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ttings" sheetId="1" r:id="rId4"/>
    <sheet state="visible" name="Revenue" sheetId="2" r:id="rId5"/>
    <sheet state="visible" name="Variable" sheetId="3" r:id="rId6"/>
    <sheet state="visible" name="Fixed" sheetId="4" r:id="rId7"/>
    <sheet state="visible" name="Hires" sheetId="5" r:id="rId8"/>
    <sheet state="visible" name="OneOff" sheetId="6" r:id="rId9"/>
    <sheet state="visible" name="Summary" sheetId="7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">
      <text>
        <t xml:space="preserve">Payroll % = your employer payroll taxes &amp; statutory contributions on top of base salary (not employee taxes, not benefits).
What it covers (examples)
-Employer taxes: Social Security/Medicare (US), unemployment insurance, workers’ comp.
-Statutory contributions: Pension, national insurance, 13th-month obligations (where applicable).
-Local payroll levies: City/region-specific employer charges.
How it’s used in the sheet
Monthly hire cost =
Base salary × (1 + Benefits% + Payroll%) × FTE
-Benefits % = healthcare, allowances, perks.
-Payroll % = employer-side taxes/contributions.
-Keep contractors at Payroll % = 0% (usually no employer taxes).
Quick guide for founders
-US startups: often 8–12% (FICA + FUTA/SUTA + workers’ comp).
-Some EU markets: can be 20–35%+ (varies by country).
-MENA/APAC: highly variable, check your local rate.</t>
      </text>
    </comment>
  </commentList>
</comments>
</file>

<file path=xl/sharedStrings.xml><?xml version="1.0" encoding="utf-8"?>
<sst xmlns="http://schemas.openxmlformats.org/spreadsheetml/2006/main" count="113" uniqueCount="94">
  <si>
    <t>Settings (change Green cells only)</t>
  </si>
  <si>
    <t>Nimbus Finance FZE LLC</t>
  </si>
  <si>
    <t>Start Month (YYYY-MM)</t>
  </si>
  <si>
    <t>2025-12</t>
  </si>
  <si>
    <t>We partner with founders and SMEs who want clarity, control, 
and confidence in their finances.</t>
  </si>
  <si>
    <t>Months (max 36)</t>
  </si>
  <si>
    <t>Starting Cash</t>
  </si>
  <si>
    <t>Tier 1: Strategy: Fractional CFO</t>
  </si>
  <si>
    <t>Monthly Growth % (sales)</t>
  </si>
  <si>
    <t>Tier 2: Growth: Financial Consulting | Financial Modeling</t>
  </si>
  <si>
    <t>AR Days (customers pay in)</t>
  </si>
  <si>
    <t>Tier 3: Support: Accounting &amp; Bookkeeping | UAE Taxation | Audit | Financial reporting</t>
  </si>
  <si>
    <t>AP Days (you pay in)</t>
  </si>
  <si>
    <t>Safety buffer (months)</t>
  </si>
  <si>
    <r>
      <rPr>
        <rFont val="Arial"/>
        <b/>
        <color rgb="FF22324C"/>
        <sz val="11.0"/>
      </rPr>
      <t>Website</t>
    </r>
    <r>
      <rPr>
        <rFont val="Arial"/>
        <color rgb="FF22324C"/>
        <sz val="11.0"/>
      </rPr>
      <t xml:space="preserve">: </t>
    </r>
    <r>
      <rPr>
        <rFont val="Arial"/>
        <color rgb="FF22324C"/>
        <sz val="11.0"/>
        <u/>
      </rPr>
      <t>www.financenimbus.com</t>
    </r>
  </si>
  <si>
    <t>Scenario (Base/Optimistic/Cautious)</t>
  </si>
  <si>
    <t>Cautious</t>
  </si>
  <si>
    <r>
      <rPr>
        <rFont val="Arial"/>
        <b/>
        <color rgb="FF22324C"/>
        <sz val="11.0"/>
      </rPr>
      <t>Regional Presence</t>
    </r>
    <r>
      <rPr>
        <rFont val="Arial"/>
        <color rgb="FF22324C"/>
        <sz val="11.0"/>
      </rPr>
      <t>: Dubai &amp; Abu dhabi</t>
    </r>
  </si>
  <si>
    <r>
      <rPr>
        <rFont val="Arial"/>
        <b/>
        <color rgb="FF22324C"/>
        <sz val="11.0"/>
      </rPr>
      <t>Headquarters</t>
    </r>
    <r>
      <rPr>
        <rFont val="Arial"/>
        <color rgb="FF22324C"/>
        <sz val="11.0"/>
      </rPr>
      <t>: Sharjah Publishing City, P.O. Box 73111</t>
    </r>
  </si>
  <si>
    <t>Scenario Multipliers</t>
  </si>
  <si>
    <t xml:space="preserve">In a Nutshell </t>
  </si>
  <si>
    <t>Scenario</t>
  </si>
  <si>
    <t>Rev Mult</t>
  </si>
  <si>
    <t>Exp Mult</t>
  </si>
  <si>
    <t>We take care of the books.</t>
  </si>
  <si>
    <t>Base</t>
  </si>
  <si>
    <t>We make sure everything is compliant and penalty-free.</t>
  </si>
  <si>
    <t>Optimistic</t>
  </si>
  <si>
    <t>We help founders understand where they stand financially.</t>
  </si>
  <si>
    <t>We bring clarity to cash, forecasts, and future plans.</t>
  </si>
  <si>
    <t>And we support you through every stage of growth.</t>
  </si>
  <si>
    <t>Selected Rev Mult</t>
  </si>
  <si>
    <t>We are your Finance Buddy!</t>
  </si>
  <si>
    <t>Selected Exp Mult</t>
  </si>
  <si>
    <t>Sales stream</t>
  </si>
  <si>
    <t>Start m#</t>
  </si>
  <si>
    <t>Monthly now</t>
  </si>
  <si>
    <t>Growth %</t>
  </si>
  <si>
    <t>Count as sales (Yes/No)</t>
  </si>
  <si>
    <t>m#</t>
  </si>
  <si>
    <t>Accounting services</t>
  </si>
  <si>
    <t>Yes</t>
  </si>
  <si>
    <t>UAE Corporate Tax</t>
  </si>
  <si>
    <t>Total Revenue Accrual</t>
  </si>
  <si>
    <t>Name</t>
  </si>
  <si>
    <t>% of sales</t>
  </si>
  <si>
    <t>Payment Fees</t>
  </si>
  <si>
    <t>Month</t>
  </si>
  <si>
    <t>Perf Marketing</t>
  </si>
  <si>
    <t>Referral Fees</t>
  </si>
  <si>
    <t>Total Variable</t>
  </si>
  <si>
    <t>Monthly amount</t>
  </si>
  <si>
    <t>Laptops</t>
  </si>
  <si>
    <t>Marketing Fixed</t>
  </si>
  <si>
    <t>Office supplies</t>
  </si>
  <si>
    <t>Total; Fixed</t>
  </si>
  <si>
    <t>Role</t>
  </si>
  <si>
    <t>Base salary per month</t>
  </si>
  <si>
    <t>Benefits %</t>
  </si>
  <si>
    <r>
      <rPr>
        <rFont val="Arial"/>
        <b/>
        <color rgb="FF22324C"/>
      </rPr>
      <t xml:space="preserve">*Payroll %
</t>
    </r>
    <r>
      <rPr>
        <rFont val="Arial"/>
        <b val="0"/>
        <i/>
        <color rgb="FF22324C"/>
      </rPr>
      <t>Hover to see note</t>
    </r>
  </si>
  <si>
    <t>Full-Time Equivalent</t>
  </si>
  <si>
    <t>Market Analyst</t>
  </si>
  <si>
    <t>Client support specialist</t>
  </si>
  <si>
    <t xml:space="preserve">HR </t>
  </si>
  <si>
    <t>Total; Hires</t>
  </si>
  <si>
    <t>Description</t>
  </si>
  <si>
    <t>Amount (+ in or − out)</t>
  </si>
  <si>
    <t>Month m#</t>
  </si>
  <si>
    <t>Seed round</t>
  </si>
  <si>
    <t>Annual insurance</t>
  </si>
  <si>
    <t>Total; One-offs</t>
  </si>
  <si>
    <t>Results- Charts &amp; Table</t>
  </si>
  <si>
    <t>Start Month</t>
  </si>
  <si>
    <t>Months</t>
  </si>
  <si>
    <t>Growth % (display only)</t>
  </si>
  <si>
    <r>
      <rPr>
        <rFont val="Arial"/>
        <color theme="1"/>
      </rPr>
      <t xml:space="preserve">AR lag m = </t>
    </r>
    <r>
      <rPr>
        <rFont val="Arial"/>
        <i/>
        <color theme="1"/>
      </rPr>
      <t>how many months you wait to receive sales cash.</t>
    </r>
  </si>
  <si>
    <r>
      <rPr>
        <rFont val="Arial"/>
        <color theme="1"/>
      </rPr>
      <t xml:space="preserve">AP lag m = </t>
    </r>
    <r>
      <rPr>
        <rFont val="Arial"/>
        <i/>
        <color theme="1"/>
      </rPr>
      <t>how many months you wait to pay expenses.</t>
    </r>
  </si>
  <si>
    <t>Revenue- accrual</t>
  </si>
  <si>
    <t>Revenue- cash</t>
  </si>
  <si>
    <t>Expenses- accrual</t>
  </si>
  <si>
    <t>Expenses- cash</t>
  </si>
  <si>
    <t>One-offs- in</t>
  </si>
  <si>
    <t>One-offs- out</t>
  </si>
  <si>
    <t>Money in- cash</t>
  </si>
  <si>
    <t>Money out- cash</t>
  </si>
  <si>
    <t>Net for month</t>
  </si>
  <si>
    <t>Cash balance</t>
  </si>
  <si>
    <t>KPIs</t>
  </si>
  <si>
    <t>Runway- first month cash ≤ 0 (m#)</t>
  </si>
  <si>
    <t>Lowest cash</t>
  </si>
  <si>
    <t>Notes-</t>
  </si>
  <si>
    <t>• Update inputs on Settings- add lines in each data sheet- months auto-flow up to 36-</t>
  </si>
  <si>
    <t>• Scenario multipliers apply uniformly: Rev × Selected Rev Mult- Costs × Selected Exp Mult-</t>
  </si>
  <si>
    <t>• Cash timing uses AR/AP lags (whole months)- One-offs split into in/out-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</si>
</sst>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1.0"/>
      <color theme="1"/>
      <name val="Arial"/>
      <scheme val="minor"/>
    </font>
    <font>
      <b/>
      <color rgb="FFFFFFFF"/>
      <name val="Arial"/>
      <scheme val="minor"/>
    </font>
    <font>
      <color theme="1"/>
      <name val="Arial"/>
    </font>
    <font>
      <b/>
      <sz val="20.0"/>
      <color rgb="FF22324C"/>
      <name val="Arial"/>
    </font>
    <font>
      <color theme="1"/>
      <name val="Arial"/>
      <scheme val="minor"/>
    </font>
    <font>
      <b/>
      <sz val="12.0"/>
      <color rgb="FF22324C"/>
      <name val="Arial"/>
    </font>
    <font>
      <sz val="11.0"/>
      <color theme="1"/>
      <name val="Calibri"/>
    </font>
    <font>
      <sz val="11.0"/>
      <color rgb="FF22324C"/>
      <name val="Arial"/>
    </font>
    <font>
      <u/>
      <sz val="11.0"/>
      <color rgb="FF22324C"/>
      <name val="Arial"/>
    </font>
    <font>
      <u/>
      <sz val="11.0"/>
      <color rgb="FF22324C"/>
      <name val="Arial"/>
    </font>
    <font>
      <b/>
      <sz val="18.0"/>
      <color rgb="FF22324C"/>
      <name val="Arial"/>
    </font>
    <font>
      <b/>
      <color theme="1"/>
      <name val="Arial"/>
      <scheme val="minor"/>
    </font>
    <font>
      <color rgb="FF22324C"/>
      <name val="Arial"/>
    </font>
    <font>
      <b/>
      <sz val="11.0"/>
      <color theme="1"/>
      <name val="Calibri"/>
    </font>
    <font>
      <b/>
      <u/>
      <color rgb="FFFFFFFF"/>
      <name val="Arial"/>
      <scheme val="minor"/>
    </font>
    <font>
      <b/>
      <color rgb="FF22324C"/>
      <name val="Arial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22324C"/>
        <bgColor rgb="FF22324C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</fills>
  <borders count="6">
    <border/>
    <border>
      <left/>
      <right/>
      <top/>
      <bottom/>
    </border>
    <border>
      <left style="thick">
        <color rgb="FF22324C"/>
      </left>
      <right style="thick">
        <color rgb="FF22324C"/>
      </right>
      <top style="thick">
        <color rgb="FF22324C"/>
      </top>
    </border>
    <border>
      <left style="thick">
        <color rgb="FF22324C"/>
      </left>
      <right style="thick">
        <color rgb="FF22324C"/>
      </right>
    </border>
    <border>
      <left style="thick">
        <color rgb="FF22324C"/>
      </left>
      <right style="thick">
        <color rgb="FF22324C"/>
      </right>
      <top style="thick">
        <color rgb="FF333F4F"/>
      </top>
    </border>
    <border>
      <left style="thick">
        <color rgb="FF22324C"/>
      </left>
      <right style="thick">
        <color rgb="FF22324C"/>
      </right>
      <bottom style="thick">
        <color rgb="FF22324C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/>
    </xf>
    <xf borderId="0" fillId="0" fontId="2" numFmtId="0" xfId="0" applyAlignment="1" applyFont="1">
      <alignment vertical="bottom"/>
    </xf>
    <xf borderId="2" fillId="3" fontId="3" numFmtId="0" xfId="0" applyAlignment="1" applyBorder="1" applyFill="1" applyFont="1">
      <alignment vertical="top"/>
    </xf>
    <xf borderId="3" fillId="3" fontId="4" numFmtId="0" xfId="0" applyBorder="1" applyFont="1"/>
    <xf borderId="0" fillId="0" fontId="4" numFmtId="0" xfId="0" applyFont="1"/>
    <xf borderId="0" fillId="4" fontId="4" numFmtId="0" xfId="0" applyFill="1" applyFont="1"/>
    <xf borderId="3" fillId="3" fontId="5" numFmtId="0" xfId="0" applyAlignment="1" applyBorder="1" applyFont="1">
      <alignment vertical="bottom"/>
    </xf>
    <xf borderId="0" fillId="4" fontId="6" numFmtId="1" xfId="0" applyFont="1" applyNumberFormat="1"/>
    <xf borderId="0" fillId="4" fontId="6" numFmtId="3" xfId="0" applyAlignment="1" applyFont="1" applyNumberFormat="1">
      <alignment readingOrder="0"/>
    </xf>
    <xf borderId="3" fillId="3" fontId="7" numFmtId="0" xfId="0" applyAlignment="1" applyBorder="1" applyFont="1">
      <alignment vertical="bottom"/>
    </xf>
    <xf borderId="0" fillId="4" fontId="6" numFmtId="10" xfId="0" applyFont="1" applyNumberFormat="1"/>
    <xf borderId="3" fillId="3" fontId="2" numFmtId="0" xfId="0" applyAlignment="1" applyBorder="1" applyFont="1">
      <alignment vertical="bottom"/>
    </xf>
    <xf borderId="3" fillId="3" fontId="8" numFmtId="0" xfId="0" applyAlignment="1" applyBorder="1" applyFont="1">
      <alignment readingOrder="0" vertical="bottom"/>
    </xf>
    <xf borderId="0" fillId="4" fontId="4" numFmtId="0" xfId="0" applyAlignment="1" applyFont="1">
      <alignment readingOrder="0"/>
    </xf>
    <xf borderId="3" fillId="3" fontId="9" numFmtId="0" xfId="0" applyAlignment="1" applyBorder="1" applyFont="1">
      <alignment vertical="bottom"/>
    </xf>
    <xf borderId="4" fillId="3" fontId="10" numFmtId="0" xfId="0" applyAlignment="1" applyBorder="1" applyFont="1">
      <alignment vertical="bottom"/>
    </xf>
    <xf borderId="0" fillId="0" fontId="11" numFmtId="0" xfId="0" applyFont="1"/>
    <xf borderId="3" fillId="3" fontId="12" numFmtId="0" xfId="0" applyAlignment="1" applyBorder="1" applyFont="1">
      <alignment vertical="bottom"/>
    </xf>
    <xf borderId="5" fillId="3" fontId="2" numFmtId="0" xfId="0" applyAlignment="1" applyBorder="1" applyFont="1">
      <alignment vertical="bottom"/>
    </xf>
    <xf borderId="1" fillId="2" fontId="1" numFmtId="0" xfId="0" applyAlignment="1" applyBorder="1" applyFont="1">
      <alignment horizontal="left"/>
    </xf>
    <xf borderId="0" fillId="0" fontId="13" numFmtId="0" xfId="0" applyAlignment="1" applyFont="1">
      <alignment horizontal="center"/>
    </xf>
    <xf borderId="0" fillId="0" fontId="11" numFmtId="4" xfId="0" applyFont="1" applyNumberFormat="1"/>
    <xf borderId="0" fillId="0" fontId="4" numFmtId="4" xfId="0" applyFont="1" applyNumberFormat="1"/>
    <xf borderId="0" fillId="4" fontId="6" numFmtId="10" xfId="0" applyAlignment="1" applyFont="1" applyNumberFormat="1">
      <alignment readingOrder="0"/>
    </xf>
    <xf borderId="0" fillId="0" fontId="11" numFmtId="0" xfId="0" applyAlignment="1" applyFont="1">
      <alignment readingOrder="0"/>
    </xf>
    <xf borderId="0" fillId="0" fontId="6" numFmtId="0" xfId="0" applyAlignment="1" applyFont="1">
      <alignment horizontal="center"/>
    </xf>
    <xf borderId="0" fillId="0" fontId="4" numFmtId="3" xfId="0" applyFont="1" applyNumberFormat="1"/>
    <xf borderId="0" fillId="4" fontId="6" numFmtId="3" xfId="0" applyFont="1" applyNumberFormat="1"/>
    <xf borderId="1" fillId="2" fontId="14" numFmtId="0" xfId="0" applyAlignment="1" applyBorder="1" applyFont="1">
      <alignment horizontal="left" readingOrder="0"/>
    </xf>
    <xf borderId="1" fillId="5" fontId="15" numFmtId="0" xfId="0" applyAlignment="1" applyBorder="1" applyFill="1" applyFont="1">
      <alignment horizontal="left" readingOrder="0"/>
    </xf>
    <xf borderId="1" fillId="5" fontId="15" numFmtId="0" xfId="0" applyAlignment="1" applyBorder="1" applyFont="1">
      <alignment horizontal="left"/>
    </xf>
    <xf borderId="0" fillId="0" fontId="4" numFmtId="1" xfId="0" applyFont="1" applyNumberFormat="1"/>
    <xf borderId="0" fillId="0" fontId="6" numFmtId="3" xfId="0" applyFont="1" applyNumberFormat="1"/>
    <xf borderId="0" fillId="0" fontId="6" numFmtId="10" xfId="0" applyFont="1" applyNumberFormat="1"/>
    <xf borderId="0" fillId="0" fontId="4" numFmtId="0" xfId="0" applyAlignment="1" applyFont="1">
      <alignment readingOrder="0"/>
    </xf>
    <xf borderId="1" fillId="2" fontId="1" numFmtId="0" xfId="0" applyAlignment="1" applyBorder="1" applyFont="1">
      <alignment readingOrder="0"/>
    </xf>
    <xf borderId="1" fillId="2" fontId="1" numFmtId="0" xfId="0" applyBorder="1" applyFont="1"/>
    <xf borderId="0" fillId="0" fontId="6" numFmtId="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www.financenimbus.com/" TargetMode="External"/><Relationship Id="rId2" Type="http://schemas.openxmlformats.org/officeDocument/2006/relationships/hyperlink" Target="http://www.financenimbus.com/" TargetMode="External"/><Relationship Id="rId3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1.0"/>
    <col customWidth="1" min="2" max="3" width="8.63"/>
    <col customWidth="1" min="4" max="5" width="7.63"/>
    <col customWidth="1" min="6" max="6" width="77.0"/>
    <col customWidth="1" min="7" max="7" width="5.25"/>
    <col customWidth="1" hidden="1" min="8" max="8" width="48.5"/>
    <col customWidth="1" hidden="1" min="9" max="22" width="7.63"/>
  </cols>
  <sheetData>
    <row r="1" ht="24.75" customHeight="1">
      <c r="A1" s="1" t="s">
        <v>0</v>
      </c>
      <c r="E1" s="2"/>
      <c r="F1" s="3" t="s">
        <v>1</v>
      </c>
      <c r="G1" s="2"/>
      <c r="H1" s="2"/>
      <c r="I1" s="2"/>
      <c r="J1" s="2"/>
      <c r="K1" s="2"/>
      <c r="L1" s="2"/>
    </row>
    <row r="2">
      <c r="E2" s="2"/>
      <c r="F2" s="4"/>
      <c r="G2" s="2"/>
      <c r="I2" s="2"/>
      <c r="J2" s="2"/>
      <c r="K2" s="2"/>
      <c r="L2" s="2"/>
    </row>
    <row r="3">
      <c r="A3" s="5" t="s">
        <v>2</v>
      </c>
      <c r="B3" s="6" t="s">
        <v>3</v>
      </c>
      <c r="E3" s="2"/>
      <c r="F3" s="7" t="s">
        <v>4</v>
      </c>
      <c r="G3" s="2"/>
      <c r="I3" s="2"/>
      <c r="J3" s="2"/>
      <c r="K3" s="2"/>
      <c r="L3" s="2"/>
    </row>
    <row r="4">
      <c r="A4" s="5" t="s">
        <v>5</v>
      </c>
      <c r="B4" s="8">
        <v>18.0</v>
      </c>
      <c r="E4" s="2"/>
      <c r="F4" s="4"/>
      <c r="G4" s="2"/>
      <c r="I4" s="2"/>
      <c r="J4" s="2"/>
      <c r="K4" s="2"/>
      <c r="L4" s="2"/>
    </row>
    <row r="5">
      <c r="A5" s="5" t="s">
        <v>6</v>
      </c>
      <c r="B5" s="9">
        <v>100000.0</v>
      </c>
      <c r="E5" s="2"/>
      <c r="F5" s="10" t="s">
        <v>7</v>
      </c>
      <c r="G5" s="2"/>
      <c r="I5" s="2"/>
      <c r="J5" s="2"/>
      <c r="K5" s="2"/>
      <c r="L5" s="2"/>
    </row>
    <row r="6">
      <c r="A6" s="5" t="s">
        <v>8</v>
      </c>
      <c r="B6" s="11">
        <v>0.08</v>
      </c>
      <c r="E6" s="2"/>
      <c r="F6" s="10" t="s">
        <v>9</v>
      </c>
      <c r="G6" s="2"/>
      <c r="I6" s="2"/>
      <c r="J6" s="2"/>
      <c r="K6" s="2"/>
      <c r="L6" s="2"/>
    </row>
    <row r="7">
      <c r="A7" s="5" t="s">
        <v>10</v>
      </c>
      <c r="B7" s="8">
        <v>30.0</v>
      </c>
      <c r="E7" s="2"/>
      <c r="F7" s="10" t="s">
        <v>11</v>
      </c>
      <c r="G7" s="2"/>
      <c r="I7" s="2"/>
      <c r="J7" s="2"/>
      <c r="K7" s="2"/>
      <c r="L7" s="2"/>
    </row>
    <row r="8">
      <c r="A8" s="5" t="s">
        <v>12</v>
      </c>
      <c r="B8" s="8">
        <v>15.0</v>
      </c>
      <c r="E8" s="2"/>
      <c r="F8" s="12"/>
      <c r="G8" s="2"/>
      <c r="I8" s="2"/>
      <c r="J8" s="2"/>
      <c r="K8" s="2"/>
      <c r="L8" s="2"/>
    </row>
    <row r="9">
      <c r="A9" s="5" t="s">
        <v>13</v>
      </c>
      <c r="B9" s="8">
        <v>6.0</v>
      </c>
      <c r="E9" s="2"/>
      <c r="F9" s="13" t="s">
        <v>14</v>
      </c>
      <c r="G9" s="2"/>
      <c r="I9" s="2"/>
      <c r="J9" s="2"/>
      <c r="K9" s="2"/>
      <c r="L9" s="2"/>
    </row>
    <row r="10">
      <c r="A10" s="5" t="s">
        <v>15</v>
      </c>
      <c r="B10" s="14" t="s">
        <v>16</v>
      </c>
      <c r="E10" s="2"/>
      <c r="F10" s="15" t="s">
        <v>17</v>
      </c>
      <c r="G10" s="2"/>
      <c r="H10" s="2"/>
      <c r="I10" s="2"/>
      <c r="J10" s="2"/>
      <c r="K10" s="2"/>
      <c r="L10" s="2"/>
    </row>
    <row r="11">
      <c r="E11" s="2"/>
      <c r="F11" s="10" t="s">
        <v>18</v>
      </c>
      <c r="G11" s="2"/>
      <c r="H11" s="2"/>
      <c r="I11" s="2"/>
      <c r="J11" s="2"/>
      <c r="K11" s="2"/>
      <c r="L11" s="2"/>
    </row>
    <row r="12">
      <c r="E12" s="2"/>
      <c r="F12" s="4"/>
      <c r="G12" s="2"/>
      <c r="H12" s="2"/>
      <c r="I12" s="2"/>
      <c r="J12" s="2"/>
      <c r="K12" s="2"/>
      <c r="L12" s="2"/>
    </row>
    <row r="13">
      <c r="A13" s="1" t="s">
        <v>19</v>
      </c>
      <c r="E13" s="2"/>
      <c r="F13" s="16" t="s">
        <v>20</v>
      </c>
      <c r="G13" s="2"/>
      <c r="H13" s="2"/>
      <c r="I13" s="2"/>
      <c r="J13" s="2"/>
      <c r="K13" s="2"/>
      <c r="L13" s="2"/>
    </row>
    <row r="14">
      <c r="A14" s="17" t="s">
        <v>21</v>
      </c>
      <c r="B14" s="17" t="s">
        <v>22</v>
      </c>
      <c r="C14" s="17" t="s">
        <v>23</v>
      </c>
      <c r="E14" s="2"/>
      <c r="F14" s="10" t="s">
        <v>24</v>
      </c>
      <c r="G14" s="2"/>
      <c r="H14" s="2"/>
      <c r="I14" s="2"/>
      <c r="J14" s="2"/>
      <c r="K14" s="2"/>
      <c r="L14" s="2"/>
    </row>
    <row r="15">
      <c r="A15" s="5" t="s">
        <v>25</v>
      </c>
      <c r="B15" s="5">
        <v>1.0</v>
      </c>
      <c r="C15" s="5">
        <v>1.0</v>
      </c>
      <c r="F15" s="10" t="s">
        <v>26</v>
      </c>
    </row>
    <row r="16">
      <c r="A16" s="5" t="s">
        <v>27</v>
      </c>
      <c r="B16" s="5">
        <v>1.1</v>
      </c>
      <c r="C16" s="5">
        <v>0.95</v>
      </c>
      <c r="F16" s="10" t="s">
        <v>28</v>
      </c>
    </row>
    <row r="17">
      <c r="A17" s="5" t="s">
        <v>16</v>
      </c>
      <c r="B17" s="5">
        <v>0.85</v>
      </c>
      <c r="C17" s="5">
        <v>1.1</v>
      </c>
      <c r="F17" s="10" t="s">
        <v>29</v>
      </c>
    </row>
    <row r="18">
      <c r="F18" s="10" t="s">
        <v>30</v>
      </c>
    </row>
    <row r="19">
      <c r="A19" s="5" t="s">
        <v>31</v>
      </c>
      <c r="B19" s="5">
        <f t="array" ref="B19">INDEX($B$15:$B$17, MATCH($B$10,$A$15:$A$17,0))</f>
        <v>0.85</v>
      </c>
      <c r="F19" s="18" t="s">
        <v>32</v>
      </c>
    </row>
    <row r="20">
      <c r="A20" s="5" t="s">
        <v>33</v>
      </c>
      <c r="B20" s="5">
        <f t="array" ref="B20">INDEX($C$15:$C$17, MATCH($B$10,$A$15:$A$17,0))</f>
        <v>1.1</v>
      </c>
      <c r="F20" s="19"/>
    </row>
    <row r="21" ht="15.75" customHeight="1"/>
    <row r="22" ht="15.75" customHeight="1"/>
    <row r="23" ht="15.75" customHeight="1"/>
    <row r="24" ht="15.75" hidden="1" customHeight="1"/>
    <row r="25" ht="15.75" hidden="1" customHeight="1"/>
    <row r="26" ht="15.75" hidden="1" customHeight="1"/>
    <row r="27" ht="15.75" hidden="1" customHeight="1"/>
    <row r="28" ht="15.75" hidden="1" customHeight="1"/>
    <row r="29" ht="15.75" hidden="1" customHeight="1"/>
    <row r="30" ht="15.75" hidden="1" customHeight="1"/>
    <row r="31" ht="15.75" hidden="1" customHeight="1"/>
    <row r="32" ht="15.75" hidden="1" customHeight="1"/>
    <row r="33" ht="15.75" hidden="1" customHeight="1"/>
    <row r="34" ht="15.75" hidden="1" customHeight="1"/>
    <row r="35" ht="15.75" hidden="1" customHeight="1"/>
    <row r="36" ht="15.75" hidden="1" customHeight="1"/>
    <row r="37" ht="15.75" hidden="1" customHeight="1"/>
    <row r="38" ht="15.75" hidden="1" customHeight="1"/>
    <row r="39" ht="15.75" hidden="1" customHeight="1"/>
    <row r="40" ht="15.75" hidden="1" customHeight="1"/>
    <row r="41" ht="15.75" hidden="1" customHeight="1"/>
    <row r="42" ht="15.75" hidden="1" customHeight="1"/>
    <row r="43" ht="15.75" hidden="1" customHeight="1"/>
    <row r="44" ht="15.75" hidden="1" customHeight="1"/>
    <row r="45" ht="15.75" hidden="1" customHeight="1"/>
    <row r="46" ht="15.75" hidden="1" customHeight="1"/>
    <row r="47" ht="15.75" hidden="1" customHeight="1"/>
    <row r="48" ht="15.75" hidden="1" customHeight="1"/>
    <row r="49" ht="15.75" hidden="1" customHeight="1"/>
    <row r="50" ht="15.75" hidden="1" customHeight="1"/>
    <row r="51" ht="15.75" hidden="1" customHeight="1"/>
    <row r="52" ht="15.75" hidden="1" customHeight="1"/>
    <row r="53" ht="15.75" hidden="1" customHeight="1"/>
    <row r="54" ht="15.75" hidden="1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  <row r="105" ht="15.75" hidden="1" customHeight="1"/>
    <row r="106" ht="15.75" hidden="1" customHeight="1"/>
    <row r="107" ht="15.75" hidden="1" customHeight="1"/>
    <row r="108" ht="15.75" hidden="1" customHeight="1"/>
    <row r="109" ht="15.75" hidden="1" customHeight="1"/>
    <row r="110" ht="15.75" hidden="1" customHeight="1"/>
    <row r="111" ht="15.75" hidden="1" customHeight="1"/>
    <row r="112" ht="15.75" hidden="1" customHeight="1"/>
    <row r="113" ht="15.75" hidden="1" customHeight="1"/>
    <row r="114" ht="15.75" hidden="1" customHeight="1"/>
    <row r="115" ht="15.75" hidden="1" customHeight="1"/>
    <row r="116" ht="15.75" hidden="1" customHeight="1"/>
    <row r="117" ht="15.75" hidden="1" customHeight="1"/>
    <row r="118" ht="15.75" hidden="1" customHeight="1"/>
    <row r="119" ht="15.75" hidden="1" customHeight="1"/>
    <row r="120" ht="15.75" hidden="1" customHeight="1"/>
    <row r="121" ht="15.75" hidden="1" customHeight="1"/>
    <row r="122" ht="15.75" hidden="1" customHeight="1"/>
    <row r="123" ht="15.75" hidden="1" customHeight="1"/>
    <row r="124" ht="15.75" hidden="1" customHeight="1"/>
    <row r="125" ht="15.75" hidden="1" customHeight="1"/>
    <row r="126" ht="15.75" hidden="1" customHeight="1"/>
    <row r="127" ht="15.75" hidden="1" customHeight="1"/>
    <row r="128" ht="15.75" hidden="1" customHeight="1"/>
    <row r="129" ht="15.75" hidden="1" customHeight="1"/>
    <row r="130" ht="15.75" hidden="1" customHeight="1"/>
    <row r="131" ht="15.75" hidden="1" customHeight="1"/>
    <row r="132" ht="15.75" hidden="1" customHeight="1"/>
    <row r="133" ht="15.75" hidden="1" customHeight="1"/>
    <row r="134" ht="15.75" hidden="1" customHeight="1"/>
    <row r="135" ht="15.75" hidden="1" customHeight="1"/>
    <row r="136" ht="15.75" hidden="1" customHeight="1"/>
    <row r="137" ht="15.75" hidden="1" customHeight="1"/>
    <row r="138" ht="15.75" hidden="1" customHeight="1"/>
    <row r="139" ht="15.75" hidden="1" customHeight="1"/>
    <row r="140" ht="15.75" hidden="1" customHeight="1"/>
    <row r="141" ht="15.75" hidden="1" customHeight="1"/>
    <row r="142" ht="15.75" hidden="1" customHeight="1"/>
    <row r="143" ht="15.75" hidden="1" customHeight="1"/>
    <row r="144" ht="15.75" hidden="1" customHeight="1"/>
    <row r="145" ht="15.75" hidden="1" customHeight="1"/>
    <row r="146" ht="15.75" hidden="1" customHeight="1"/>
    <row r="147" ht="15.75" hidden="1" customHeight="1"/>
    <row r="148" ht="15.75" hidden="1" customHeight="1"/>
    <row r="149" ht="15.75" hidden="1" customHeight="1"/>
    <row r="150" ht="15.75" hidden="1" customHeight="1"/>
    <row r="151" ht="15.75" hidden="1" customHeight="1"/>
    <row r="152" ht="15.75" hidden="1" customHeight="1"/>
    <row r="153" ht="15.75" hidden="1" customHeight="1"/>
    <row r="154" ht="15.75" hidden="1" customHeight="1"/>
    <row r="155" ht="15.75" hidden="1" customHeight="1"/>
    <row r="156" ht="15.75" hidden="1" customHeight="1"/>
    <row r="157" ht="15.75" hidden="1" customHeight="1"/>
    <row r="158" ht="15.75" hidden="1" customHeight="1"/>
    <row r="159" ht="15.75" hidden="1" customHeight="1"/>
    <row r="160" ht="15.75" hidden="1" customHeight="1"/>
    <row r="161" ht="15.75" hidden="1" customHeight="1"/>
    <row r="162" ht="15.75" hidden="1" customHeight="1"/>
    <row r="163" ht="15.75" hidden="1" customHeight="1"/>
    <row r="164" ht="15.75" hidden="1" customHeight="1"/>
    <row r="165" ht="15.75" hidden="1" customHeight="1"/>
    <row r="166" ht="15.75" hidden="1" customHeight="1"/>
    <row r="167" ht="15.75" hidden="1" customHeight="1"/>
    <row r="168" ht="15.75" hidden="1" customHeight="1"/>
    <row r="169" ht="15.75" hidden="1" customHeight="1"/>
    <row r="170" ht="15.75" hidden="1" customHeight="1"/>
    <row r="171" ht="15.75" hidden="1" customHeight="1"/>
    <row r="172" ht="15.75" hidden="1" customHeight="1"/>
    <row r="173" ht="15.75" hidden="1" customHeight="1"/>
    <row r="174" ht="15.75" hidden="1" customHeight="1"/>
    <row r="175" ht="15.75" hidden="1" customHeight="1"/>
    <row r="176" ht="15.75" hidden="1" customHeight="1"/>
    <row r="177" ht="15.75" hidden="1" customHeight="1"/>
    <row r="178" ht="15.75" hidden="1" customHeight="1"/>
    <row r="179" ht="15.75" hidden="1" customHeight="1"/>
    <row r="180" ht="15.75" hidden="1" customHeight="1"/>
    <row r="181" ht="15.75" hidden="1" customHeight="1"/>
    <row r="182" ht="15.75" hidden="1" customHeight="1"/>
    <row r="183" ht="15.75" hidden="1" customHeight="1"/>
    <row r="184" ht="15.75" hidden="1" customHeight="1"/>
    <row r="185" ht="15.75" hidden="1" customHeight="1"/>
    <row r="186" ht="15.75" hidden="1" customHeight="1"/>
    <row r="187" ht="15.75" hidden="1" customHeight="1"/>
    <row r="188" ht="15.75" hidden="1" customHeight="1"/>
    <row r="189" ht="15.75" hidden="1" customHeight="1"/>
    <row r="190" ht="15.75" hidden="1" customHeight="1"/>
    <row r="191" ht="15.75" hidden="1" customHeight="1"/>
    <row r="192" ht="15.75" hidden="1" customHeight="1"/>
    <row r="193" ht="15.75" hidden="1" customHeight="1"/>
    <row r="194" ht="15.75" hidden="1" customHeight="1"/>
    <row r="195" ht="15.75" hidden="1" customHeight="1"/>
    <row r="196" ht="15.75" hidden="1" customHeight="1"/>
    <row r="197" ht="15.75" hidden="1" customHeight="1"/>
    <row r="198" ht="15.75" hidden="1" customHeight="1"/>
    <row r="199" ht="15.75" hidden="1" customHeight="1"/>
    <row r="200" ht="15.75" hidden="1" customHeight="1"/>
    <row r="201" ht="15.75" hidden="1" customHeight="1"/>
    <row r="202" ht="15.75" hidden="1" customHeight="1"/>
    <row r="203" ht="15.75" hidden="1" customHeight="1"/>
    <row r="204" ht="15.75" hidden="1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  <row r="1001" ht="15.75" hidden="1" customHeight="1"/>
    <row r="1002" ht="15.75" hidden="1" customHeight="1"/>
    <row r="1003" ht="15.75" hidden="1" customHeight="1"/>
    <row r="1004" ht="15.75" hidden="1" customHeight="1"/>
    <row r="1005" ht="15.75" hidden="1" customHeight="1"/>
    <row r="1006" ht="15.75" hidden="1" customHeight="1"/>
    <row r="1007" ht="15.75" hidden="1" customHeight="1"/>
    <row r="1008" ht="15.75" hidden="1" customHeight="1"/>
    <row r="1009" ht="15.75" hidden="1" customHeight="1"/>
    <row r="1010" ht="15.75" hidden="1" customHeight="1"/>
  </sheetData>
  <dataValidations>
    <dataValidation type="list" allowBlank="1" showDropDown="1" sqref="B10">
      <formula1>"Base,Optimistic,Cautious"</formula1>
    </dataValidation>
  </dataValidations>
  <hyperlinks>
    <hyperlink r:id="rId1" ref="F9"/>
    <hyperlink r:id="rId2" ref="F10"/>
  </hyperlinks>
  <printOptions/>
  <pageMargins bottom="1.0" footer="0.0" header="0.0" left="0.75" right="0.75" top="1.0"/>
  <pageSetup orientation="landscape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25"/>
    <col customWidth="1" min="2" max="2" width="8.38"/>
    <col customWidth="1" min="3" max="3" width="12.25"/>
    <col customWidth="1" min="4" max="4" width="9.5"/>
    <col customWidth="1" min="5" max="5" width="21.75"/>
    <col customWidth="1" min="6" max="6" width="4.25"/>
    <col customWidth="1" min="7" max="16" width="8.38"/>
    <col customWidth="1" min="17" max="42" width="9.38"/>
    <col customWidth="1" min="43" max="43" width="10.75"/>
  </cols>
  <sheetData>
    <row r="1">
      <c r="A1" s="20" t="s">
        <v>34</v>
      </c>
      <c r="B1" s="20" t="s">
        <v>35</v>
      </c>
      <c r="C1" s="20" t="s">
        <v>36</v>
      </c>
      <c r="D1" s="20" t="s">
        <v>37</v>
      </c>
      <c r="E1" s="1" t="s">
        <v>38</v>
      </c>
      <c r="F1" s="17" t="s">
        <v>39</v>
      </c>
      <c r="G1" s="21">
        <v>1.0</v>
      </c>
      <c r="H1" s="21">
        <v>2.0</v>
      </c>
      <c r="I1" s="21">
        <v>3.0</v>
      </c>
      <c r="J1" s="21">
        <v>4.0</v>
      </c>
      <c r="K1" s="21">
        <v>5.0</v>
      </c>
      <c r="L1" s="21">
        <v>6.0</v>
      </c>
      <c r="M1" s="21">
        <v>7.0</v>
      </c>
      <c r="N1" s="21">
        <v>8.0</v>
      </c>
      <c r="O1" s="21">
        <v>9.0</v>
      </c>
      <c r="P1" s="21">
        <v>10.0</v>
      </c>
      <c r="Q1" s="21">
        <v>11.0</v>
      </c>
      <c r="R1" s="21">
        <v>12.0</v>
      </c>
      <c r="S1" s="21">
        <v>13.0</v>
      </c>
      <c r="T1" s="21">
        <v>14.0</v>
      </c>
      <c r="U1" s="21">
        <v>15.0</v>
      </c>
      <c r="V1" s="21">
        <v>16.0</v>
      </c>
      <c r="W1" s="21">
        <v>17.0</v>
      </c>
      <c r="X1" s="21">
        <v>18.0</v>
      </c>
      <c r="Y1" s="21">
        <v>19.0</v>
      </c>
      <c r="Z1" s="21">
        <v>20.0</v>
      </c>
      <c r="AA1" s="21">
        <v>21.0</v>
      </c>
      <c r="AB1" s="21">
        <v>22.0</v>
      </c>
      <c r="AC1" s="21">
        <v>23.0</v>
      </c>
      <c r="AD1" s="21">
        <v>24.0</v>
      </c>
      <c r="AE1" s="21">
        <v>25.0</v>
      </c>
      <c r="AF1" s="21">
        <v>26.0</v>
      </c>
      <c r="AG1" s="21">
        <v>27.0</v>
      </c>
      <c r="AH1" s="21">
        <v>28.0</v>
      </c>
      <c r="AI1" s="21">
        <v>29.0</v>
      </c>
      <c r="AJ1" s="21">
        <v>30.0</v>
      </c>
      <c r="AK1" s="21">
        <v>31.0</v>
      </c>
      <c r="AL1" s="21">
        <v>32.0</v>
      </c>
      <c r="AM1" s="21">
        <v>33.0</v>
      </c>
      <c r="AN1" s="21">
        <v>34.0</v>
      </c>
      <c r="AO1" s="21">
        <v>35.0</v>
      </c>
      <c r="AP1" s="21">
        <v>36.0</v>
      </c>
      <c r="AQ1" s="21"/>
    </row>
    <row r="2">
      <c r="A2" s="14" t="s">
        <v>40</v>
      </c>
      <c r="B2" s="6">
        <v>1.0</v>
      </c>
      <c r="C2" s="9">
        <v>10000.0</v>
      </c>
      <c r="D2" s="11">
        <v>0.08</v>
      </c>
      <c r="E2" s="6" t="s">
        <v>41</v>
      </c>
      <c r="F2" s="22">
        <v>0.0</v>
      </c>
      <c r="G2" s="23">
        <f t="shared" ref="G2:AP2" si="1">IF($B2&gt;G$1,0,IF($B2=G$1,$C2,F2*(1+$D2)))</f>
        <v>10000</v>
      </c>
      <c r="H2" s="23">
        <f t="shared" si="1"/>
        <v>10800</v>
      </c>
      <c r="I2" s="23">
        <f t="shared" si="1"/>
        <v>11664</v>
      </c>
      <c r="J2" s="23">
        <f t="shared" si="1"/>
        <v>12597.12</v>
      </c>
      <c r="K2" s="23">
        <f t="shared" si="1"/>
        <v>13604.8896</v>
      </c>
      <c r="L2" s="23">
        <f t="shared" si="1"/>
        <v>14693.28077</v>
      </c>
      <c r="M2" s="23">
        <f t="shared" si="1"/>
        <v>15868.74323</v>
      </c>
      <c r="N2" s="23">
        <f t="shared" si="1"/>
        <v>17138.24269</v>
      </c>
      <c r="O2" s="23">
        <f t="shared" si="1"/>
        <v>18509.3021</v>
      </c>
      <c r="P2" s="23">
        <f t="shared" si="1"/>
        <v>19990.04627</v>
      </c>
      <c r="Q2" s="23">
        <f t="shared" si="1"/>
        <v>21589.24997</v>
      </c>
      <c r="R2" s="23">
        <f t="shared" si="1"/>
        <v>23316.38997</v>
      </c>
      <c r="S2" s="23">
        <f t="shared" si="1"/>
        <v>25181.70117</v>
      </c>
      <c r="T2" s="23">
        <f t="shared" si="1"/>
        <v>27196.23726</v>
      </c>
      <c r="U2" s="23">
        <f t="shared" si="1"/>
        <v>29371.93624</v>
      </c>
      <c r="V2" s="23">
        <f t="shared" si="1"/>
        <v>31721.69114</v>
      </c>
      <c r="W2" s="23">
        <f t="shared" si="1"/>
        <v>34259.42643</v>
      </c>
      <c r="X2" s="23">
        <f t="shared" si="1"/>
        <v>37000.18055</v>
      </c>
      <c r="Y2" s="23">
        <f t="shared" si="1"/>
        <v>39960.19499</v>
      </c>
      <c r="Z2" s="23">
        <f t="shared" si="1"/>
        <v>43157.01059</v>
      </c>
      <c r="AA2" s="23">
        <f t="shared" si="1"/>
        <v>46609.57144</v>
      </c>
      <c r="AB2" s="23">
        <f t="shared" si="1"/>
        <v>50338.33715</v>
      </c>
      <c r="AC2" s="23">
        <f t="shared" si="1"/>
        <v>54365.40413</v>
      </c>
      <c r="AD2" s="23">
        <f t="shared" si="1"/>
        <v>58714.63646</v>
      </c>
      <c r="AE2" s="23">
        <f t="shared" si="1"/>
        <v>63411.80737</v>
      </c>
      <c r="AF2" s="23">
        <f t="shared" si="1"/>
        <v>68484.75196</v>
      </c>
      <c r="AG2" s="23">
        <f t="shared" si="1"/>
        <v>73963.53212</v>
      </c>
      <c r="AH2" s="23">
        <f t="shared" si="1"/>
        <v>79880.61469</v>
      </c>
      <c r="AI2" s="23">
        <f t="shared" si="1"/>
        <v>86271.06386</v>
      </c>
      <c r="AJ2" s="23">
        <f t="shared" si="1"/>
        <v>93172.74897</v>
      </c>
      <c r="AK2" s="23">
        <f t="shared" si="1"/>
        <v>100626.5689</v>
      </c>
      <c r="AL2" s="23">
        <f t="shared" si="1"/>
        <v>108676.6944</v>
      </c>
      <c r="AM2" s="23">
        <f t="shared" si="1"/>
        <v>117370.83</v>
      </c>
      <c r="AN2" s="23">
        <f t="shared" si="1"/>
        <v>126760.4964</v>
      </c>
      <c r="AO2" s="23">
        <f t="shared" si="1"/>
        <v>136901.3361</v>
      </c>
      <c r="AP2" s="23">
        <f t="shared" si="1"/>
        <v>147853.4429</v>
      </c>
    </row>
    <row r="3">
      <c r="A3" s="14" t="s">
        <v>42</v>
      </c>
      <c r="B3" s="14">
        <v>3.0</v>
      </c>
      <c r="C3" s="9">
        <v>5000.0</v>
      </c>
      <c r="D3" s="24">
        <v>0.0</v>
      </c>
      <c r="E3" s="6" t="s">
        <v>41</v>
      </c>
      <c r="F3" s="23">
        <v>0.0</v>
      </c>
      <c r="G3" s="23">
        <f t="shared" ref="G3:AP3" si="2">IF($B3&gt;G$1,0,IF($B3=G$1,$C3,F3*(1+$D3)))</f>
        <v>0</v>
      </c>
      <c r="H3" s="23">
        <f t="shared" si="2"/>
        <v>0</v>
      </c>
      <c r="I3" s="23">
        <f t="shared" si="2"/>
        <v>5000</v>
      </c>
      <c r="J3" s="23">
        <f t="shared" si="2"/>
        <v>5000</v>
      </c>
      <c r="K3" s="23">
        <f t="shared" si="2"/>
        <v>5000</v>
      </c>
      <c r="L3" s="23">
        <f t="shared" si="2"/>
        <v>5000</v>
      </c>
      <c r="M3" s="23">
        <f t="shared" si="2"/>
        <v>5000</v>
      </c>
      <c r="N3" s="23">
        <f t="shared" si="2"/>
        <v>5000</v>
      </c>
      <c r="O3" s="23">
        <f t="shared" si="2"/>
        <v>5000</v>
      </c>
      <c r="P3" s="23">
        <f t="shared" si="2"/>
        <v>5000</v>
      </c>
      <c r="Q3" s="23">
        <f t="shared" si="2"/>
        <v>5000</v>
      </c>
      <c r="R3" s="23">
        <f t="shared" si="2"/>
        <v>5000</v>
      </c>
      <c r="S3" s="23">
        <f t="shared" si="2"/>
        <v>5000</v>
      </c>
      <c r="T3" s="23">
        <f t="shared" si="2"/>
        <v>5000</v>
      </c>
      <c r="U3" s="23">
        <f t="shared" si="2"/>
        <v>5000</v>
      </c>
      <c r="V3" s="23">
        <f t="shared" si="2"/>
        <v>5000</v>
      </c>
      <c r="W3" s="23">
        <f t="shared" si="2"/>
        <v>5000</v>
      </c>
      <c r="X3" s="23">
        <f t="shared" si="2"/>
        <v>5000</v>
      </c>
      <c r="Y3" s="23">
        <f t="shared" si="2"/>
        <v>5000</v>
      </c>
      <c r="Z3" s="23">
        <f t="shared" si="2"/>
        <v>5000</v>
      </c>
      <c r="AA3" s="23">
        <f t="shared" si="2"/>
        <v>5000</v>
      </c>
      <c r="AB3" s="23">
        <f t="shared" si="2"/>
        <v>5000</v>
      </c>
      <c r="AC3" s="23">
        <f t="shared" si="2"/>
        <v>5000</v>
      </c>
      <c r="AD3" s="23">
        <f t="shared" si="2"/>
        <v>5000</v>
      </c>
      <c r="AE3" s="23">
        <f t="shared" si="2"/>
        <v>5000</v>
      </c>
      <c r="AF3" s="23">
        <f t="shared" si="2"/>
        <v>5000</v>
      </c>
      <c r="AG3" s="23">
        <f t="shared" si="2"/>
        <v>5000</v>
      </c>
      <c r="AH3" s="23">
        <f t="shared" si="2"/>
        <v>5000</v>
      </c>
      <c r="AI3" s="23">
        <f t="shared" si="2"/>
        <v>5000</v>
      </c>
      <c r="AJ3" s="23">
        <f t="shared" si="2"/>
        <v>5000</v>
      </c>
      <c r="AK3" s="23">
        <f t="shared" si="2"/>
        <v>5000</v>
      </c>
      <c r="AL3" s="23">
        <f t="shared" si="2"/>
        <v>5000</v>
      </c>
      <c r="AM3" s="23">
        <f t="shared" si="2"/>
        <v>5000</v>
      </c>
      <c r="AN3" s="23">
        <f t="shared" si="2"/>
        <v>5000</v>
      </c>
      <c r="AO3" s="23">
        <f t="shared" si="2"/>
        <v>5000</v>
      </c>
      <c r="AP3" s="23">
        <f t="shared" si="2"/>
        <v>5000</v>
      </c>
    </row>
    <row r="4">
      <c r="A4" s="6"/>
      <c r="B4" s="6"/>
      <c r="C4" s="6"/>
      <c r="D4" s="6"/>
      <c r="E4" s="6"/>
      <c r="F4" s="23">
        <v>0.0</v>
      </c>
      <c r="G4" s="23">
        <f t="shared" ref="G4:AP4" si="3">IF($B4&gt;G$1,0,IF($B4=G$1,$C4,F4*(1+$D4)))</f>
        <v>0</v>
      </c>
      <c r="H4" s="23">
        <f t="shared" si="3"/>
        <v>0</v>
      </c>
      <c r="I4" s="23">
        <f t="shared" si="3"/>
        <v>0</v>
      </c>
      <c r="J4" s="23">
        <f t="shared" si="3"/>
        <v>0</v>
      </c>
      <c r="K4" s="23">
        <f t="shared" si="3"/>
        <v>0</v>
      </c>
      <c r="L4" s="23">
        <f t="shared" si="3"/>
        <v>0</v>
      </c>
      <c r="M4" s="23">
        <f t="shared" si="3"/>
        <v>0</v>
      </c>
      <c r="N4" s="23">
        <f t="shared" si="3"/>
        <v>0</v>
      </c>
      <c r="O4" s="23">
        <f t="shared" si="3"/>
        <v>0</v>
      </c>
      <c r="P4" s="23">
        <f t="shared" si="3"/>
        <v>0</v>
      </c>
      <c r="Q4" s="23">
        <f t="shared" si="3"/>
        <v>0</v>
      </c>
      <c r="R4" s="23">
        <f t="shared" si="3"/>
        <v>0</v>
      </c>
      <c r="S4" s="23">
        <f t="shared" si="3"/>
        <v>0</v>
      </c>
      <c r="T4" s="23">
        <f t="shared" si="3"/>
        <v>0</v>
      </c>
      <c r="U4" s="23">
        <f t="shared" si="3"/>
        <v>0</v>
      </c>
      <c r="V4" s="23">
        <f t="shared" si="3"/>
        <v>0</v>
      </c>
      <c r="W4" s="23">
        <f t="shared" si="3"/>
        <v>0</v>
      </c>
      <c r="X4" s="23">
        <f t="shared" si="3"/>
        <v>0</v>
      </c>
      <c r="Y4" s="23">
        <f t="shared" si="3"/>
        <v>0</v>
      </c>
      <c r="Z4" s="23">
        <f t="shared" si="3"/>
        <v>0</v>
      </c>
      <c r="AA4" s="23">
        <f t="shared" si="3"/>
        <v>0</v>
      </c>
      <c r="AB4" s="23">
        <f t="shared" si="3"/>
        <v>0</v>
      </c>
      <c r="AC4" s="23">
        <f t="shared" si="3"/>
        <v>0</v>
      </c>
      <c r="AD4" s="23">
        <f t="shared" si="3"/>
        <v>0</v>
      </c>
      <c r="AE4" s="23">
        <f t="shared" si="3"/>
        <v>0</v>
      </c>
      <c r="AF4" s="23">
        <f t="shared" si="3"/>
        <v>0</v>
      </c>
      <c r="AG4" s="23">
        <f t="shared" si="3"/>
        <v>0</v>
      </c>
      <c r="AH4" s="23">
        <f t="shared" si="3"/>
        <v>0</v>
      </c>
      <c r="AI4" s="23">
        <f t="shared" si="3"/>
        <v>0</v>
      </c>
      <c r="AJ4" s="23">
        <f t="shared" si="3"/>
        <v>0</v>
      </c>
      <c r="AK4" s="23">
        <f t="shared" si="3"/>
        <v>0</v>
      </c>
      <c r="AL4" s="23">
        <f t="shared" si="3"/>
        <v>0</v>
      </c>
      <c r="AM4" s="23">
        <f t="shared" si="3"/>
        <v>0</v>
      </c>
      <c r="AN4" s="23">
        <f t="shared" si="3"/>
        <v>0</v>
      </c>
      <c r="AO4" s="23">
        <f t="shared" si="3"/>
        <v>0</v>
      </c>
      <c r="AP4" s="23">
        <f t="shared" si="3"/>
        <v>0</v>
      </c>
    </row>
    <row r="5">
      <c r="A5" s="6"/>
      <c r="B5" s="6"/>
      <c r="C5" s="6"/>
      <c r="D5" s="6"/>
      <c r="E5" s="6"/>
      <c r="F5" s="23">
        <v>0.0</v>
      </c>
      <c r="G5" s="23">
        <f t="shared" ref="G5:AP5" si="4">IF($B5&gt;G$1,0,IF($B5=G$1,$C5,F5*(1+$D5)))</f>
        <v>0</v>
      </c>
      <c r="H5" s="23">
        <f t="shared" si="4"/>
        <v>0</v>
      </c>
      <c r="I5" s="23">
        <f t="shared" si="4"/>
        <v>0</v>
      </c>
      <c r="J5" s="23">
        <f t="shared" si="4"/>
        <v>0</v>
      </c>
      <c r="K5" s="23">
        <f t="shared" si="4"/>
        <v>0</v>
      </c>
      <c r="L5" s="23">
        <f t="shared" si="4"/>
        <v>0</v>
      </c>
      <c r="M5" s="23">
        <f t="shared" si="4"/>
        <v>0</v>
      </c>
      <c r="N5" s="23">
        <f t="shared" si="4"/>
        <v>0</v>
      </c>
      <c r="O5" s="23">
        <f t="shared" si="4"/>
        <v>0</v>
      </c>
      <c r="P5" s="23">
        <f t="shared" si="4"/>
        <v>0</v>
      </c>
      <c r="Q5" s="23">
        <f t="shared" si="4"/>
        <v>0</v>
      </c>
      <c r="R5" s="23">
        <f t="shared" si="4"/>
        <v>0</v>
      </c>
      <c r="S5" s="23">
        <f t="shared" si="4"/>
        <v>0</v>
      </c>
      <c r="T5" s="23">
        <f t="shared" si="4"/>
        <v>0</v>
      </c>
      <c r="U5" s="23">
        <f t="shared" si="4"/>
        <v>0</v>
      </c>
      <c r="V5" s="23">
        <f t="shared" si="4"/>
        <v>0</v>
      </c>
      <c r="W5" s="23">
        <f t="shared" si="4"/>
        <v>0</v>
      </c>
      <c r="X5" s="23">
        <f t="shared" si="4"/>
        <v>0</v>
      </c>
      <c r="Y5" s="23">
        <f t="shared" si="4"/>
        <v>0</v>
      </c>
      <c r="Z5" s="23">
        <f t="shared" si="4"/>
        <v>0</v>
      </c>
      <c r="AA5" s="23">
        <f t="shared" si="4"/>
        <v>0</v>
      </c>
      <c r="AB5" s="23">
        <f t="shared" si="4"/>
        <v>0</v>
      </c>
      <c r="AC5" s="23">
        <f t="shared" si="4"/>
        <v>0</v>
      </c>
      <c r="AD5" s="23">
        <f t="shared" si="4"/>
        <v>0</v>
      </c>
      <c r="AE5" s="23">
        <f t="shared" si="4"/>
        <v>0</v>
      </c>
      <c r="AF5" s="23">
        <f t="shared" si="4"/>
        <v>0</v>
      </c>
      <c r="AG5" s="23">
        <f t="shared" si="4"/>
        <v>0</v>
      </c>
      <c r="AH5" s="23">
        <f t="shared" si="4"/>
        <v>0</v>
      </c>
      <c r="AI5" s="23">
        <f t="shared" si="4"/>
        <v>0</v>
      </c>
      <c r="AJ5" s="23">
        <f t="shared" si="4"/>
        <v>0</v>
      </c>
      <c r="AK5" s="23">
        <f t="shared" si="4"/>
        <v>0</v>
      </c>
      <c r="AL5" s="23">
        <f t="shared" si="4"/>
        <v>0</v>
      </c>
      <c r="AM5" s="23">
        <f t="shared" si="4"/>
        <v>0</v>
      </c>
      <c r="AN5" s="23">
        <f t="shared" si="4"/>
        <v>0</v>
      </c>
      <c r="AO5" s="23">
        <f t="shared" si="4"/>
        <v>0</v>
      </c>
      <c r="AP5" s="23">
        <f t="shared" si="4"/>
        <v>0</v>
      </c>
    </row>
    <row r="6">
      <c r="A6" s="6"/>
      <c r="B6" s="6"/>
      <c r="C6" s="6"/>
      <c r="D6" s="6"/>
      <c r="E6" s="6"/>
      <c r="F6" s="23">
        <v>0.0</v>
      </c>
      <c r="G6" s="23">
        <f t="shared" ref="G6:AP6" si="5">IF($B6&gt;G$1,0,IF($B6=G$1,$C6,F6*(1+$D6)))</f>
        <v>0</v>
      </c>
      <c r="H6" s="23">
        <f t="shared" si="5"/>
        <v>0</v>
      </c>
      <c r="I6" s="23">
        <f t="shared" si="5"/>
        <v>0</v>
      </c>
      <c r="J6" s="23">
        <f t="shared" si="5"/>
        <v>0</v>
      </c>
      <c r="K6" s="23">
        <f t="shared" si="5"/>
        <v>0</v>
      </c>
      <c r="L6" s="23">
        <f t="shared" si="5"/>
        <v>0</v>
      </c>
      <c r="M6" s="23">
        <f t="shared" si="5"/>
        <v>0</v>
      </c>
      <c r="N6" s="23">
        <f t="shared" si="5"/>
        <v>0</v>
      </c>
      <c r="O6" s="23">
        <f t="shared" si="5"/>
        <v>0</v>
      </c>
      <c r="P6" s="23">
        <f t="shared" si="5"/>
        <v>0</v>
      </c>
      <c r="Q6" s="23">
        <f t="shared" si="5"/>
        <v>0</v>
      </c>
      <c r="R6" s="23">
        <f t="shared" si="5"/>
        <v>0</v>
      </c>
      <c r="S6" s="23">
        <f t="shared" si="5"/>
        <v>0</v>
      </c>
      <c r="T6" s="23">
        <f t="shared" si="5"/>
        <v>0</v>
      </c>
      <c r="U6" s="23">
        <f t="shared" si="5"/>
        <v>0</v>
      </c>
      <c r="V6" s="23">
        <f t="shared" si="5"/>
        <v>0</v>
      </c>
      <c r="W6" s="23">
        <f t="shared" si="5"/>
        <v>0</v>
      </c>
      <c r="X6" s="23">
        <f t="shared" si="5"/>
        <v>0</v>
      </c>
      <c r="Y6" s="23">
        <f t="shared" si="5"/>
        <v>0</v>
      </c>
      <c r="Z6" s="23">
        <f t="shared" si="5"/>
        <v>0</v>
      </c>
      <c r="AA6" s="23">
        <f t="shared" si="5"/>
        <v>0</v>
      </c>
      <c r="AB6" s="23">
        <f t="shared" si="5"/>
        <v>0</v>
      </c>
      <c r="AC6" s="23">
        <f t="shared" si="5"/>
        <v>0</v>
      </c>
      <c r="AD6" s="23">
        <f t="shared" si="5"/>
        <v>0</v>
      </c>
      <c r="AE6" s="23">
        <f t="shared" si="5"/>
        <v>0</v>
      </c>
      <c r="AF6" s="23">
        <f t="shared" si="5"/>
        <v>0</v>
      </c>
      <c r="AG6" s="23">
        <f t="shared" si="5"/>
        <v>0</v>
      </c>
      <c r="AH6" s="23">
        <f t="shared" si="5"/>
        <v>0</v>
      </c>
      <c r="AI6" s="23">
        <f t="shared" si="5"/>
        <v>0</v>
      </c>
      <c r="AJ6" s="23">
        <f t="shared" si="5"/>
        <v>0</v>
      </c>
      <c r="AK6" s="23">
        <f t="shared" si="5"/>
        <v>0</v>
      </c>
      <c r="AL6" s="23">
        <f t="shared" si="5"/>
        <v>0</v>
      </c>
      <c r="AM6" s="23">
        <f t="shared" si="5"/>
        <v>0</v>
      </c>
      <c r="AN6" s="23">
        <f t="shared" si="5"/>
        <v>0</v>
      </c>
      <c r="AO6" s="23">
        <f t="shared" si="5"/>
        <v>0</v>
      </c>
      <c r="AP6" s="23">
        <f t="shared" si="5"/>
        <v>0</v>
      </c>
    </row>
    <row r="7">
      <c r="A7" s="6"/>
      <c r="B7" s="6"/>
      <c r="C7" s="6"/>
      <c r="D7" s="6"/>
      <c r="E7" s="6"/>
      <c r="F7" s="23">
        <v>0.0</v>
      </c>
      <c r="G7" s="23">
        <f t="shared" ref="G7:AP7" si="6">IF($B7&gt;G$1,0,IF($B7=G$1,$C7,F7*(1+$D7)))</f>
        <v>0</v>
      </c>
      <c r="H7" s="23">
        <f t="shared" si="6"/>
        <v>0</v>
      </c>
      <c r="I7" s="23">
        <f t="shared" si="6"/>
        <v>0</v>
      </c>
      <c r="J7" s="23">
        <f t="shared" si="6"/>
        <v>0</v>
      </c>
      <c r="K7" s="23">
        <f t="shared" si="6"/>
        <v>0</v>
      </c>
      <c r="L7" s="23">
        <f t="shared" si="6"/>
        <v>0</v>
      </c>
      <c r="M7" s="23">
        <f t="shared" si="6"/>
        <v>0</v>
      </c>
      <c r="N7" s="23">
        <f t="shared" si="6"/>
        <v>0</v>
      </c>
      <c r="O7" s="23">
        <f t="shared" si="6"/>
        <v>0</v>
      </c>
      <c r="P7" s="23">
        <f t="shared" si="6"/>
        <v>0</v>
      </c>
      <c r="Q7" s="23">
        <f t="shared" si="6"/>
        <v>0</v>
      </c>
      <c r="R7" s="23">
        <f t="shared" si="6"/>
        <v>0</v>
      </c>
      <c r="S7" s="23">
        <f t="shared" si="6"/>
        <v>0</v>
      </c>
      <c r="T7" s="23">
        <f t="shared" si="6"/>
        <v>0</v>
      </c>
      <c r="U7" s="23">
        <f t="shared" si="6"/>
        <v>0</v>
      </c>
      <c r="V7" s="23">
        <f t="shared" si="6"/>
        <v>0</v>
      </c>
      <c r="W7" s="23">
        <f t="shared" si="6"/>
        <v>0</v>
      </c>
      <c r="X7" s="23">
        <f t="shared" si="6"/>
        <v>0</v>
      </c>
      <c r="Y7" s="23">
        <f t="shared" si="6"/>
        <v>0</v>
      </c>
      <c r="Z7" s="23">
        <f t="shared" si="6"/>
        <v>0</v>
      </c>
      <c r="AA7" s="23">
        <f t="shared" si="6"/>
        <v>0</v>
      </c>
      <c r="AB7" s="23">
        <f t="shared" si="6"/>
        <v>0</v>
      </c>
      <c r="AC7" s="23">
        <f t="shared" si="6"/>
        <v>0</v>
      </c>
      <c r="AD7" s="23">
        <f t="shared" si="6"/>
        <v>0</v>
      </c>
      <c r="AE7" s="23">
        <f t="shared" si="6"/>
        <v>0</v>
      </c>
      <c r="AF7" s="23">
        <f t="shared" si="6"/>
        <v>0</v>
      </c>
      <c r="AG7" s="23">
        <f t="shared" si="6"/>
        <v>0</v>
      </c>
      <c r="AH7" s="23">
        <f t="shared" si="6"/>
        <v>0</v>
      </c>
      <c r="AI7" s="23">
        <f t="shared" si="6"/>
        <v>0</v>
      </c>
      <c r="AJ7" s="23">
        <f t="shared" si="6"/>
        <v>0</v>
      </c>
      <c r="AK7" s="23">
        <f t="shared" si="6"/>
        <v>0</v>
      </c>
      <c r="AL7" s="23">
        <f t="shared" si="6"/>
        <v>0</v>
      </c>
      <c r="AM7" s="23">
        <f t="shared" si="6"/>
        <v>0</v>
      </c>
      <c r="AN7" s="23">
        <f t="shared" si="6"/>
        <v>0</v>
      </c>
      <c r="AO7" s="23">
        <f t="shared" si="6"/>
        <v>0</v>
      </c>
      <c r="AP7" s="23">
        <f t="shared" si="6"/>
        <v>0</v>
      </c>
    </row>
    <row r="8">
      <c r="A8" s="6"/>
      <c r="B8" s="6"/>
      <c r="C8" s="6"/>
      <c r="D8" s="6"/>
      <c r="E8" s="6"/>
      <c r="F8" s="23">
        <v>0.0</v>
      </c>
      <c r="G8" s="23">
        <f t="shared" ref="G8:AP8" si="7">IF($B8&gt;G$1,0,IF($B8=G$1,$C8,F8*(1+$D8)))</f>
        <v>0</v>
      </c>
      <c r="H8" s="23">
        <f t="shared" si="7"/>
        <v>0</v>
      </c>
      <c r="I8" s="23">
        <f t="shared" si="7"/>
        <v>0</v>
      </c>
      <c r="J8" s="23">
        <f t="shared" si="7"/>
        <v>0</v>
      </c>
      <c r="K8" s="23">
        <f t="shared" si="7"/>
        <v>0</v>
      </c>
      <c r="L8" s="23">
        <f t="shared" si="7"/>
        <v>0</v>
      </c>
      <c r="M8" s="23">
        <f t="shared" si="7"/>
        <v>0</v>
      </c>
      <c r="N8" s="23">
        <f t="shared" si="7"/>
        <v>0</v>
      </c>
      <c r="O8" s="23">
        <f t="shared" si="7"/>
        <v>0</v>
      </c>
      <c r="P8" s="23">
        <f t="shared" si="7"/>
        <v>0</v>
      </c>
      <c r="Q8" s="23">
        <f t="shared" si="7"/>
        <v>0</v>
      </c>
      <c r="R8" s="23">
        <f t="shared" si="7"/>
        <v>0</v>
      </c>
      <c r="S8" s="23">
        <f t="shared" si="7"/>
        <v>0</v>
      </c>
      <c r="T8" s="23">
        <f t="shared" si="7"/>
        <v>0</v>
      </c>
      <c r="U8" s="23">
        <f t="shared" si="7"/>
        <v>0</v>
      </c>
      <c r="V8" s="23">
        <f t="shared" si="7"/>
        <v>0</v>
      </c>
      <c r="W8" s="23">
        <f t="shared" si="7"/>
        <v>0</v>
      </c>
      <c r="X8" s="23">
        <f t="shared" si="7"/>
        <v>0</v>
      </c>
      <c r="Y8" s="23">
        <f t="shared" si="7"/>
        <v>0</v>
      </c>
      <c r="Z8" s="23">
        <f t="shared" si="7"/>
        <v>0</v>
      </c>
      <c r="AA8" s="23">
        <f t="shared" si="7"/>
        <v>0</v>
      </c>
      <c r="AB8" s="23">
        <f t="shared" si="7"/>
        <v>0</v>
      </c>
      <c r="AC8" s="23">
        <f t="shared" si="7"/>
        <v>0</v>
      </c>
      <c r="AD8" s="23">
        <f t="shared" si="7"/>
        <v>0</v>
      </c>
      <c r="AE8" s="23">
        <f t="shared" si="7"/>
        <v>0</v>
      </c>
      <c r="AF8" s="23">
        <f t="shared" si="7"/>
        <v>0</v>
      </c>
      <c r="AG8" s="23">
        <f t="shared" si="7"/>
        <v>0</v>
      </c>
      <c r="AH8" s="23">
        <f t="shared" si="7"/>
        <v>0</v>
      </c>
      <c r="AI8" s="23">
        <f t="shared" si="7"/>
        <v>0</v>
      </c>
      <c r="AJ8" s="23">
        <f t="shared" si="7"/>
        <v>0</v>
      </c>
      <c r="AK8" s="23">
        <f t="shared" si="7"/>
        <v>0</v>
      </c>
      <c r="AL8" s="23">
        <f t="shared" si="7"/>
        <v>0</v>
      </c>
      <c r="AM8" s="23">
        <f t="shared" si="7"/>
        <v>0</v>
      </c>
      <c r="AN8" s="23">
        <f t="shared" si="7"/>
        <v>0</v>
      </c>
      <c r="AO8" s="23">
        <f t="shared" si="7"/>
        <v>0</v>
      </c>
      <c r="AP8" s="23">
        <f t="shared" si="7"/>
        <v>0</v>
      </c>
    </row>
    <row r="9">
      <c r="A9" s="6"/>
      <c r="B9" s="6"/>
      <c r="C9" s="6"/>
      <c r="D9" s="6"/>
      <c r="E9" s="6"/>
      <c r="F9" s="23">
        <v>0.0</v>
      </c>
      <c r="G9" s="23">
        <f t="shared" ref="G9:AP9" si="8">IF($B9&gt;G$1,0,IF($B9=G$1,$C9,F9*(1+$D9)))</f>
        <v>0</v>
      </c>
      <c r="H9" s="23">
        <f t="shared" si="8"/>
        <v>0</v>
      </c>
      <c r="I9" s="23">
        <f t="shared" si="8"/>
        <v>0</v>
      </c>
      <c r="J9" s="23">
        <f t="shared" si="8"/>
        <v>0</v>
      </c>
      <c r="K9" s="23">
        <f t="shared" si="8"/>
        <v>0</v>
      </c>
      <c r="L9" s="23">
        <f t="shared" si="8"/>
        <v>0</v>
      </c>
      <c r="M9" s="23">
        <f t="shared" si="8"/>
        <v>0</v>
      </c>
      <c r="N9" s="23">
        <f t="shared" si="8"/>
        <v>0</v>
      </c>
      <c r="O9" s="23">
        <f t="shared" si="8"/>
        <v>0</v>
      </c>
      <c r="P9" s="23">
        <f t="shared" si="8"/>
        <v>0</v>
      </c>
      <c r="Q9" s="23">
        <f t="shared" si="8"/>
        <v>0</v>
      </c>
      <c r="R9" s="23">
        <f t="shared" si="8"/>
        <v>0</v>
      </c>
      <c r="S9" s="23">
        <f t="shared" si="8"/>
        <v>0</v>
      </c>
      <c r="T9" s="23">
        <f t="shared" si="8"/>
        <v>0</v>
      </c>
      <c r="U9" s="23">
        <f t="shared" si="8"/>
        <v>0</v>
      </c>
      <c r="V9" s="23">
        <f t="shared" si="8"/>
        <v>0</v>
      </c>
      <c r="W9" s="23">
        <f t="shared" si="8"/>
        <v>0</v>
      </c>
      <c r="X9" s="23">
        <f t="shared" si="8"/>
        <v>0</v>
      </c>
      <c r="Y9" s="23">
        <f t="shared" si="8"/>
        <v>0</v>
      </c>
      <c r="Z9" s="23">
        <f t="shared" si="8"/>
        <v>0</v>
      </c>
      <c r="AA9" s="23">
        <f t="shared" si="8"/>
        <v>0</v>
      </c>
      <c r="AB9" s="23">
        <f t="shared" si="8"/>
        <v>0</v>
      </c>
      <c r="AC9" s="23">
        <f t="shared" si="8"/>
        <v>0</v>
      </c>
      <c r="AD9" s="23">
        <f t="shared" si="8"/>
        <v>0</v>
      </c>
      <c r="AE9" s="23">
        <f t="shared" si="8"/>
        <v>0</v>
      </c>
      <c r="AF9" s="23">
        <f t="shared" si="8"/>
        <v>0</v>
      </c>
      <c r="AG9" s="23">
        <f t="shared" si="8"/>
        <v>0</v>
      </c>
      <c r="AH9" s="23">
        <f t="shared" si="8"/>
        <v>0</v>
      </c>
      <c r="AI9" s="23">
        <f t="shared" si="8"/>
        <v>0</v>
      </c>
      <c r="AJ9" s="23">
        <f t="shared" si="8"/>
        <v>0</v>
      </c>
      <c r="AK9" s="23">
        <f t="shared" si="8"/>
        <v>0</v>
      </c>
      <c r="AL9" s="23">
        <f t="shared" si="8"/>
        <v>0</v>
      </c>
      <c r="AM9" s="23">
        <f t="shared" si="8"/>
        <v>0</v>
      </c>
      <c r="AN9" s="23">
        <f t="shared" si="8"/>
        <v>0</v>
      </c>
      <c r="AO9" s="23">
        <f t="shared" si="8"/>
        <v>0</v>
      </c>
      <c r="AP9" s="23">
        <f t="shared" si="8"/>
        <v>0</v>
      </c>
    </row>
    <row r="10">
      <c r="A10" s="6"/>
      <c r="B10" s="6"/>
      <c r="C10" s="6"/>
      <c r="D10" s="6"/>
      <c r="E10" s="6"/>
      <c r="F10" s="23">
        <v>0.0</v>
      </c>
      <c r="G10" s="23">
        <f t="shared" ref="G10:AP10" si="9">IF($B10&gt;G$1,0,IF($B10=G$1,$C10,F10*(1+$D10)))</f>
        <v>0</v>
      </c>
      <c r="H10" s="23">
        <f t="shared" si="9"/>
        <v>0</v>
      </c>
      <c r="I10" s="23">
        <f t="shared" si="9"/>
        <v>0</v>
      </c>
      <c r="J10" s="23">
        <f t="shared" si="9"/>
        <v>0</v>
      </c>
      <c r="K10" s="23">
        <f t="shared" si="9"/>
        <v>0</v>
      </c>
      <c r="L10" s="23">
        <f t="shared" si="9"/>
        <v>0</v>
      </c>
      <c r="M10" s="23">
        <f t="shared" si="9"/>
        <v>0</v>
      </c>
      <c r="N10" s="23">
        <f t="shared" si="9"/>
        <v>0</v>
      </c>
      <c r="O10" s="23">
        <f t="shared" si="9"/>
        <v>0</v>
      </c>
      <c r="P10" s="23">
        <f t="shared" si="9"/>
        <v>0</v>
      </c>
      <c r="Q10" s="23">
        <f t="shared" si="9"/>
        <v>0</v>
      </c>
      <c r="R10" s="23">
        <f t="shared" si="9"/>
        <v>0</v>
      </c>
      <c r="S10" s="23">
        <f t="shared" si="9"/>
        <v>0</v>
      </c>
      <c r="T10" s="23">
        <f t="shared" si="9"/>
        <v>0</v>
      </c>
      <c r="U10" s="23">
        <f t="shared" si="9"/>
        <v>0</v>
      </c>
      <c r="V10" s="23">
        <f t="shared" si="9"/>
        <v>0</v>
      </c>
      <c r="W10" s="23">
        <f t="shared" si="9"/>
        <v>0</v>
      </c>
      <c r="X10" s="23">
        <f t="shared" si="9"/>
        <v>0</v>
      </c>
      <c r="Y10" s="23">
        <f t="shared" si="9"/>
        <v>0</v>
      </c>
      <c r="Z10" s="23">
        <f t="shared" si="9"/>
        <v>0</v>
      </c>
      <c r="AA10" s="23">
        <f t="shared" si="9"/>
        <v>0</v>
      </c>
      <c r="AB10" s="23">
        <f t="shared" si="9"/>
        <v>0</v>
      </c>
      <c r="AC10" s="23">
        <f t="shared" si="9"/>
        <v>0</v>
      </c>
      <c r="AD10" s="23">
        <f t="shared" si="9"/>
        <v>0</v>
      </c>
      <c r="AE10" s="23">
        <f t="shared" si="9"/>
        <v>0</v>
      </c>
      <c r="AF10" s="23">
        <f t="shared" si="9"/>
        <v>0</v>
      </c>
      <c r="AG10" s="23">
        <f t="shared" si="9"/>
        <v>0</v>
      </c>
      <c r="AH10" s="23">
        <f t="shared" si="9"/>
        <v>0</v>
      </c>
      <c r="AI10" s="23">
        <f t="shared" si="9"/>
        <v>0</v>
      </c>
      <c r="AJ10" s="23">
        <f t="shared" si="9"/>
        <v>0</v>
      </c>
      <c r="AK10" s="23">
        <f t="shared" si="9"/>
        <v>0</v>
      </c>
      <c r="AL10" s="23">
        <f t="shared" si="9"/>
        <v>0</v>
      </c>
      <c r="AM10" s="23">
        <f t="shared" si="9"/>
        <v>0</v>
      </c>
      <c r="AN10" s="23">
        <f t="shared" si="9"/>
        <v>0</v>
      </c>
      <c r="AO10" s="23">
        <f t="shared" si="9"/>
        <v>0</v>
      </c>
      <c r="AP10" s="23">
        <f t="shared" si="9"/>
        <v>0</v>
      </c>
    </row>
    <row r="11">
      <c r="A11" s="6"/>
      <c r="B11" s="6"/>
      <c r="C11" s="6"/>
      <c r="D11" s="6"/>
      <c r="E11" s="6"/>
      <c r="F11" s="23">
        <v>0.0</v>
      </c>
      <c r="G11" s="23">
        <f t="shared" ref="G11:AP11" si="10">IF($B11&gt;G$1,0,IF($B11=G$1,$C11,F11*(1+$D11)))</f>
        <v>0</v>
      </c>
      <c r="H11" s="23">
        <f t="shared" si="10"/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0</v>
      </c>
      <c r="O11" s="23">
        <f t="shared" si="10"/>
        <v>0</v>
      </c>
      <c r="P11" s="23">
        <f t="shared" si="10"/>
        <v>0</v>
      </c>
      <c r="Q11" s="23">
        <f t="shared" si="10"/>
        <v>0</v>
      </c>
      <c r="R11" s="23">
        <f t="shared" si="10"/>
        <v>0</v>
      </c>
      <c r="S11" s="23">
        <f t="shared" si="10"/>
        <v>0</v>
      </c>
      <c r="T11" s="23">
        <f t="shared" si="10"/>
        <v>0</v>
      </c>
      <c r="U11" s="23">
        <f t="shared" si="10"/>
        <v>0</v>
      </c>
      <c r="V11" s="23">
        <f t="shared" si="10"/>
        <v>0</v>
      </c>
      <c r="W11" s="23">
        <f t="shared" si="10"/>
        <v>0</v>
      </c>
      <c r="X11" s="23">
        <f t="shared" si="10"/>
        <v>0</v>
      </c>
      <c r="Y11" s="23">
        <f t="shared" si="10"/>
        <v>0</v>
      </c>
      <c r="Z11" s="23">
        <f t="shared" si="10"/>
        <v>0</v>
      </c>
      <c r="AA11" s="23">
        <f t="shared" si="10"/>
        <v>0</v>
      </c>
      <c r="AB11" s="23">
        <f t="shared" si="10"/>
        <v>0</v>
      </c>
      <c r="AC11" s="23">
        <f t="shared" si="10"/>
        <v>0</v>
      </c>
      <c r="AD11" s="23">
        <f t="shared" si="10"/>
        <v>0</v>
      </c>
      <c r="AE11" s="23">
        <f t="shared" si="10"/>
        <v>0</v>
      </c>
      <c r="AF11" s="23">
        <f t="shared" si="10"/>
        <v>0</v>
      </c>
      <c r="AG11" s="23">
        <f t="shared" si="10"/>
        <v>0</v>
      </c>
      <c r="AH11" s="23">
        <f t="shared" si="10"/>
        <v>0</v>
      </c>
      <c r="AI11" s="23">
        <f t="shared" si="10"/>
        <v>0</v>
      </c>
      <c r="AJ11" s="23">
        <f t="shared" si="10"/>
        <v>0</v>
      </c>
      <c r="AK11" s="23">
        <f t="shared" si="10"/>
        <v>0</v>
      </c>
      <c r="AL11" s="23">
        <f t="shared" si="10"/>
        <v>0</v>
      </c>
      <c r="AM11" s="23">
        <f t="shared" si="10"/>
        <v>0</v>
      </c>
      <c r="AN11" s="23">
        <f t="shared" si="10"/>
        <v>0</v>
      </c>
      <c r="AO11" s="23">
        <f t="shared" si="10"/>
        <v>0</v>
      </c>
      <c r="AP11" s="23">
        <f t="shared" si="10"/>
        <v>0</v>
      </c>
    </row>
    <row r="12">
      <c r="A12" s="6"/>
      <c r="B12" s="6"/>
      <c r="C12" s="6"/>
      <c r="D12" s="6"/>
      <c r="E12" s="6"/>
      <c r="F12" s="23">
        <v>0.0</v>
      </c>
      <c r="G12" s="23">
        <f t="shared" ref="G12:AP12" si="11">IF($B12&gt;G$1,0,IF($B12=G$1,$C12,F12*(1+$D12)))</f>
        <v>0</v>
      </c>
      <c r="H12" s="23">
        <f t="shared" si="11"/>
        <v>0</v>
      </c>
      <c r="I12" s="23">
        <f t="shared" si="11"/>
        <v>0</v>
      </c>
      <c r="J12" s="23">
        <f t="shared" si="11"/>
        <v>0</v>
      </c>
      <c r="K12" s="23">
        <f t="shared" si="11"/>
        <v>0</v>
      </c>
      <c r="L12" s="23">
        <f t="shared" si="11"/>
        <v>0</v>
      </c>
      <c r="M12" s="23">
        <f t="shared" si="11"/>
        <v>0</v>
      </c>
      <c r="N12" s="23">
        <f t="shared" si="11"/>
        <v>0</v>
      </c>
      <c r="O12" s="23">
        <f t="shared" si="11"/>
        <v>0</v>
      </c>
      <c r="P12" s="23">
        <f t="shared" si="11"/>
        <v>0</v>
      </c>
      <c r="Q12" s="23">
        <f t="shared" si="11"/>
        <v>0</v>
      </c>
      <c r="R12" s="23">
        <f t="shared" si="11"/>
        <v>0</v>
      </c>
      <c r="S12" s="23">
        <f t="shared" si="11"/>
        <v>0</v>
      </c>
      <c r="T12" s="23">
        <f t="shared" si="11"/>
        <v>0</v>
      </c>
      <c r="U12" s="23">
        <f t="shared" si="11"/>
        <v>0</v>
      </c>
      <c r="V12" s="23">
        <f t="shared" si="11"/>
        <v>0</v>
      </c>
      <c r="W12" s="23">
        <f t="shared" si="11"/>
        <v>0</v>
      </c>
      <c r="X12" s="23">
        <f t="shared" si="11"/>
        <v>0</v>
      </c>
      <c r="Y12" s="23">
        <f t="shared" si="11"/>
        <v>0</v>
      </c>
      <c r="Z12" s="23">
        <f t="shared" si="11"/>
        <v>0</v>
      </c>
      <c r="AA12" s="23">
        <f t="shared" si="11"/>
        <v>0</v>
      </c>
      <c r="AB12" s="23">
        <f t="shared" si="11"/>
        <v>0</v>
      </c>
      <c r="AC12" s="23">
        <f t="shared" si="11"/>
        <v>0</v>
      </c>
      <c r="AD12" s="23">
        <f t="shared" si="11"/>
        <v>0</v>
      </c>
      <c r="AE12" s="23">
        <f t="shared" si="11"/>
        <v>0</v>
      </c>
      <c r="AF12" s="23">
        <f t="shared" si="11"/>
        <v>0</v>
      </c>
      <c r="AG12" s="23">
        <f t="shared" si="11"/>
        <v>0</v>
      </c>
      <c r="AH12" s="23">
        <f t="shared" si="11"/>
        <v>0</v>
      </c>
      <c r="AI12" s="23">
        <f t="shared" si="11"/>
        <v>0</v>
      </c>
      <c r="AJ12" s="23">
        <f t="shared" si="11"/>
        <v>0</v>
      </c>
      <c r="AK12" s="23">
        <f t="shared" si="11"/>
        <v>0</v>
      </c>
      <c r="AL12" s="23">
        <f t="shared" si="11"/>
        <v>0</v>
      </c>
      <c r="AM12" s="23">
        <f t="shared" si="11"/>
        <v>0</v>
      </c>
      <c r="AN12" s="23">
        <f t="shared" si="11"/>
        <v>0</v>
      </c>
      <c r="AO12" s="23">
        <f t="shared" si="11"/>
        <v>0</v>
      </c>
      <c r="AP12" s="23">
        <f t="shared" si="11"/>
        <v>0</v>
      </c>
    </row>
    <row r="13">
      <c r="A13" s="6"/>
      <c r="B13" s="6"/>
      <c r="C13" s="6"/>
      <c r="D13" s="6"/>
      <c r="E13" s="6"/>
      <c r="F13" s="23">
        <v>0.0</v>
      </c>
      <c r="G13" s="23">
        <f t="shared" ref="G13:AP13" si="12">IF($B13&gt;G$1,0,IF($B13=G$1,$C13,F13*(1+$D13)))</f>
        <v>0</v>
      </c>
      <c r="H13" s="23">
        <f t="shared" si="12"/>
        <v>0</v>
      </c>
      <c r="I13" s="23">
        <f t="shared" si="12"/>
        <v>0</v>
      </c>
      <c r="J13" s="23">
        <f t="shared" si="12"/>
        <v>0</v>
      </c>
      <c r="K13" s="23">
        <f t="shared" si="12"/>
        <v>0</v>
      </c>
      <c r="L13" s="23">
        <f t="shared" si="12"/>
        <v>0</v>
      </c>
      <c r="M13" s="23">
        <f t="shared" si="12"/>
        <v>0</v>
      </c>
      <c r="N13" s="23">
        <f t="shared" si="12"/>
        <v>0</v>
      </c>
      <c r="O13" s="23">
        <f t="shared" si="12"/>
        <v>0</v>
      </c>
      <c r="P13" s="23">
        <f t="shared" si="12"/>
        <v>0</v>
      </c>
      <c r="Q13" s="23">
        <f t="shared" si="12"/>
        <v>0</v>
      </c>
      <c r="R13" s="23">
        <f t="shared" si="12"/>
        <v>0</v>
      </c>
      <c r="S13" s="23">
        <f t="shared" si="12"/>
        <v>0</v>
      </c>
      <c r="T13" s="23">
        <f t="shared" si="12"/>
        <v>0</v>
      </c>
      <c r="U13" s="23">
        <f t="shared" si="12"/>
        <v>0</v>
      </c>
      <c r="V13" s="23">
        <f t="shared" si="12"/>
        <v>0</v>
      </c>
      <c r="W13" s="23">
        <f t="shared" si="12"/>
        <v>0</v>
      </c>
      <c r="X13" s="23">
        <f t="shared" si="12"/>
        <v>0</v>
      </c>
      <c r="Y13" s="23">
        <f t="shared" si="12"/>
        <v>0</v>
      </c>
      <c r="Z13" s="23">
        <f t="shared" si="12"/>
        <v>0</v>
      </c>
      <c r="AA13" s="23">
        <f t="shared" si="12"/>
        <v>0</v>
      </c>
      <c r="AB13" s="23">
        <f t="shared" si="12"/>
        <v>0</v>
      </c>
      <c r="AC13" s="23">
        <f t="shared" si="12"/>
        <v>0</v>
      </c>
      <c r="AD13" s="23">
        <f t="shared" si="12"/>
        <v>0</v>
      </c>
      <c r="AE13" s="23">
        <f t="shared" si="12"/>
        <v>0</v>
      </c>
      <c r="AF13" s="23">
        <f t="shared" si="12"/>
        <v>0</v>
      </c>
      <c r="AG13" s="23">
        <f t="shared" si="12"/>
        <v>0</v>
      </c>
      <c r="AH13" s="23">
        <f t="shared" si="12"/>
        <v>0</v>
      </c>
      <c r="AI13" s="23">
        <f t="shared" si="12"/>
        <v>0</v>
      </c>
      <c r="AJ13" s="23">
        <f t="shared" si="12"/>
        <v>0</v>
      </c>
      <c r="AK13" s="23">
        <f t="shared" si="12"/>
        <v>0</v>
      </c>
      <c r="AL13" s="23">
        <f t="shared" si="12"/>
        <v>0</v>
      </c>
      <c r="AM13" s="23">
        <f t="shared" si="12"/>
        <v>0</v>
      </c>
      <c r="AN13" s="23">
        <f t="shared" si="12"/>
        <v>0</v>
      </c>
      <c r="AO13" s="23">
        <f t="shared" si="12"/>
        <v>0</v>
      </c>
      <c r="AP13" s="23">
        <f t="shared" si="12"/>
        <v>0</v>
      </c>
    </row>
    <row r="14">
      <c r="A14" s="6"/>
      <c r="B14" s="6"/>
      <c r="C14" s="6"/>
      <c r="D14" s="6"/>
      <c r="E14" s="6"/>
      <c r="F14" s="23">
        <v>0.0</v>
      </c>
      <c r="G14" s="23">
        <f t="shared" ref="G14:AP14" si="13">IF($B14&gt;G$1,0,IF($B14=G$1,$C14,F14*(1+$D14)))</f>
        <v>0</v>
      </c>
      <c r="H14" s="23">
        <f t="shared" si="13"/>
        <v>0</v>
      </c>
      <c r="I14" s="23">
        <f t="shared" si="13"/>
        <v>0</v>
      </c>
      <c r="J14" s="23">
        <f t="shared" si="13"/>
        <v>0</v>
      </c>
      <c r="K14" s="23">
        <f t="shared" si="13"/>
        <v>0</v>
      </c>
      <c r="L14" s="23">
        <f t="shared" si="13"/>
        <v>0</v>
      </c>
      <c r="M14" s="23">
        <f t="shared" si="13"/>
        <v>0</v>
      </c>
      <c r="N14" s="23">
        <f t="shared" si="13"/>
        <v>0</v>
      </c>
      <c r="O14" s="23">
        <f t="shared" si="13"/>
        <v>0</v>
      </c>
      <c r="P14" s="23">
        <f t="shared" si="13"/>
        <v>0</v>
      </c>
      <c r="Q14" s="23">
        <f t="shared" si="13"/>
        <v>0</v>
      </c>
      <c r="R14" s="23">
        <f t="shared" si="13"/>
        <v>0</v>
      </c>
      <c r="S14" s="23">
        <f t="shared" si="13"/>
        <v>0</v>
      </c>
      <c r="T14" s="23">
        <f t="shared" si="13"/>
        <v>0</v>
      </c>
      <c r="U14" s="23">
        <f t="shared" si="13"/>
        <v>0</v>
      </c>
      <c r="V14" s="23">
        <f t="shared" si="13"/>
        <v>0</v>
      </c>
      <c r="W14" s="23">
        <f t="shared" si="13"/>
        <v>0</v>
      </c>
      <c r="X14" s="23">
        <f t="shared" si="13"/>
        <v>0</v>
      </c>
      <c r="Y14" s="23">
        <f t="shared" si="13"/>
        <v>0</v>
      </c>
      <c r="Z14" s="23">
        <f t="shared" si="13"/>
        <v>0</v>
      </c>
      <c r="AA14" s="23">
        <f t="shared" si="13"/>
        <v>0</v>
      </c>
      <c r="AB14" s="23">
        <f t="shared" si="13"/>
        <v>0</v>
      </c>
      <c r="AC14" s="23">
        <f t="shared" si="13"/>
        <v>0</v>
      </c>
      <c r="AD14" s="23">
        <f t="shared" si="13"/>
        <v>0</v>
      </c>
      <c r="AE14" s="23">
        <f t="shared" si="13"/>
        <v>0</v>
      </c>
      <c r="AF14" s="23">
        <f t="shared" si="13"/>
        <v>0</v>
      </c>
      <c r="AG14" s="23">
        <f t="shared" si="13"/>
        <v>0</v>
      </c>
      <c r="AH14" s="23">
        <f t="shared" si="13"/>
        <v>0</v>
      </c>
      <c r="AI14" s="23">
        <f t="shared" si="13"/>
        <v>0</v>
      </c>
      <c r="AJ14" s="23">
        <f t="shared" si="13"/>
        <v>0</v>
      </c>
      <c r="AK14" s="23">
        <f t="shared" si="13"/>
        <v>0</v>
      </c>
      <c r="AL14" s="23">
        <f t="shared" si="13"/>
        <v>0</v>
      </c>
      <c r="AM14" s="23">
        <f t="shared" si="13"/>
        <v>0</v>
      </c>
      <c r="AN14" s="23">
        <f t="shared" si="13"/>
        <v>0</v>
      </c>
      <c r="AO14" s="23">
        <f t="shared" si="13"/>
        <v>0</v>
      </c>
      <c r="AP14" s="23">
        <f t="shared" si="13"/>
        <v>0</v>
      </c>
    </row>
    <row r="15">
      <c r="A15" s="6"/>
      <c r="B15" s="6"/>
      <c r="C15" s="6"/>
      <c r="D15" s="6"/>
      <c r="E15" s="6"/>
      <c r="F15" s="23">
        <v>0.0</v>
      </c>
      <c r="G15" s="23">
        <f t="shared" ref="G15:AP15" si="14">IF($B15&gt;G$1,0,IF($B15=G$1,$C15,F15*(1+$D15)))</f>
        <v>0</v>
      </c>
      <c r="H15" s="23">
        <f t="shared" si="14"/>
        <v>0</v>
      </c>
      <c r="I15" s="23">
        <f t="shared" si="14"/>
        <v>0</v>
      </c>
      <c r="J15" s="23">
        <f t="shared" si="14"/>
        <v>0</v>
      </c>
      <c r="K15" s="23">
        <f t="shared" si="14"/>
        <v>0</v>
      </c>
      <c r="L15" s="23">
        <f t="shared" si="14"/>
        <v>0</v>
      </c>
      <c r="M15" s="23">
        <f t="shared" si="14"/>
        <v>0</v>
      </c>
      <c r="N15" s="23">
        <f t="shared" si="14"/>
        <v>0</v>
      </c>
      <c r="O15" s="23">
        <f t="shared" si="14"/>
        <v>0</v>
      </c>
      <c r="P15" s="23">
        <f t="shared" si="14"/>
        <v>0</v>
      </c>
      <c r="Q15" s="23">
        <f t="shared" si="14"/>
        <v>0</v>
      </c>
      <c r="R15" s="23">
        <f t="shared" si="14"/>
        <v>0</v>
      </c>
      <c r="S15" s="23">
        <f t="shared" si="14"/>
        <v>0</v>
      </c>
      <c r="T15" s="23">
        <f t="shared" si="14"/>
        <v>0</v>
      </c>
      <c r="U15" s="23">
        <f t="shared" si="14"/>
        <v>0</v>
      </c>
      <c r="V15" s="23">
        <f t="shared" si="14"/>
        <v>0</v>
      </c>
      <c r="W15" s="23">
        <f t="shared" si="14"/>
        <v>0</v>
      </c>
      <c r="X15" s="23">
        <f t="shared" si="14"/>
        <v>0</v>
      </c>
      <c r="Y15" s="23">
        <f t="shared" si="14"/>
        <v>0</v>
      </c>
      <c r="Z15" s="23">
        <f t="shared" si="14"/>
        <v>0</v>
      </c>
      <c r="AA15" s="23">
        <f t="shared" si="14"/>
        <v>0</v>
      </c>
      <c r="AB15" s="23">
        <f t="shared" si="14"/>
        <v>0</v>
      </c>
      <c r="AC15" s="23">
        <f t="shared" si="14"/>
        <v>0</v>
      </c>
      <c r="AD15" s="23">
        <f t="shared" si="14"/>
        <v>0</v>
      </c>
      <c r="AE15" s="23">
        <f t="shared" si="14"/>
        <v>0</v>
      </c>
      <c r="AF15" s="23">
        <f t="shared" si="14"/>
        <v>0</v>
      </c>
      <c r="AG15" s="23">
        <f t="shared" si="14"/>
        <v>0</v>
      </c>
      <c r="AH15" s="23">
        <f t="shared" si="14"/>
        <v>0</v>
      </c>
      <c r="AI15" s="23">
        <f t="shared" si="14"/>
        <v>0</v>
      </c>
      <c r="AJ15" s="23">
        <f t="shared" si="14"/>
        <v>0</v>
      </c>
      <c r="AK15" s="23">
        <f t="shared" si="14"/>
        <v>0</v>
      </c>
      <c r="AL15" s="23">
        <f t="shared" si="14"/>
        <v>0</v>
      </c>
      <c r="AM15" s="23">
        <f t="shared" si="14"/>
        <v>0</v>
      </c>
      <c r="AN15" s="23">
        <f t="shared" si="14"/>
        <v>0</v>
      </c>
      <c r="AO15" s="23">
        <f t="shared" si="14"/>
        <v>0</v>
      </c>
      <c r="AP15" s="23">
        <f t="shared" si="14"/>
        <v>0</v>
      </c>
    </row>
    <row r="16">
      <c r="A16" s="6"/>
      <c r="B16" s="6"/>
      <c r="C16" s="6"/>
      <c r="D16" s="6"/>
      <c r="E16" s="6"/>
      <c r="F16" s="23">
        <v>0.0</v>
      </c>
      <c r="G16" s="23">
        <f t="shared" ref="G16:AP16" si="15">IF($B16&gt;G$1,0,IF($B16=G$1,$C16,F16*(1+$D16)))</f>
        <v>0</v>
      </c>
      <c r="H16" s="23">
        <f t="shared" si="15"/>
        <v>0</v>
      </c>
      <c r="I16" s="23">
        <f t="shared" si="15"/>
        <v>0</v>
      </c>
      <c r="J16" s="23">
        <f t="shared" si="15"/>
        <v>0</v>
      </c>
      <c r="K16" s="23">
        <f t="shared" si="15"/>
        <v>0</v>
      </c>
      <c r="L16" s="23">
        <f t="shared" si="15"/>
        <v>0</v>
      </c>
      <c r="M16" s="23">
        <f t="shared" si="15"/>
        <v>0</v>
      </c>
      <c r="N16" s="23">
        <f t="shared" si="15"/>
        <v>0</v>
      </c>
      <c r="O16" s="23">
        <f t="shared" si="15"/>
        <v>0</v>
      </c>
      <c r="P16" s="23">
        <f t="shared" si="15"/>
        <v>0</v>
      </c>
      <c r="Q16" s="23">
        <f t="shared" si="15"/>
        <v>0</v>
      </c>
      <c r="R16" s="23">
        <f t="shared" si="15"/>
        <v>0</v>
      </c>
      <c r="S16" s="23">
        <f t="shared" si="15"/>
        <v>0</v>
      </c>
      <c r="T16" s="23">
        <f t="shared" si="15"/>
        <v>0</v>
      </c>
      <c r="U16" s="23">
        <f t="shared" si="15"/>
        <v>0</v>
      </c>
      <c r="V16" s="23">
        <f t="shared" si="15"/>
        <v>0</v>
      </c>
      <c r="W16" s="23">
        <f t="shared" si="15"/>
        <v>0</v>
      </c>
      <c r="X16" s="23">
        <f t="shared" si="15"/>
        <v>0</v>
      </c>
      <c r="Y16" s="23">
        <f t="shared" si="15"/>
        <v>0</v>
      </c>
      <c r="Z16" s="23">
        <f t="shared" si="15"/>
        <v>0</v>
      </c>
      <c r="AA16" s="23">
        <f t="shared" si="15"/>
        <v>0</v>
      </c>
      <c r="AB16" s="23">
        <f t="shared" si="15"/>
        <v>0</v>
      </c>
      <c r="AC16" s="23">
        <f t="shared" si="15"/>
        <v>0</v>
      </c>
      <c r="AD16" s="23">
        <f t="shared" si="15"/>
        <v>0</v>
      </c>
      <c r="AE16" s="23">
        <f t="shared" si="15"/>
        <v>0</v>
      </c>
      <c r="AF16" s="23">
        <f t="shared" si="15"/>
        <v>0</v>
      </c>
      <c r="AG16" s="23">
        <f t="shared" si="15"/>
        <v>0</v>
      </c>
      <c r="AH16" s="23">
        <f t="shared" si="15"/>
        <v>0</v>
      </c>
      <c r="AI16" s="23">
        <f t="shared" si="15"/>
        <v>0</v>
      </c>
      <c r="AJ16" s="23">
        <f t="shared" si="15"/>
        <v>0</v>
      </c>
      <c r="AK16" s="23">
        <f t="shared" si="15"/>
        <v>0</v>
      </c>
      <c r="AL16" s="23">
        <f t="shared" si="15"/>
        <v>0</v>
      </c>
      <c r="AM16" s="23">
        <f t="shared" si="15"/>
        <v>0</v>
      </c>
      <c r="AN16" s="23">
        <f t="shared" si="15"/>
        <v>0</v>
      </c>
      <c r="AO16" s="23">
        <f t="shared" si="15"/>
        <v>0</v>
      </c>
      <c r="AP16" s="23">
        <f t="shared" si="15"/>
        <v>0</v>
      </c>
    </row>
    <row r="17">
      <c r="A17" s="6"/>
      <c r="B17" s="6"/>
      <c r="C17" s="6"/>
      <c r="D17" s="6"/>
      <c r="E17" s="6"/>
      <c r="F17" s="23">
        <v>0.0</v>
      </c>
      <c r="G17" s="23">
        <f t="shared" ref="G17:AP17" si="16">IF($B17&gt;G$1,0,IF($B17=G$1,$C17,F17*(1+$D17)))</f>
        <v>0</v>
      </c>
      <c r="H17" s="23">
        <f t="shared" si="16"/>
        <v>0</v>
      </c>
      <c r="I17" s="23">
        <f t="shared" si="16"/>
        <v>0</v>
      </c>
      <c r="J17" s="23">
        <f t="shared" si="16"/>
        <v>0</v>
      </c>
      <c r="K17" s="23">
        <f t="shared" si="16"/>
        <v>0</v>
      </c>
      <c r="L17" s="23">
        <f t="shared" si="16"/>
        <v>0</v>
      </c>
      <c r="M17" s="23">
        <f t="shared" si="16"/>
        <v>0</v>
      </c>
      <c r="N17" s="23">
        <f t="shared" si="16"/>
        <v>0</v>
      </c>
      <c r="O17" s="23">
        <f t="shared" si="16"/>
        <v>0</v>
      </c>
      <c r="P17" s="23">
        <f t="shared" si="16"/>
        <v>0</v>
      </c>
      <c r="Q17" s="23">
        <f t="shared" si="16"/>
        <v>0</v>
      </c>
      <c r="R17" s="23">
        <f t="shared" si="16"/>
        <v>0</v>
      </c>
      <c r="S17" s="23">
        <f t="shared" si="16"/>
        <v>0</v>
      </c>
      <c r="T17" s="23">
        <f t="shared" si="16"/>
        <v>0</v>
      </c>
      <c r="U17" s="23">
        <f t="shared" si="16"/>
        <v>0</v>
      </c>
      <c r="V17" s="23">
        <f t="shared" si="16"/>
        <v>0</v>
      </c>
      <c r="W17" s="23">
        <f t="shared" si="16"/>
        <v>0</v>
      </c>
      <c r="X17" s="23">
        <f t="shared" si="16"/>
        <v>0</v>
      </c>
      <c r="Y17" s="23">
        <f t="shared" si="16"/>
        <v>0</v>
      </c>
      <c r="Z17" s="23">
        <f t="shared" si="16"/>
        <v>0</v>
      </c>
      <c r="AA17" s="23">
        <f t="shared" si="16"/>
        <v>0</v>
      </c>
      <c r="AB17" s="23">
        <f t="shared" si="16"/>
        <v>0</v>
      </c>
      <c r="AC17" s="23">
        <f t="shared" si="16"/>
        <v>0</v>
      </c>
      <c r="AD17" s="23">
        <f t="shared" si="16"/>
        <v>0</v>
      </c>
      <c r="AE17" s="23">
        <f t="shared" si="16"/>
        <v>0</v>
      </c>
      <c r="AF17" s="23">
        <f t="shared" si="16"/>
        <v>0</v>
      </c>
      <c r="AG17" s="23">
        <f t="shared" si="16"/>
        <v>0</v>
      </c>
      <c r="AH17" s="23">
        <f t="shared" si="16"/>
        <v>0</v>
      </c>
      <c r="AI17" s="23">
        <f t="shared" si="16"/>
        <v>0</v>
      </c>
      <c r="AJ17" s="23">
        <f t="shared" si="16"/>
        <v>0</v>
      </c>
      <c r="AK17" s="23">
        <f t="shared" si="16"/>
        <v>0</v>
      </c>
      <c r="AL17" s="23">
        <f t="shared" si="16"/>
        <v>0</v>
      </c>
      <c r="AM17" s="23">
        <f t="shared" si="16"/>
        <v>0</v>
      </c>
      <c r="AN17" s="23">
        <f t="shared" si="16"/>
        <v>0</v>
      </c>
      <c r="AO17" s="23">
        <f t="shared" si="16"/>
        <v>0</v>
      </c>
      <c r="AP17" s="23">
        <f t="shared" si="16"/>
        <v>0</v>
      </c>
    </row>
    <row r="18">
      <c r="A18" s="6"/>
      <c r="B18" s="6"/>
      <c r="C18" s="6"/>
      <c r="D18" s="6"/>
      <c r="E18" s="6"/>
      <c r="F18" s="23">
        <v>0.0</v>
      </c>
      <c r="G18" s="23">
        <f t="shared" ref="G18:AP18" si="17">IF($B18&gt;G$1,0,IF($B18=G$1,$C18,F18*(1+$D18)))</f>
        <v>0</v>
      </c>
      <c r="H18" s="23">
        <f t="shared" si="17"/>
        <v>0</v>
      </c>
      <c r="I18" s="23">
        <f t="shared" si="17"/>
        <v>0</v>
      </c>
      <c r="J18" s="23">
        <f t="shared" si="17"/>
        <v>0</v>
      </c>
      <c r="K18" s="23">
        <f t="shared" si="17"/>
        <v>0</v>
      </c>
      <c r="L18" s="23">
        <f t="shared" si="17"/>
        <v>0</v>
      </c>
      <c r="M18" s="23">
        <f t="shared" si="17"/>
        <v>0</v>
      </c>
      <c r="N18" s="23">
        <f t="shared" si="17"/>
        <v>0</v>
      </c>
      <c r="O18" s="23">
        <f t="shared" si="17"/>
        <v>0</v>
      </c>
      <c r="P18" s="23">
        <f t="shared" si="17"/>
        <v>0</v>
      </c>
      <c r="Q18" s="23">
        <f t="shared" si="17"/>
        <v>0</v>
      </c>
      <c r="R18" s="23">
        <f t="shared" si="17"/>
        <v>0</v>
      </c>
      <c r="S18" s="23">
        <f t="shared" si="17"/>
        <v>0</v>
      </c>
      <c r="T18" s="23">
        <f t="shared" si="17"/>
        <v>0</v>
      </c>
      <c r="U18" s="23">
        <f t="shared" si="17"/>
        <v>0</v>
      </c>
      <c r="V18" s="23">
        <f t="shared" si="17"/>
        <v>0</v>
      </c>
      <c r="W18" s="23">
        <f t="shared" si="17"/>
        <v>0</v>
      </c>
      <c r="X18" s="23">
        <f t="shared" si="17"/>
        <v>0</v>
      </c>
      <c r="Y18" s="23">
        <f t="shared" si="17"/>
        <v>0</v>
      </c>
      <c r="Z18" s="23">
        <f t="shared" si="17"/>
        <v>0</v>
      </c>
      <c r="AA18" s="23">
        <f t="shared" si="17"/>
        <v>0</v>
      </c>
      <c r="AB18" s="23">
        <f t="shared" si="17"/>
        <v>0</v>
      </c>
      <c r="AC18" s="23">
        <f t="shared" si="17"/>
        <v>0</v>
      </c>
      <c r="AD18" s="23">
        <f t="shared" si="17"/>
        <v>0</v>
      </c>
      <c r="AE18" s="23">
        <f t="shared" si="17"/>
        <v>0</v>
      </c>
      <c r="AF18" s="23">
        <f t="shared" si="17"/>
        <v>0</v>
      </c>
      <c r="AG18" s="23">
        <f t="shared" si="17"/>
        <v>0</v>
      </c>
      <c r="AH18" s="23">
        <f t="shared" si="17"/>
        <v>0</v>
      </c>
      <c r="AI18" s="23">
        <f t="shared" si="17"/>
        <v>0</v>
      </c>
      <c r="AJ18" s="23">
        <f t="shared" si="17"/>
        <v>0</v>
      </c>
      <c r="AK18" s="23">
        <f t="shared" si="17"/>
        <v>0</v>
      </c>
      <c r="AL18" s="23">
        <f t="shared" si="17"/>
        <v>0</v>
      </c>
      <c r="AM18" s="23">
        <f t="shared" si="17"/>
        <v>0</v>
      </c>
      <c r="AN18" s="23">
        <f t="shared" si="17"/>
        <v>0</v>
      </c>
      <c r="AO18" s="23">
        <f t="shared" si="17"/>
        <v>0</v>
      </c>
      <c r="AP18" s="23">
        <f t="shared" si="17"/>
        <v>0</v>
      </c>
    </row>
    <row r="19">
      <c r="A19" s="6"/>
      <c r="B19" s="6"/>
      <c r="C19" s="6"/>
      <c r="D19" s="6"/>
      <c r="E19" s="6"/>
      <c r="F19" s="23">
        <v>0.0</v>
      </c>
      <c r="G19" s="23">
        <f t="shared" ref="G19:AP19" si="18">IF($B19&gt;G$1,0,IF($B19=G$1,$C19,F19*(1+$D19)))</f>
        <v>0</v>
      </c>
      <c r="H19" s="23">
        <f t="shared" si="18"/>
        <v>0</v>
      </c>
      <c r="I19" s="23">
        <f t="shared" si="18"/>
        <v>0</v>
      </c>
      <c r="J19" s="23">
        <f t="shared" si="18"/>
        <v>0</v>
      </c>
      <c r="K19" s="23">
        <f t="shared" si="18"/>
        <v>0</v>
      </c>
      <c r="L19" s="23">
        <f t="shared" si="18"/>
        <v>0</v>
      </c>
      <c r="M19" s="23">
        <f t="shared" si="18"/>
        <v>0</v>
      </c>
      <c r="N19" s="23">
        <f t="shared" si="18"/>
        <v>0</v>
      </c>
      <c r="O19" s="23">
        <f t="shared" si="18"/>
        <v>0</v>
      </c>
      <c r="P19" s="23">
        <f t="shared" si="18"/>
        <v>0</v>
      </c>
      <c r="Q19" s="23">
        <f t="shared" si="18"/>
        <v>0</v>
      </c>
      <c r="R19" s="23">
        <f t="shared" si="18"/>
        <v>0</v>
      </c>
      <c r="S19" s="23">
        <f t="shared" si="18"/>
        <v>0</v>
      </c>
      <c r="T19" s="23">
        <f t="shared" si="18"/>
        <v>0</v>
      </c>
      <c r="U19" s="23">
        <f t="shared" si="18"/>
        <v>0</v>
      </c>
      <c r="V19" s="23">
        <f t="shared" si="18"/>
        <v>0</v>
      </c>
      <c r="W19" s="23">
        <f t="shared" si="18"/>
        <v>0</v>
      </c>
      <c r="X19" s="23">
        <f t="shared" si="18"/>
        <v>0</v>
      </c>
      <c r="Y19" s="23">
        <f t="shared" si="18"/>
        <v>0</v>
      </c>
      <c r="Z19" s="23">
        <f t="shared" si="18"/>
        <v>0</v>
      </c>
      <c r="AA19" s="23">
        <f t="shared" si="18"/>
        <v>0</v>
      </c>
      <c r="AB19" s="23">
        <f t="shared" si="18"/>
        <v>0</v>
      </c>
      <c r="AC19" s="23">
        <f t="shared" si="18"/>
        <v>0</v>
      </c>
      <c r="AD19" s="23">
        <f t="shared" si="18"/>
        <v>0</v>
      </c>
      <c r="AE19" s="23">
        <f t="shared" si="18"/>
        <v>0</v>
      </c>
      <c r="AF19" s="23">
        <f t="shared" si="18"/>
        <v>0</v>
      </c>
      <c r="AG19" s="23">
        <f t="shared" si="18"/>
        <v>0</v>
      </c>
      <c r="AH19" s="23">
        <f t="shared" si="18"/>
        <v>0</v>
      </c>
      <c r="AI19" s="23">
        <f t="shared" si="18"/>
        <v>0</v>
      </c>
      <c r="AJ19" s="23">
        <f t="shared" si="18"/>
        <v>0</v>
      </c>
      <c r="AK19" s="23">
        <f t="shared" si="18"/>
        <v>0</v>
      </c>
      <c r="AL19" s="23">
        <f t="shared" si="18"/>
        <v>0</v>
      </c>
      <c r="AM19" s="23">
        <f t="shared" si="18"/>
        <v>0</v>
      </c>
      <c r="AN19" s="23">
        <f t="shared" si="18"/>
        <v>0</v>
      </c>
      <c r="AO19" s="23">
        <f t="shared" si="18"/>
        <v>0</v>
      </c>
      <c r="AP19" s="23">
        <f t="shared" si="18"/>
        <v>0</v>
      </c>
    </row>
    <row r="20">
      <c r="A20" s="6"/>
      <c r="B20" s="6"/>
      <c r="C20" s="6"/>
      <c r="D20" s="6"/>
      <c r="E20" s="6"/>
      <c r="F20" s="23">
        <v>0.0</v>
      </c>
      <c r="G20" s="23">
        <f t="shared" ref="G20:AP20" si="19">IF($B20&gt;G$1,0,IF($B20=G$1,$C20,F20*(1+$D20)))</f>
        <v>0</v>
      </c>
      <c r="H20" s="23">
        <f t="shared" si="19"/>
        <v>0</v>
      </c>
      <c r="I20" s="23">
        <f t="shared" si="19"/>
        <v>0</v>
      </c>
      <c r="J20" s="23">
        <f t="shared" si="19"/>
        <v>0</v>
      </c>
      <c r="K20" s="23">
        <f t="shared" si="19"/>
        <v>0</v>
      </c>
      <c r="L20" s="23">
        <f t="shared" si="19"/>
        <v>0</v>
      </c>
      <c r="M20" s="23">
        <f t="shared" si="19"/>
        <v>0</v>
      </c>
      <c r="N20" s="23">
        <f t="shared" si="19"/>
        <v>0</v>
      </c>
      <c r="O20" s="23">
        <f t="shared" si="19"/>
        <v>0</v>
      </c>
      <c r="P20" s="23">
        <f t="shared" si="19"/>
        <v>0</v>
      </c>
      <c r="Q20" s="23">
        <f t="shared" si="19"/>
        <v>0</v>
      </c>
      <c r="R20" s="23">
        <f t="shared" si="19"/>
        <v>0</v>
      </c>
      <c r="S20" s="23">
        <f t="shared" si="19"/>
        <v>0</v>
      </c>
      <c r="T20" s="23">
        <f t="shared" si="19"/>
        <v>0</v>
      </c>
      <c r="U20" s="23">
        <f t="shared" si="19"/>
        <v>0</v>
      </c>
      <c r="V20" s="23">
        <f t="shared" si="19"/>
        <v>0</v>
      </c>
      <c r="W20" s="23">
        <f t="shared" si="19"/>
        <v>0</v>
      </c>
      <c r="X20" s="23">
        <f t="shared" si="19"/>
        <v>0</v>
      </c>
      <c r="Y20" s="23">
        <f t="shared" si="19"/>
        <v>0</v>
      </c>
      <c r="Z20" s="23">
        <f t="shared" si="19"/>
        <v>0</v>
      </c>
      <c r="AA20" s="23">
        <f t="shared" si="19"/>
        <v>0</v>
      </c>
      <c r="AB20" s="23">
        <f t="shared" si="19"/>
        <v>0</v>
      </c>
      <c r="AC20" s="23">
        <f t="shared" si="19"/>
        <v>0</v>
      </c>
      <c r="AD20" s="23">
        <f t="shared" si="19"/>
        <v>0</v>
      </c>
      <c r="AE20" s="23">
        <f t="shared" si="19"/>
        <v>0</v>
      </c>
      <c r="AF20" s="23">
        <f t="shared" si="19"/>
        <v>0</v>
      </c>
      <c r="AG20" s="23">
        <f t="shared" si="19"/>
        <v>0</v>
      </c>
      <c r="AH20" s="23">
        <f t="shared" si="19"/>
        <v>0</v>
      </c>
      <c r="AI20" s="23">
        <f t="shared" si="19"/>
        <v>0</v>
      </c>
      <c r="AJ20" s="23">
        <f t="shared" si="19"/>
        <v>0</v>
      </c>
      <c r="AK20" s="23">
        <f t="shared" si="19"/>
        <v>0</v>
      </c>
      <c r="AL20" s="23">
        <f t="shared" si="19"/>
        <v>0</v>
      </c>
      <c r="AM20" s="23">
        <f t="shared" si="19"/>
        <v>0</v>
      </c>
      <c r="AN20" s="23">
        <f t="shared" si="19"/>
        <v>0</v>
      </c>
      <c r="AO20" s="23">
        <f t="shared" si="19"/>
        <v>0</v>
      </c>
      <c r="AP20" s="23">
        <f t="shared" si="19"/>
        <v>0</v>
      </c>
    </row>
    <row r="21" ht="15.75" customHeight="1">
      <c r="A21" s="6"/>
      <c r="B21" s="6"/>
      <c r="C21" s="6"/>
      <c r="D21" s="6"/>
      <c r="E21" s="6"/>
      <c r="F21" s="23">
        <v>0.0</v>
      </c>
      <c r="G21" s="23">
        <f t="shared" ref="G21:AP21" si="20">IF($B21&gt;G$1,0,IF($B21=G$1,$C21,F21*(1+$D21)))</f>
        <v>0</v>
      </c>
      <c r="H21" s="23">
        <f t="shared" si="20"/>
        <v>0</v>
      </c>
      <c r="I21" s="23">
        <f t="shared" si="20"/>
        <v>0</v>
      </c>
      <c r="J21" s="23">
        <f t="shared" si="20"/>
        <v>0</v>
      </c>
      <c r="K21" s="23">
        <f t="shared" si="20"/>
        <v>0</v>
      </c>
      <c r="L21" s="23">
        <f t="shared" si="20"/>
        <v>0</v>
      </c>
      <c r="M21" s="23">
        <f t="shared" si="20"/>
        <v>0</v>
      </c>
      <c r="N21" s="23">
        <f t="shared" si="20"/>
        <v>0</v>
      </c>
      <c r="O21" s="23">
        <f t="shared" si="20"/>
        <v>0</v>
      </c>
      <c r="P21" s="23">
        <f t="shared" si="20"/>
        <v>0</v>
      </c>
      <c r="Q21" s="23">
        <f t="shared" si="20"/>
        <v>0</v>
      </c>
      <c r="R21" s="23">
        <f t="shared" si="20"/>
        <v>0</v>
      </c>
      <c r="S21" s="23">
        <f t="shared" si="20"/>
        <v>0</v>
      </c>
      <c r="T21" s="23">
        <f t="shared" si="20"/>
        <v>0</v>
      </c>
      <c r="U21" s="23">
        <f t="shared" si="20"/>
        <v>0</v>
      </c>
      <c r="V21" s="23">
        <f t="shared" si="20"/>
        <v>0</v>
      </c>
      <c r="W21" s="23">
        <f t="shared" si="20"/>
        <v>0</v>
      </c>
      <c r="X21" s="23">
        <f t="shared" si="20"/>
        <v>0</v>
      </c>
      <c r="Y21" s="23">
        <f t="shared" si="20"/>
        <v>0</v>
      </c>
      <c r="Z21" s="23">
        <f t="shared" si="20"/>
        <v>0</v>
      </c>
      <c r="AA21" s="23">
        <f t="shared" si="20"/>
        <v>0</v>
      </c>
      <c r="AB21" s="23">
        <f t="shared" si="20"/>
        <v>0</v>
      </c>
      <c r="AC21" s="23">
        <f t="shared" si="20"/>
        <v>0</v>
      </c>
      <c r="AD21" s="23">
        <f t="shared" si="20"/>
        <v>0</v>
      </c>
      <c r="AE21" s="23">
        <f t="shared" si="20"/>
        <v>0</v>
      </c>
      <c r="AF21" s="23">
        <f t="shared" si="20"/>
        <v>0</v>
      </c>
      <c r="AG21" s="23">
        <f t="shared" si="20"/>
        <v>0</v>
      </c>
      <c r="AH21" s="23">
        <f t="shared" si="20"/>
        <v>0</v>
      </c>
      <c r="AI21" s="23">
        <f t="shared" si="20"/>
        <v>0</v>
      </c>
      <c r="AJ21" s="23">
        <f t="shared" si="20"/>
        <v>0</v>
      </c>
      <c r="AK21" s="23">
        <f t="shared" si="20"/>
        <v>0</v>
      </c>
      <c r="AL21" s="23">
        <f t="shared" si="20"/>
        <v>0</v>
      </c>
      <c r="AM21" s="23">
        <f t="shared" si="20"/>
        <v>0</v>
      </c>
      <c r="AN21" s="23">
        <f t="shared" si="20"/>
        <v>0</v>
      </c>
      <c r="AO21" s="23">
        <f t="shared" si="20"/>
        <v>0</v>
      </c>
      <c r="AP21" s="23">
        <f t="shared" si="20"/>
        <v>0</v>
      </c>
    </row>
    <row r="22" ht="15.75" customHeight="1">
      <c r="A22" s="6"/>
      <c r="B22" s="6"/>
      <c r="C22" s="6"/>
      <c r="D22" s="6"/>
      <c r="E22" s="6"/>
      <c r="F22" s="23">
        <v>0.0</v>
      </c>
      <c r="G22" s="23">
        <f t="shared" ref="G22:AP22" si="21">IF($B22&gt;G$1,0,IF($B22=G$1,$C22,F22*(1+$D22)))</f>
        <v>0</v>
      </c>
      <c r="H22" s="23">
        <f t="shared" si="21"/>
        <v>0</v>
      </c>
      <c r="I22" s="23">
        <f t="shared" si="21"/>
        <v>0</v>
      </c>
      <c r="J22" s="23">
        <f t="shared" si="21"/>
        <v>0</v>
      </c>
      <c r="K22" s="23">
        <f t="shared" si="21"/>
        <v>0</v>
      </c>
      <c r="L22" s="23">
        <f t="shared" si="21"/>
        <v>0</v>
      </c>
      <c r="M22" s="23">
        <f t="shared" si="21"/>
        <v>0</v>
      </c>
      <c r="N22" s="23">
        <f t="shared" si="21"/>
        <v>0</v>
      </c>
      <c r="O22" s="23">
        <f t="shared" si="21"/>
        <v>0</v>
      </c>
      <c r="P22" s="23">
        <f t="shared" si="21"/>
        <v>0</v>
      </c>
      <c r="Q22" s="23">
        <f t="shared" si="21"/>
        <v>0</v>
      </c>
      <c r="R22" s="23">
        <f t="shared" si="21"/>
        <v>0</v>
      </c>
      <c r="S22" s="23">
        <f t="shared" si="21"/>
        <v>0</v>
      </c>
      <c r="T22" s="23">
        <f t="shared" si="21"/>
        <v>0</v>
      </c>
      <c r="U22" s="23">
        <f t="shared" si="21"/>
        <v>0</v>
      </c>
      <c r="V22" s="23">
        <f t="shared" si="21"/>
        <v>0</v>
      </c>
      <c r="W22" s="23">
        <f t="shared" si="21"/>
        <v>0</v>
      </c>
      <c r="X22" s="23">
        <f t="shared" si="21"/>
        <v>0</v>
      </c>
      <c r="Y22" s="23">
        <f t="shared" si="21"/>
        <v>0</v>
      </c>
      <c r="Z22" s="23">
        <f t="shared" si="21"/>
        <v>0</v>
      </c>
      <c r="AA22" s="23">
        <f t="shared" si="21"/>
        <v>0</v>
      </c>
      <c r="AB22" s="23">
        <f t="shared" si="21"/>
        <v>0</v>
      </c>
      <c r="AC22" s="23">
        <f t="shared" si="21"/>
        <v>0</v>
      </c>
      <c r="AD22" s="23">
        <f t="shared" si="21"/>
        <v>0</v>
      </c>
      <c r="AE22" s="23">
        <f t="shared" si="21"/>
        <v>0</v>
      </c>
      <c r="AF22" s="23">
        <f t="shared" si="21"/>
        <v>0</v>
      </c>
      <c r="AG22" s="23">
        <f t="shared" si="21"/>
        <v>0</v>
      </c>
      <c r="AH22" s="23">
        <f t="shared" si="21"/>
        <v>0</v>
      </c>
      <c r="AI22" s="23">
        <f t="shared" si="21"/>
        <v>0</v>
      </c>
      <c r="AJ22" s="23">
        <f t="shared" si="21"/>
        <v>0</v>
      </c>
      <c r="AK22" s="23">
        <f t="shared" si="21"/>
        <v>0</v>
      </c>
      <c r="AL22" s="23">
        <f t="shared" si="21"/>
        <v>0</v>
      </c>
      <c r="AM22" s="23">
        <f t="shared" si="21"/>
        <v>0</v>
      </c>
      <c r="AN22" s="23">
        <f t="shared" si="21"/>
        <v>0</v>
      </c>
      <c r="AO22" s="23">
        <f t="shared" si="21"/>
        <v>0</v>
      </c>
      <c r="AP22" s="23">
        <f t="shared" si="21"/>
        <v>0</v>
      </c>
    </row>
    <row r="23" ht="15.75" customHeight="1">
      <c r="A23" s="6"/>
      <c r="B23" s="6"/>
      <c r="C23" s="6"/>
      <c r="D23" s="6"/>
      <c r="E23" s="6"/>
      <c r="F23" s="23">
        <v>0.0</v>
      </c>
      <c r="G23" s="23">
        <f t="shared" ref="G23:AP23" si="22">IF($B23&gt;G$1,0,IF($B23=G$1,$C23,F23*(1+$D23)))</f>
        <v>0</v>
      </c>
      <c r="H23" s="23">
        <f t="shared" si="22"/>
        <v>0</v>
      </c>
      <c r="I23" s="23">
        <f t="shared" si="22"/>
        <v>0</v>
      </c>
      <c r="J23" s="23">
        <f t="shared" si="22"/>
        <v>0</v>
      </c>
      <c r="K23" s="23">
        <f t="shared" si="22"/>
        <v>0</v>
      </c>
      <c r="L23" s="23">
        <f t="shared" si="22"/>
        <v>0</v>
      </c>
      <c r="M23" s="23">
        <f t="shared" si="22"/>
        <v>0</v>
      </c>
      <c r="N23" s="23">
        <f t="shared" si="22"/>
        <v>0</v>
      </c>
      <c r="O23" s="23">
        <f t="shared" si="22"/>
        <v>0</v>
      </c>
      <c r="P23" s="23">
        <f t="shared" si="22"/>
        <v>0</v>
      </c>
      <c r="Q23" s="23">
        <f t="shared" si="22"/>
        <v>0</v>
      </c>
      <c r="R23" s="23">
        <f t="shared" si="22"/>
        <v>0</v>
      </c>
      <c r="S23" s="23">
        <f t="shared" si="22"/>
        <v>0</v>
      </c>
      <c r="T23" s="23">
        <f t="shared" si="22"/>
        <v>0</v>
      </c>
      <c r="U23" s="23">
        <f t="shared" si="22"/>
        <v>0</v>
      </c>
      <c r="V23" s="23">
        <f t="shared" si="22"/>
        <v>0</v>
      </c>
      <c r="W23" s="23">
        <f t="shared" si="22"/>
        <v>0</v>
      </c>
      <c r="X23" s="23">
        <f t="shared" si="22"/>
        <v>0</v>
      </c>
      <c r="Y23" s="23">
        <f t="shared" si="22"/>
        <v>0</v>
      </c>
      <c r="Z23" s="23">
        <f t="shared" si="22"/>
        <v>0</v>
      </c>
      <c r="AA23" s="23">
        <f t="shared" si="22"/>
        <v>0</v>
      </c>
      <c r="AB23" s="23">
        <f t="shared" si="22"/>
        <v>0</v>
      </c>
      <c r="AC23" s="23">
        <f t="shared" si="22"/>
        <v>0</v>
      </c>
      <c r="AD23" s="23">
        <f t="shared" si="22"/>
        <v>0</v>
      </c>
      <c r="AE23" s="23">
        <f t="shared" si="22"/>
        <v>0</v>
      </c>
      <c r="AF23" s="23">
        <f t="shared" si="22"/>
        <v>0</v>
      </c>
      <c r="AG23" s="23">
        <f t="shared" si="22"/>
        <v>0</v>
      </c>
      <c r="AH23" s="23">
        <f t="shared" si="22"/>
        <v>0</v>
      </c>
      <c r="AI23" s="23">
        <f t="shared" si="22"/>
        <v>0</v>
      </c>
      <c r="AJ23" s="23">
        <f t="shared" si="22"/>
        <v>0</v>
      </c>
      <c r="AK23" s="23">
        <f t="shared" si="22"/>
        <v>0</v>
      </c>
      <c r="AL23" s="23">
        <f t="shared" si="22"/>
        <v>0</v>
      </c>
      <c r="AM23" s="23">
        <f t="shared" si="22"/>
        <v>0</v>
      </c>
      <c r="AN23" s="23">
        <f t="shared" si="22"/>
        <v>0</v>
      </c>
      <c r="AO23" s="23">
        <f t="shared" si="22"/>
        <v>0</v>
      </c>
      <c r="AP23" s="23">
        <f t="shared" si="22"/>
        <v>0</v>
      </c>
    </row>
    <row r="24" ht="15.75" customHeight="1">
      <c r="A24" s="6"/>
      <c r="B24" s="6"/>
      <c r="C24" s="6"/>
      <c r="D24" s="6"/>
      <c r="E24" s="6"/>
      <c r="F24" s="23">
        <v>0.0</v>
      </c>
      <c r="G24" s="23">
        <f t="shared" ref="G24:AP24" si="23">IF($B24&gt;G$1,0,IF($B24=G$1,$C24,F24*(1+$D24)))</f>
        <v>0</v>
      </c>
      <c r="H24" s="23">
        <f t="shared" si="23"/>
        <v>0</v>
      </c>
      <c r="I24" s="23">
        <f t="shared" si="23"/>
        <v>0</v>
      </c>
      <c r="J24" s="23">
        <f t="shared" si="23"/>
        <v>0</v>
      </c>
      <c r="K24" s="23">
        <f t="shared" si="23"/>
        <v>0</v>
      </c>
      <c r="L24" s="23">
        <f t="shared" si="23"/>
        <v>0</v>
      </c>
      <c r="M24" s="23">
        <f t="shared" si="23"/>
        <v>0</v>
      </c>
      <c r="N24" s="23">
        <f t="shared" si="23"/>
        <v>0</v>
      </c>
      <c r="O24" s="23">
        <f t="shared" si="23"/>
        <v>0</v>
      </c>
      <c r="P24" s="23">
        <f t="shared" si="23"/>
        <v>0</v>
      </c>
      <c r="Q24" s="23">
        <f t="shared" si="23"/>
        <v>0</v>
      </c>
      <c r="R24" s="23">
        <f t="shared" si="23"/>
        <v>0</v>
      </c>
      <c r="S24" s="23">
        <f t="shared" si="23"/>
        <v>0</v>
      </c>
      <c r="T24" s="23">
        <f t="shared" si="23"/>
        <v>0</v>
      </c>
      <c r="U24" s="23">
        <f t="shared" si="23"/>
        <v>0</v>
      </c>
      <c r="V24" s="23">
        <f t="shared" si="23"/>
        <v>0</v>
      </c>
      <c r="W24" s="23">
        <f t="shared" si="23"/>
        <v>0</v>
      </c>
      <c r="X24" s="23">
        <f t="shared" si="23"/>
        <v>0</v>
      </c>
      <c r="Y24" s="23">
        <f t="shared" si="23"/>
        <v>0</v>
      </c>
      <c r="Z24" s="23">
        <f t="shared" si="23"/>
        <v>0</v>
      </c>
      <c r="AA24" s="23">
        <f t="shared" si="23"/>
        <v>0</v>
      </c>
      <c r="AB24" s="23">
        <f t="shared" si="23"/>
        <v>0</v>
      </c>
      <c r="AC24" s="23">
        <f t="shared" si="23"/>
        <v>0</v>
      </c>
      <c r="AD24" s="23">
        <f t="shared" si="23"/>
        <v>0</v>
      </c>
      <c r="AE24" s="23">
        <f t="shared" si="23"/>
        <v>0</v>
      </c>
      <c r="AF24" s="23">
        <f t="shared" si="23"/>
        <v>0</v>
      </c>
      <c r="AG24" s="23">
        <f t="shared" si="23"/>
        <v>0</v>
      </c>
      <c r="AH24" s="23">
        <f t="shared" si="23"/>
        <v>0</v>
      </c>
      <c r="AI24" s="23">
        <f t="shared" si="23"/>
        <v>0</v>
      </c>
      <c r="AJ24" s="23">
        <f t="shared" si="23"/>
        <v>0</v>
      </c>
      <c r="AK24" s="23">
        <f t="shared" si="23"/>
        <v>0</v>
      </c>
      <c r="AL24" s="23">
        <f t="shared" si="23"/>
        <v>0</v>
      </c>
      <c r="AM24" s="23">
        <f t="shared" si="23"/>
        <v>0</v>
      </c>
      <c r="AN24" s="23">
        <f t="shared" si="23"/>
        <v>0</v>
      </c>
      <c r="AO24" s="23">
        <f t="shared" si="23"/>
        <v>0</v>
      </c>
      <c r="AP24" s="23">
        <f t="shared" si="23"/>
        <v>0</v>
      </c>
    </row>
    <row r="25" ht="15.75" customHeight="1">
      <c r="A25" s="6"/>
      <c r="B25" s="6"/>
      <c r="C25" s="6"/>
      <c r="D25" s="6"/>
      <c r="E25" s="6"/>
      <c r="F25" s="23">
        <v>0.0</v>
      </c>
      <c r="G25" s="23">
        <f t="shared" ref="G25:AP25" si="24">IF($B25&gt;G$1,0,IF($B25=G$1,$C25,F25*(1+$D25)))</f>
        <v>0</v>
      </c>
      <c r="H25" s="23">
        <f t="shared" si="24"/>
        <v>0</v>
      </c>
      <c r="I25" s="23">
        <f t="shared" si="24"/>
        <v>0</v>
      </c>
      <c r="J25" s="23">
        <f t="shared" si="24"/>
        <v>0</v>
      </c>
      <c r="K25" s="23">
        <f t="shared" si="24"/>
        <v>0</v>
      </c>
      <c r="L25" s="23">
        <f t="shared" si="24"/>
        <v>0</v>
      </c>
      <c r="M25" s="23">
        <f t="shared" si="24"/>
        <v>0</v>
      </c>
      <c r="N25" s="23">
        <f t="shared" si="24"/>
        <v>0</v>
      </c>
      <c r="O25" s="23">
        <f t="shared" si="24"/>
        <v>0</v>
      </c>
      <c r="P25" s="23">
        <f t="shared" si="24"/>
        <v>0</v>
      </c>
      <c r="Q25" s="23">
        <f t="shared" si="24"/>
        <v>0</v>
      </c>
      <c r="R25" s="23">
        <f t="shared" si="24"/>
        <v>0</v>
      </c>
      <c r="S25" s="23">
        <f t="shared" si="24"/>
        <v>0</v>
      </c>
      <c r="T25" s="23">
        <f t="shared" si="24"/>
        <v>0</v>
      </c>
      <c r="U25" s="23">
        <f t="shared" si="24"/>
        <v>0</v>
      </c>
      <c r="V25" s="23">
        <f t="shared" si="24"/>
        <v>0</v>
      </c>
      <c r="W25" s="23">
        <f t="shared" si="24"/>
        <v>0</v>
      </c>
      <c r="X25" s="23">
        <f t="shared" si="24"/>
        <v>0</v>
      </c>
      <c r="Y25" s="23">
        <f t="shared" si="24"/>
        <v>0</v>
      </c>
      <c r="Z25" s="23">
        <f t="shared" si="24"/>
        <v>0</v>
      </c>
      <c r="AA25" s="23">
        <f t="shared" si="24"/>
        <v>0</v>
      </c>
      <c r="AB25" s="23">
        <f t="shared" si="24"/>
        <v>0</v>
      </c>
      <c r="AC25" s="23">
        <f t="shared" si="24"/>
        <v>0</v>
      </c>
      <c r="AD25" s="23">
        <f t="shared" si="24"/>
        <v>0</v>
      </c>
      <c r="AE25" s="23">
        <f t="shared" si="24"/>
        <v>0</v>
      </c>
      <c r="AF25" s="23">
        <f t="shared" si="24"/>
        <v>0</v>
      </c>
      <c r="AG25" s="23">
        <f t="shared" si="24"/>
        <v>0</v>
      </c>
      <c r="AH25" s="23">
        <f t="shared" si="24"/>
        <v>0</v>
      </c>
      <c r="AI25" s="23">
        <f t="shared" si="24"/>
        <v>0</v>
      </c>
      <c r="AJ25" s="23">
        <f t="shared" si="24"/>
        <v>0</v>
      </c>
      <c r="AK25" s="23">
        <f t="shared" si="24"/>
        <v>0</v>
      </c>
      <c r="AL25" s="23">
        <f t="shared" si="24"/>
        <v>0</v>
      </c>
      <c r="AM25" s="23">
        <f t="shared" si="24"/>
        <v>0</v>
      </c>
      <c r="AN25" s="23">
        <f t="shared" si="24"/>
        <v>0</v>
      </c>
      <c r="AO25" s="23">
        <f t="shared" si="24"/>
        <v>0</v>
      </c>
      <c r="AP25" s="23">
        <f t="shared" si="24"/>
        <v>0</v>
      </c>
    </row>
    <row r="26" ht="15.75" customHeight="1">
      <c r="A26" s="6"/>
      <c r="B26" s="6"/>
      <c r="C26" s="6"/>
      <c r="D26" s="6"/>
      <c r="E26" s="6"/>
      <c r="F26" s="23">
        <v>0.0</v>
      </c>
      <c r="G26" s="23">
        <f t="shared" ref="G26:AP26" si="25">IF($B26&gt;G$1,0,IF($B26=G$1,$C26,F26*(1+$D26)))</f>
        <v>0</v>
      </c>
      <c r="H26" s="23">
        <f t="shared" si="25"/>
        <v>0</v>
      </c>
      <c r="I26" s="23">
        <f t="shared" si="25"/>
        <v>0</v>
      </c>
      <c r="J26" s="23">
        <f t="shared" si="25"/>
        <v>0</v>
      </c>
      <c r="K26" s="23">
        <f t="shared" si="25"/>
        <v>0</v>
      </c>
      <c r="L26" s="23">
        <f t="shared" si="25"/>
        <v>0</v>
      </c>
      <c r="M26" s="23">
        <f t="shared" si="25"/>
        <v>0</v>
      </c>
      <c r="N26" s="23">
        <f t="shared" si="25"/>
        <v>0</v>
      </c>
      <c r="O26" s="23">
        <f t="shared" si="25"/>
        <v>0</v>
      </c>
      <c r="P26" s="23">
        <f t="shared" si="25"/>
        <v>0</v>
      </c>
      <c r="Q26" s="23">
        <f t="shared" si="25"/>
        <v>0</v>
      </c>
      <c r="R26" s="23">
        <f t="shared" si="25"/>
        <v>0</v>
      </c>
      <c r="S26" s="23">
        <f t="shared" si="25"/>
        <v>0</v>
      </c>
      <c r="T26" s="23">
        <f t="shared" si="25"/>
        <v>0</v>
      </c>
      <c r="U26" s="23">
        <f t="shared" si="25"/>
        <v>0</v>
      </c>
      <c r="V26" s="23">
        <f t="shared" si="25"/>
        <v>0</v>
      </c>
      <c r="W26" s="23">
        <f t="shared" si="25"/>
        <v>0</v>
      </c>
      <c r="X26" s="23">
        <f t="shared" si="25"/>
        <v>0</v>
      </c>
      <c r="Y26" s="23">
        <f t="shared" si="25"/>
        <v>0</v>
      </c>
      <c r="Z26" s="23">
        <f t="shared" si="25"/>
        <v>0</v>
      </c>
      <c r="AA26" s="23">
        <f t="shared" si="25"/>
        <v>0</v>
      </c>
      <c r="AB26" s="23">
        <f t="shared" si="25"/>
        <v>0</v>
      </c>
      <c r="AC26" s="23">
        <f t="shared" si="25"/>
        <v>0</v>
      </c>
      <c r="AD26" s="23">
        <f t="shared" si="25"/>
        <v>0</v>
      </c>
      <c r="AE26" s="23">
        <f t="shared" si="25"/>
        <v>0</v>
      </c>
      <c r="AF26" s="23">
        <f t="shared" si="25"/>
        <v>0</v>
      </c>
      <c r="AG26" s="23">
        <f t="shared" si="25"/>
        <v>0</v>
      </c>
      <c r="AH26" s="23">
        <f t="shared" si="25"/>
        <v>0</v>
      </c>
      <c r="AI26" s="23">
        <f t="shared" si="25"/>
        <v>0</v>
      </c>
      <c r="AJ26" s="23">
        <f t="shared" si="25"/>
        <v>0</v>
      </c>
      <c r="AK26" s="23">
        <f t="shared" si="25"/>
        <v>0</v>
      </c>
      <c r="AL26" s="23">
        <f t="shared" si="25"/>
        <v>0</v>
      </c>
      <c r="AM26" s="23">
        <f t="shared" si="25"/>
        <v>0</v>
      </c>
      <c r="AN26" s="23">
        <f t="shared" si="25"/>
        <v>0</v>
      </c>
      <c r="AO26" s="23">
        <f t="shared" si="25"/>
        <v>0</v>
      </c>
      <c r="AP26" s="23">
        <f t="shared" si="25"/>
        <v>0</v>
      </c>
    </row>
    <row r="27" ht="15.75" customHeight="1">
      <c r="A27" s="6"/>
      <c r="B27" s="6"/>
      <c r="C27" s="6"/>
      <c r="D27" s="6"/>
      <c r="E27" s="6"/>
      <c r="F27" s="23">
        <v>0.0</v>
      </c>
      <c r="G27" s="23">
        <f t="shared" ref="G27:AP27" si="26">IF($B27&gt;G$1,0,IF($B27=G$1,$C27,F27*(1+$D27)))</f>
        <v>0</v>
      </c>
      <c r="H27" s="23">
        <f t="shared" si="26"/>
        <v>0</v>
      </c>
      <c r="I27" s="23">
        <f t="shared" si="26"/>
        <v>0</v>
      </c>
      <c r="J27" s="23">
        <f t="shared" si="26"/>
        <v>0</v>
      </c>
      <c r="K27" s="23">
        <f t="shared" si="26"/>
        <v>0</v>
      </c>
      <c r="L27" s="23">
        <f t="shared" si="26"/>
        <v>0</v>
      </c>
      <c r="M27" s="23">
        <f t="shared" si="26"/>
        <v>0</v>
      </c>
      <c r="N27" s="23">
        <f t="shared" si="26"/>
        <v>0</v>
      </c>
      <c r="O27" s="23">
        <f t="shared" si="26"/>
        <v>0</v>
      </c>
      <c r="P27" s="23">
        <f t="shared" si="26"/>
        <v>0</v>
      </c>
      <c r="Q27" s="23">
        <f t="shared" si="26"/>
        <v>0</v>
      </c>
      <c r="R27" s="23">
        <f t="shared" si="26"/>
        <v>0</v>
      </c>
      <c r="S27" s="23">
        <f t="shared" si="26"/>
        <v>0</v>
      </c>
      <c r="T27" s="23">
        <f t="shared" si="26"/>
        <v>0</v>
      </c>
      <c r="U27" s="23">
        <f t="shared" si="26"/>
        <v>0</v>
      </c>
      <c r="V27" s="23">
        <f t="shared" si="26"/>
        <v>0</v>
      </c>
      <c r="W27" s="23">
        <f t="shared" si="26"/>
        <v>0</v>
      </c>
      <c r="X27" s="23">
        <f t="shared" si="26"/>
        <v>0</v>
      </c>
      <c r="Y27" s="23">
        <f t="shared" si="26"/>
        <v>0</v>
      </c>
      <c r="Z27" s="23">
        <f t="shared" si="26"/>
        <v>0</v>
      </c>
      <c r="AA27" s="23">
        <f t="shared" si="26"/>
        <v>0</v>
      </c>
      <c r="AB27" s="23">
        <f t="shared" si="26"/>
        <v>0</v>
      </c>
      <c r="AC27" s="23">
        <f t="shared" si="26"/>
        <v>0</v>
      </c>
      <c r="AD27" s="23">
        <f t="shared" si="26"/>
        <v>0</v>
      </c>
      <c r="AE27" s="23">
        <f t="shared" si="26"/>
        <v>0</v>
      </c>
      <c r="AF27" s="23">
        <f t="shared" si="26"/>
        <v>0</v>
      </c>
      <c r="AG27" s="23">
        <f t="shared" si="26"/>
        <v>0</v>
      </c>
      <c r="AH27" s="23">
        <f t="shared" si="26"/>
        <v>0</v>
      </c>
      <c r="AI27" s="23">
        <f t="shared" si="26"/>
        <v>0</v>
      </c>
      <c r="AJ27" s="23">
        <f t="shared" si="26"/>
        <v>0</v>
      </c>
      <c r="AK27" s="23">
        <f t="shared" si="26"/>
        <v>0</v>
      </c>
      <c r="AL27" s="23">
        <f t="shared" si="26"/>
        <v>0</v>
      </c>
      <c r="AM27" s="23">
        <f t="shared" si="26"/>
        <v>0</v>
      </c>
      <c r="AN27" s="23">
        <f t="shared" si="26"/>
        <v>0</v>
      </c>
      <c r="AO27" s="23">
        <f t="shared" si="26"/>
        <v>0</v>
      </c>
      <c r="AP27" s="23">
        <f t="shared" si="26"/>
        <v>0</v>
      </c>
    </row>
    <row r="28" ht="15.75" customHeight="1">
      <c r="A28" s="6"/>
      <c r="B28" s="6"/>
      <c r="C28" s="6"/>
      <c r="D28" s="6"/>
      <c r="E28" s="6"/>
      <c r="F28" s="23">
        <v>0.0</v>
      </c>
      <c r="G28" s="23">
        <f t="shared" ref="G28:AP28" si="27">IF($B28&gt;G$1,0,IF($B28=G$1,$C28,F28*(1+$D28)))</f>
        <v>0</v>
      </c>
      <c r="H28" s="23">
        <f t="shared" si="27"/>
        <v>0</v>
      </c>
      <c r="I28" s="23">
        <f t="shared" si="27"/>
        <v>0</v>
      </c>
      <c r="J28" s="23">
        <f t="shared" si="27"/>
        <v>0</v>
      </c>
      <c r="K28" s="23">
        <f t="shared" si="27"/>
        <v>0</v>
      </c>
      <c r="L28" s="23">
        <f t="shared" si="27"/>
        <v>0</v>
      </c>
      <c r="M28" s="23">
        <f t="shared" si="27"/>
        <v>0</v>
      </c>
      <c r="N28" s="23">
        <f t="shared" si="27"/>
        <v>0</v>
      </c>
      <c r="O28" s="23">
        <f t="shared" si="27"/>
        <v>0</v>
      </c>
      <c r="P28" s="23">
        <f t="shared" si="27"/>
        <v>0</v>
      </c>
      <c r="Q28" s="23">
        <f t="shared" si="27"/>
        <v>0</v>
      </c>
      <c r="R28" s="23">
        <f t="shared" si="27"/>
        <v>0</v>
      </c>
      <c r="S28" s="23">
        <f t="shared" si="27"/>
        <v>0</v>
      </c>
      <c r="T28" s="23">
        <f t="shared" si="27"/>
        <v>0</v>
      </c>
      <c r="U28" s="23">
        <f t="shared" si="27"/>
        <v>0</v>
      </c>
      <c r="V28" s="23">
        <f t="shared" si="27"/>
        <v>0</v>
      </c>
      <c r="W28" s="23">
        <f t="shared" si="27"/>
        <v>0</v>
      </c>
      <c r="X28" s="23">
        <f t="shared" si="27"/>
        <v>0</v>
      </c>
      <c r="Y28" s="23">
        <f t="shared" si="27"/>
        <v>0</v>
      </c>
      <c r="Z28" s="23">
        <f t="shared" si="27"/>
        <v>0</v>
      </c>
      <c r="AA28" s="23">
        <f t="shared" si="27"/>
        <v>0</v>
      </c>
      <c r="AB28" s="23">
        <f t="shared" si="27"/>
        <v>0</v>
      </c>
      <c r="AC28" s="23">
        <f t="shared" si="27"/>
        <v>0</v>
      </c>
      <c r="AD28" s="23">
        <f t="shared" si="27"/>
        <v>0</v>
      </c>
      <c r="AE28" s="23">
        <f t="shared" si="27"/>
        <v>0</v>
      </c>
      <c r="AF28" s="23">
        <f t="shared" si="27"/>
        <v>0</v>
      </c>
      <c r="AG28" s="23">
        <f t="shared" si="27"/>
        <v>0</v>
      </c>
      <c r="AH28" s="23">
        <f t="shared" si="27"/>
        <v>0</v>
      </c>
      <c r="AI28" s="23">
        <f t="shared" si="27"/>
        <v>0</v>
      </c>
      <c r="AJ28" s="23">
        <f t="shared" si="27"/>
        <v>0</v>
      </c>
      <c r="AK28" s="23">
        <f t="shared" si="27"/>
        <v>0</v>
      </c>
      <c r="AL28" s="23">
        <f t="shared" si="27"/>
        <v>0</v>
      </c>
      <c r="AM28" s="23">
        <f t="shared" si="27"/>
        <v>0</v>
      </c>
      <c r="AN28" s="23">
        <f t="shared" si="27"/>
        <v>0</v>
      </c>
      <c r="AO28" s="23">
        <f t="shared" si="27"/>
        <v>0</v>
      </c>
      <c r="AP28" s="23">
        <f t="shared" si="27"/>
        <v>0</v>
      </c>
    </row>
    <row r="29" ht="15.75" customHeight="1">
      <c r="A29" s="6"/>
      <c r="B29" s="6"/>
      <c r="C29" s="6"/>
      <c r="D29" s="6"/>
      <c r="E29" s="6"/>
      <c r="F29" s="23">
        <v>0.0</v>
      </c>
      <c r="G29" s="23">
        <f t="shared" ref="G29:AP29" si="28">IF($B29&gt;G$1,0,IF($B29=G$1,$C29,F29*(1+$D29)))</f>
        <v>0</v>
      </c>
      <c r="H29" s="23">
        <f t="shared" si="28"/>
        <v>0</v>
      </c>
      <c r="I29" s="23">
        <f t="shared" si="28"/>
        <v>0</v>
      </c>
      <c r="J29" s="23">
        <f t="shared" si="28"/>
        <v>0</v>
      </c>
      <c r="K29" s="23">
        <f t="shared" si="28"/>
        <v>0</v>
      </c>
      <c r="L29" s="23">
        <f t="shared" si="28"/>
        <v>0</v>
      </c>
      <c r="M29" s="23">
        <f t="shared" si="28"/>
        <v>0</v>
      </c>
      <c r="N29" s="23">
        <f t="shared" si="28"/>
        <v>0</v>
      </c>
      <c r="O29" s="23">
        <f t="shared" si="28"/>
        <v>0</v>
      </c>
      <c r="P29" s="23">
        <f t="shared" si="28"/>
        <v>0</v>
      </c>
      <c r="Q29" s="23">
        <f t="shared" si="28"/>
        <v>0</v>
      </c>
      <c r="R29" s="23">
        <f t="shared" si="28"/>
        <v>0</v>
      </c>
      <c r="S29" s="23">
        <f t="shared" si="28"/>
        <v>0</v>
      </c>
      <c r="T29" s="23">
        <f t="shared" si="28"/>
        <v>0</v>
      </c>
      <c r="U29" s="23">
        <f t="shared" si="28"/>
        <v>0</v>
      </c>
      <c r="V29" s="23">
        <f t="shared" si="28"/>
        <v>0</v>
      </c>
      <c r="W29" s="23">
        <f t="shared" si="28"/>
        <v>0</v>
      </c>
      <c r="X29" s="23">
        <f t="shared" si="28"/>
        <v>0</v>
      </c>
      <c r="Y29" s="23">
        <f t="shared" si="28"/>
        <v>0</v>
      </c>
      <c r="Z29" s="23">
        <f t="shared" si="28"/>
        <v>0</v>
      </c>
      <c r="AA29" s="23">
        <f t="shared" si="28"/>
        <v>0</v>
      </c>
      <c r="AB29" s="23">
        <f t="shared" si="28"/>
        <v>0</v>
      </c>
      <c r="AC29" s="23">
        <f t="shared" si="28"/>
        <v>0</v>
      </c>
      <c r="AD29" s="23">
        <f t="shared" si="28"/>
        <v>0</v>
      </c>
      <c r="AE29" s="23">
        <f t="shared" si="28"/>
        <v>0</v>
      </c>
      <c r="AF29" s="23">
        <f t="shared" si="28"/>
        <v>0</v>
      </c>
      <c r="AG29" s="23">
        <f t="shared" si="28"/>
        <v>0</v>
      </c>
      <c r="AH29" s="23">
        <f t="shared" si="28"/>
        <v>0</v>
      </c>
      <c r="AI29" s="23">
        <f t="shared" si="28"/>
        <v>0</v>
      </c>
      <c r="AJ29" s="23">
        <f t="shared" si="28"/>
        <v>0</v>
      </c>
      <c r="AK29" s="23">
        <f t="shared" si="28"/>
        <v>0</v>
      </c>
      <c r="AL29" s="23">
        <f t="shared" si="28"/>
        <v>0</v>
      </c>
      <c r="AM29" s="23">
        <f t="shared" si="28"/>
        <v>0</v>
      </c>
      <c r="AN29" s="23">
        <f t="shared" si="28"/>
        <v>0</v>
      </c>
      <c r="AO29" s="23">
        <f t="shared" si="28"/>
        <v>0</v>
      </c>
      <c r="AP29" s="23">
        <f t="shared" si="28"/>
        <v>0</v>
      </c>
    </row>
    <row r="30" ht="15.75" customHeight="1">
      <c r="A30" s="6"/>
      <c r="B30" s="6"/>
      <c r="C30" s="6"/>
      <c r="D30" s="6"/>
      <c r="E30" s="6"/>
      <c r="F30" s="23">
        <v>0.0</v>
      </c>
      <c r="G30" s="23">
        <f t="shared" ref="G30:AP30" si="29">IF($B30&gt;G$1,0,IF($B30=G$1,$C30,F30*(1+$D30)))</f>
        <v>0</v>
      </c>
      <c r="H30" s="23">
        <f t="shared" si="29"/>
        <v>0</v>
      </c>
      <c r="I30" s="23">
        <f t="shared" si="29"/>
        <v>0</v>
      </c>
      <c r="J30" s="23">
        <f t="shared" si="29"/>
        <v>0</v>
      </c>
      <c r="K30" s="23">
        <f t="shared" si="29"/>
        <v>0</v>
      </c>
      <c r="L30" s="23">
        <f t="shared" si="29"/>
        <v>0</v>
      </c>
      <c r="M30" s="23">
        <f t="shared" si="29"/>
        <v>0</v>
      </c>
      <c r="N30" s="23">
        <f t="shared" si="29"/>
        <v>0</v>
      </c>
      <c r="O30" s="23">
        <f t="shared" si="29"/>
        <v>0</v>
      </c>
      <c r="P30" s="23">
        <f t="shared" si="29"/>
        <v>0</v>
      </c>
      <c r="Q30" s="23">
        <f t="shared" si="29"/>
        <v>0</v>
      </c>
      <c r="R30" s="23">
        <f t="shared" si="29"/>
        <v>0</v>
      </c>
      <c r="S30" s="23">
        <f t="shared" si="29"/>
        <v>0</v>
      </c>
      <c r="T30" s="23">
        <f t="shared" si="29"/>
        <v>0</v>
      </c>
      <c r="U30" s="23">
        <f t="shared" si="29"/>
        <v>0</v>
      </c>
      <c r="V30" s="23">
        <f t="shared" si="29"/>
        <v>0</v>
      </c>
      <c r="W30" s="23">
        <f t="shared" si="29"/>
        <v>0</v>
      </c>
      <c r="X30" s="23">
        <f t="shared" si="29"/>
        <v>0</v>
      </c>
      <c r="Y30" s="23">
        <f t="shared" si="29"/>
        <v>0</v>
      </c>
      <c r="Z30" s="23">
        <f t="shared" si="29"/>
        <v>0</v>
      </c>
      <c r="AA30" s="23">
        <f t="shared" si="29"/>
        <v>0</v>
      </c>
      <c r="AB30" s="23">
        <f t="shared" si="29"/>
        <v>0</v>
      </c>
      <c r="AC30" s="23">
        <f t="shared" si="29"/>
        <v>0</v>
      </c>
      <c r="AD30" s="23">
        <f t="shared" si="29"/>
        <v>0</v>
      </c>
      <c r="AE30" s="23">
        <f t="shared" si="29"/>
        <v>0</v>
      </c>
      <c r="AF30" s="23">
        <f t="shared" si="29"/>
        <v>0</v>
      </c>
      <c r="AG30" s="23">
        <f t="shared" si="29"/>
        <v>0</v>
      </c>
      <c r="AH30" s="23">
        <f t="shared" si="29"/>
        <v>0</v>
      </c>
      <c r="AI30" s="23">
        <f t="shared" si="29"/>
        <v>0</v>
      </c>
      <c r="AJ30" s="23">
        <f t="shared" si="29"/>
        <v>0</v>
      </c>
      <c r="AK30" s="23">
        <f t="shared" si="29"/>
        <v>0</v>
      </c>
      <c r="AL30" s="23">
        <f t="shared" si="29"/>
        <v>0</v>
      </c>
      <c r="AM30" s="23">
        <f t="shared" si="29"/>
        <v>0</v>
      </c>
      <c r="AN30" s="23">
        <f t="shared" si="29"/>
        <v>0</v>
      </c>
      <c r="AO30" s="23">
        <f t="shared" si="29"/>
        <v>0</v>
      </c>
      <c r="AP30" s="23">
        <f t="shared" si="29"/>
        <v>0</v>
      </c>
    </row>
    <row r="31" ht="15.75" customHeight="1">
      <c r="A31" s="6"/>
      <c r="B31" s="6"/>
      <c r="C31" s="6"/>
      <c r="D31" s="6"/>
      <c r="E31" s="6"/>
      <c r="F31" s="23">
        <v>0.0</v>
      </c>
      <c r="G31" s="23">
        <f t="shared" ref="G31:AP31" si="30">IF($B31&gt;G$1,0,IF($B31=G$1,$C31,F31*(1+$D31)))</f>
        <v>0</v>
      </c>
      <c r="H31" s="23">
        <f t="shared" si="30"/>
        <v>0</v>
      </c>
      <c r="I31" s="23">
        <f t="shared" si="30"/>
        <v>0</v>
      </c>
      <c r="J31" s="23">
        <f t="shared" si="30"/>
        <v>0</v>
      </c>
      <c r="K31" s="23">
        <f t="shared" si="30"/>
        <v>0</v>
      </c>
      <c r="L31" s="23">
        <f t="shared" si="30"/>
        <v>0</v>
      </c>
      <c r="M31" s="23">
        <f t="shared" si="30"/>
        <v>0</v>
      </c>
      <c r="N31" s="23">
        <f t="shared" si="30"/>
        <v>0</v>
      </c>
      <c r="O31" s="23">
        <f t="shared" si="30"/>
        <v>0</v>
      </c>
      <c r="P31" s="23">
        <f t="shared" si="30"/>
        <v>0</v>
      </c>
      <c r="Q31" s="23">
        <f t="shared" si="30"/>
        <v>0</v>
      </c>
      <c r="R31" s="23">
        <f t="shared" si="30"/>
        <v>0</v>
      </c>
      <c r="S31" s="23">
        <f t="shared" si="30"/>
        <v>0</v>
      </c>
      <c r="T31" s="23">
        <f t="shared" si="30"/>
        <v>0</v>
      </c>
      <c r="U31" s="23">
        <f t="shared" si="30"/>
        <v>0</v>
      </c>
      <c r="V31" s="23">
        <f t="shared" si="30"/>
        <v>0</v>
      </c>
      <c r="W31" s="23">
        <f t="shared" si="30"/>
        <v>0</v>
      </c>
      <c r="X31" s="23">
        <f t="shared" si="30"/>
        <v>0</v>
      </c>
      <c r="Y31" s="23">
        <f t="shared" si="30"/>
        <v>0</v>
      </c>
      <c r="Z31" s="23">
        <f t="shared" si="30"/>
        <v>0</v>
      </c>
      <c r="AA31" s="23">
        <f t="shared" si="30"/>
        <v>0</v>
      </c>
      <c r="AB31" s="23">
        <f t="shared" si="30"/>
        <v>0</v>
      </c>
      <c r="AC31" s="23">
        <f t="shared" si="30"/>
        <v>0</v>
      </c>
      <c r="AD31" s="23">
        <f t="shared" si="30"/>
        <v>0</v>
      </c>
      <c r="AE31" s="23">
        <f t="shared" si="30"/>
        <v>0</v>
      </c>
      <c r="AF31" s="23">
        <f t="shared" si="30"/>
        <v>0</v>
      </c>
      <c r="AG31" s="23">
        <f t="shared" si="30"/>
        <v>0</v>
      </c>
      <c r="AH31" s="23">
        <f t="shared" si="30"/>
        <v>0</v>
      </c>
      <c r="AI31" s="23">
        <f t="shared" si="30"/>
        <v>0</v>
      </c>
      <c r="AJ31" s="23">
        <f t="shared" si="30"/>
        <v>0</v>
      </c>
      <c r="AK31" s="23">
        <f t="shared" si="30"/>
        <v>0</v>
      </c>
      <c r="AL31" s="23">
        <f t="shared" si="30"/>
        <v>0</v>
      </c>
      <c r="AM31" s="23">
        <f t="shared" si="30"/>
        <v>0</v>
      </c>
      <c r="AN31" s="23">
        <f t="shared" si="30"/>
        <v>0</v>
      </c>
      <c r="AO31" s="23">
        <f t="shared" si="30"/>
        <v>0</v>
      </c>
      <c r="AP31" s="23">
        <f t="shared" si="30"/>
        <v>0</v>
      </c>
    </row>
    <row r="32" ht="15.75" customHeight="1">
      <c r="A32" s="6"/>
      <c r="B32" s="6"/>
      <c r="C32" s="6"/>
      <c r="D32" s="6"/>
      <c r="E32" s="6"/>
      <c r="F32" s="23">
        <v>0.0</v>
      </c>
      <c r="G32" s="23">
        <f t="shared" ref="G32:AP32" si="31">IF($B32&gt;G$1,0,IF($B32=G$1,$C32,F32*(1+$D32)))</f>
        <v>0</v>
      </c>
      <c r="H32" s="23">
        <f t="shared" si="31"/>
        <v>0</v>
      </c>
      <c r="I32" s="23">
        <f t="shared" si="31"/>
        <v>0</v>
      </c>
      <c r="J32" s="23">
        <f t="shared" si="31"/>
        <v>0</v>
      </c>
      <c r="K32" s="23">
        <f t="shared" si="31"/>
        <v>0</v>
      </c>
      <c r="L32" s="23">
        <f t="shared" si="31"/>
        <v>0</v>
      </c>
      <c r="M32" s="23">
        <f t="shared" si="31"/>
        <v>0</v>
      </c>
      <c r="N32" s="23">
        <f t="shared" si="31"/>
        <v>0</v>
      </c>
      <c r="O32" s="23">
        <f t="shared" si="31"/>
        <v>0</v>
      </c>
      <c r="P32" s="23">
        <f t="shared" si="31"/>
        <v>0</v>
      </c>
      <c r="Q32" s="23">
        <f t="shared" si="31"/>
        <v>0</v>
      </c>
      <c r="R32" s="23">
        <f t="shared" si="31"/>
        <v>0</v>
      </c>
      <c r="S32" s="23">
        <f t="shared" si="31"/>
        <v>0</v>
      </c>
      <c r="T32" s="23">
        <f t="shared" si="31"/>
        <v>0</v>
      </c>
      <c r="U32" s="23">
        <f t="shared" si="31"/>
        <v>0</v>
      </c>
      <c r="V32" s="23">
        <f t="shared" si="31"/>
        <v>0</v>
      </c>
      <c r="W32" s="23">
        <f t="shared" si="31"/>
        <v>0</v>
      </c>
      <c r="X32" s="23">
        <f t="shared" si="31"/>
        <v>0</v>
      </c>
      <c r="Y32" s="23">
        <f t="shared" si="31"/>
        <v>0</v>
      </c>
      <c r="Z32" s="23">
        <f t="shared" si="31"/>
        <v>0</v>
      </c>
      <c r="AA32" s="23">
        <f t="shared" si="31"/>
        <v>0</v>
      </c>
      <c r="AB32" s="23">
        <f t="shared" si="31"/>
        <v>0</v>
      </c>
      <c r="AC32" s="23">
        <f t="shared" si="31"/>
        <v>0</v>
      </c>
      <c r="AD32" s="23">
        <f t="shared" si="31"/>
        <v>0</v>
      </c>
      <c r="AE32" s="23">
        <f t="shared" si="31"/>
        <v>0</v>
      </c>
      <c r="AF32" s="23">
        <f t="shared" si="31"/>
        <v>0</v>
      </c>
      <c r="AG32" s="23">
        <f t="shared" si="31"/>
        <v>0</v>
      </c>
      <c r="AH32" s="23">
        <f t="shared" si="31"/>
        <v>0</v>
      </c>
      <c r="AI32" s="23">
        <f t="shared" si="31"/>
        <v>0</v>
      </c>
      <c r="AJ32" s="23">
        <f t="shared" si="31"/>
        <v>0</v>
      </c>
      <c r="AK32" s="23">
        <f t="shared" si="31"/>
        <v>0</v>
      </c>
      <c r="AL32" s="23">
        <f t="shared" si="31"/>
        <v>0</v>
      </c>
      <c r="AM32" s="23">
        <f t="shared" si="31"/>
        <v>0</v>
      </c>
      <c r="AN32" s="23">
        <f t="shared" si="31"/>
        <v>0</v>
      </c>
      <c r="AO32" s="23">
        <f t="shared" si="31"/>
        <v>0</v>
      </c>
      <c r="AP32" s="23">
        <f t="shared" si="31"/>
        <v>0</v>
      </c>
    </row>
    <row r="33" ht="15.75" customHeight="1">
      <c r="A33" s="6"/>
      <c r="B33" s="6"/>
      <c r="C33" s="6"/>
      <c r="D33" s="6"/>
      <c r="E33" s="6"/>
      <c r="F33" s="23">
        <v>0.0</v>
      </c>
      <c r="G33" s="23">
        <f t="shared" ref="G33:AP33" si="32">IF($B33&gt;G$1,0,IF($B33=G$1,$C33,F33*(1+$D33)))</f>
        <v>0</v>
      </c>
      <c r="H33" s="23">
        <f t="shared" si="32"/>
        <v>0</v>
      </c>
      <c r="I33" s="23">
        <f t="shared" si="32"/>
        <v>0</v>
      </c>
      <c r="J33" s="23">
        <f t="shared" si="32"/>
        <v>0</v>
      </c>
      <c r="K33" s="23">
        <f t="shared" si="32"/>
        <v>0</v>
      </c>
      <c r="L33" s="23">
        <f t="shared" si="32"/>
        <v>0</v>
      </c>
      <c r="M33" s="23">
        <f t="shared" si="32"/>
        <v>0</v>
      </c>
      <c r="N33" s="23">
        <f t="shared" si="32"/>
        <v>0</v>
      </c>
      <c r="O33" s="23">
        <f t="shared" si="32"/>
        <v>0</v>
      </c>
      <c r="P33" s="23">
        <f t="shared" si="32"/>
        <v>0</v>
      </c>
      <c r="Q33" s="23">
        <f t="shared" si="32"/>
        <v>0</v>
      </c>
      <c r="R33" s="23">
        <f t="shared" si="32"/>
        <v>0</v>
      </c>
      <c r="S33" s="23">
        <f t="shared" si="32"/>
        <v>0</v>
      </c>
      <c r="T33" s="23">
        <f t="shared" si="32"/>
        <v>0</v>
      </c>
      <c r="U33" s="23">
        <f t="shared" si="32"/>
        <v>0</v>
      </c>
      <c r="V33" s="23">
        <f t="shared" si="32"/>
        <v>0</v>
      </c>
      <c r="W33" s="23">
        <f t="shared" si="32"/>
        <v>0</v>
      </c>
      <c r="X33" s="23">
        <f t="shared" si="32"/>
        <v>0</v>
      </c>
      <c r="Y33" s="23">
        <f t="shared" si="32"/>
        <v>0</v>
      </c>
      <c r="Z33" s="23">
        <f t="shared" si="32"/>
        <v>0</v>
      </c>
      <c r="AA33" s="23">
        <f t="shared" si="32"/>
        <v>0</v>
      </c>
      <c r="AB33" s="23">
        <f t="shared" si="32"/>
        <v>0</v>
      </c>
      <c r="AC33" s="23">
        <f t="shared" si="32"/>
        <v>0</v>
      </c>
      <c r="AD33" s="23">
        <f t="shared" si="32"/>
        <v>0</v>
      </c>
      <c r="AE33" s="23">
        <f t="shared" si="32"/>
        <v>0</v>
      </c>
      <c r="AF33" s="23">
        <f t="shared" si="32"/>
        <v>0</v>
      </c>
      <c r="AG33" s="23">
        <f t="shared" si="32"/>
        <v>0</v>
      </c>
      <c r="AH33" s="23">
        <f t="shared" si="32"/>
        <v>0</v>
      </c>
      <c r="AI33" s="23">
        <f t="shared" si="32"/>
        <v>0</v>
      </c>
      <c r="AJ33" s="23">
        <f t="shared" si="32"/>
        <v>0</v>
      </c>
      <c r="AK33" s="23">
        <f t="shared" si="32"/>
        <v>0</v>
      </c>
      <c r="AL33" s="23">
        <f t="shared" si="32"/>
        <v>0</v>
      </c>
      <c r="AM33" s="23">
        <f t="shared" si="32"/>
        <v>0</v>
      </c>
      <c r="AN33" s="23">
        <f t="shared" si="32"/>
        <v>0</v>
      </c>
      <c r="AO33" s="23">
        <f t="shared" si="32"/>
        <v>0</v>
      </c>
      <c r="AP33" s="23">
        <f t="shared" si="32"/>
        <v>0</v>
      </c>
    </row>
    <row r="34" ht="15.75" customHeight="1">
      <c r="A34" s="6"/>
      <c r="B34" s="6"/>
      <c r="C34" s="6"/>
      <c r="D34" s="6"/>
      <c r="E34" s="6"/>
      <c r="F34" s="23">
        <v>0.0</v>
      </c>
      <c r="G34" s="23">
        <f t="shared" ref="G34:AP34" si="33">IF($B34&gt;G$1,0,IF($B34=G$1,$C34,F34*(1+$D34)))</f>
        <v>0</v>
      </c>
      <c r="H34" s="23">
        <f t="shared" si="33"/>
        <v>0</v>
      </c>
      <c r="I34" s="23">
        <f t="shared" si="33"/>
        <v>0</v>
      </c>
      <c r="J34" s="23">
        <f t="shared" si="33"/>
        <v>0</v>
      </c>
      <c r="K34" s="23">
        <f t="shared" si="33"/>
        <v>0</v>
      </c>
      <c r="L34" s="23">
        <f t="shared" si="33"/>
        <v>0</v>
      </c>
      <c r="M34" s="23">
        <f t="shared" si="33"/>
        <v>0</v>
      </c>
      <c r="N34" s="23">
        <f t="shared" si="33"/>
        <v>0</v>
      </c>
      <c r="O34" s="23">
        <f t="shared" si="33"/>
        <v>0</v>
      </c>
      <c r="P34" s="23">
        <f t="shared" si="33"/>
        <v>0</v>
      </c>
      <c r="Q34" s="23">
        <f t="shared" si="33"/>
        <v>0</v>
      </c>
      <c r="R34" s="23">
        <f t="shared" si="33"/>
        <v>0</v>
      </c>
      <c r="S34" s="23">
        <f t="shared" si="33"/>
        <v>0</v>
      </c>
      <c r="T34" s="23">
        <f t="shared" si="33"/>
        <v>0</v>
      </c>
      <c r="U34" s="23">
        <f t="shared" si="33"/>
        <v>0</v>
      </c>
      <c r="V34" s="23">
        <f t="shared" si="33"/>
        <v>0</v>
      </c>
      <c r="W34" s="23">
        <f t="shared" si="33"/>
        <v>0</v>
      </c>
      <c r="X34" s="23">
        <f t="shared" si="33"/>
        <v>0</v>
      </c>
      <c r="Y34" s="23">
        <f t="shared" si="33"/>
        <v>0</v>
      </c>
      <c r="Z34" s="23">
        <f t="shared" si="33"/>
        <v>0</v>
      </c>
      <c r="AA34" s="23">
        <f t="shared" si="33"/>
        <v>0</v>
      </c>
      <c r="AB34" s="23">
        <f t="shared" si="33"/>
        <v>0</v>
      </c>
      <c r="AC34" s="23">
        <f t="shared" si="33"/>
        <v>0</v>
      </c>
      <c r="AD34" s="23">
        <f t="shared" si="33"/>
        <v>0</v>
      </c>
      <c r="AE34" s="23">
        <f t="shared" si="33"/>
        <v>0</v>
      </c>
      <c r="AF34" s="23">
        <f t="shared" si="33"/>
        <v>0</v>
      </c>
      <c r="AG34" s="23">
        <f t="shared" si="33"/>
        <v>0</v>
      </c>
      <c r="AH34" s="23">
        <f t="shared" si="33"/>
        <v>0</v>
      </c>
      <c r="AI34" s="23">
        <f t="shared" si="33"/>
        <v>0</v>
      </c>
      <c r="AJ34" s="23">
        <f t="shared" si="33"/>
        <v>0</v>
      </c>
      <c r="AK34" s="23">
        <f t="shared" si="33"/>
        <v>0</v>
      </c>
      <c r="AL34" s="23">
        <f t="shared" si="33"/>
        <v>0</v>
      </c>
      <c r="AM34" s="23">
        <f t="shared" si="33"/>
        <v>0</v>
      </c>
      <c r="AN34" s="23">
        <f t="shared" si="33"/>
        <v>0</v>
      </c>
      <c r="AO34" s="23">
        <f t="shared" si="33"/>
        <v>0</v>
      </c>
      <c r="AP34" s="23">
        <f t="shared" si="33"/>
        <v>0</v>
      </c>
    </row>
    <row r="35" ht="15.75" customHeight="1">
      <c r="A35" s="6"/>
      <c r="B35" s="6"/>
      <c r="C35" s="6"/>
      <c r="D35" s="6"/>
      <c r="E35" s="6"/>
      <c r="F35" s="23">
        <v>0.0</v>
      </c>
      <c r="G35" s="23">
        <f t="shared" ref="G35:AP35" si="34">IF($B35&gt;G$1,0,IF($B35=G$1,$C35,F35*(1+$D35)))</f>
        <v>0</v>
      </c>
      <c r="H35" s="23">
        <f t="shared" si="34"/>
        <v>0</v>
      </c>
      <c r="I35" s="23">
        <f t="shared" si="34"/>
        <v>0</v>
      </c>
      <c r="J35" s="23">
        <f t="shared" si="34"/>
        <v>0</v>
      </c>
      <c r="K35" s="23">
        <f t="shared" si="34"/>
        <v>0</v>
      </c>
      <c r="L35" s="23">
        <f t="shared" si="34"/>
        <v>0</v>
      </c>
      <c r="M35" s="23">
        <f t="shared" si="34"/>
        <v>0</v>
      </c>
      <c r="N35" s="23">
        <f t="shared" si="34"/>
        <v>0</v>
      </c>
      <c r="O35" s="23">
        <f t="shared" si="34"/>
        <v>0</v>
      </c>
      <c r="P35" s="23">
        <f t="shared" si="34"/>
        <v>0</v>
      </c>
      <c r="Q35" s="23">
        <f t="shared" si="34"/>
        <v>0</v>
      </c>
      <c r="R35" s="23">
        <f t="shared" si="34"/>
        <v>0</v>
      </c>
      <c r="S35" s="23">
        <f t="shared" si="34"/>
        <v>0</v>
      </c>
      <c r="T35" s="23">
        <f t="shared" si="34"/>
        <v>0</v>
      </c>
      <c r="U35" s="23">
        <f t="shared" si="34"/>
        <v>0</v>
      </c>
      <c r="V35" s="23">
        <f t="shared" si="34"/>
        <v>0</v>
      </c>
      <c r="W35" s="23">
        <f t="shared" si="34"/>
        <v>0</v>
      </c>
      <c r="X35" s="23">
        <f t="shared" si="34"/>
        <v>0</v>
      </c>
      <c r="Y35" s="23">
        <f t="shared" si="34"/>
        <v>0</v>
      </c>
      <c r="Z35" s="23">
        <f t="shared" si="34"/>
        <v>0</v>
      </c>
      <c r="AA35" s="23">
        <f t="shared" si="34"/>
        <v>0</v>
      </c>
      <c r="AB35" s="23">
        <f t="shared" si="34"/>
        <v>0</v>
      </c>
      <c r="AC35" s="23">
        <f t="shared" si="34"/>
        <v>0</v>
      </c>
      <c r="AD35" s="23">
        <f t="shared" si="34"/>
        <v>0</v>
      </c>
      <c r="AE35" s="23">
        <f t="shared" si="34"/>
        <v>0</v>
      </c>
      <c r="AF35" s="23">
        <f t="shared" si="34"/>
        <v>0</v>
      </c>
      <c r="AG35" s="23">
        <f t="shared" si="34"/>
        <v>0</v>
      </c>
      <c r="AH35" s="23">
        <f t="shared" si="34"/>
        <v>0</v>
      </c>
      <c r="AI35" s="23">
        <f t="shared" si="34"/>
        <v>0</v>
      </c>
      <c r="AJ35" s="23">
        <f t="shared" si="34"/>
        <v>0</v>
      </c>
      <c r="AK35" s="23">
        <f t="shared" si="34"/>
        <v>0</v>
      </c>
      <c r="AL35" s="23">
        <f t="shared" si="34"/>
        <v>0</v>
      </c>
      <c r="AM35" s="23">
        <f t="shared" si="34"/>
        <v>0</v>
      </c>
      <c r="AN35" s="23">
        <f t="shared" si="34"/>
        <v>0</v>
      </c>
      <c r="AO35" s="23">
        <f t="shared" si="34"/>
        <v>0</v>
      </c>
      <c r="AP35" s="23">
        <f t="shared" si="34"/>
        <v>0</v>
      </c>
    </row>
    <row r="36" ht="15.75" customHeight="1">
      <c r="A36" s="6"/>
      <c r="B36" s="6"/>
      <c r="C36" s="6"/>
      <c r="D36" s="6"/>
      <c r="E36" s="6"/>
      <c r="F36" s="23">
        <v>0.0</v>
      </c>
      <c r="G36" s="23">
        <f t="shared" ref="G36:AP36" si="35">IF($B36&gt;G$1,0,IF($B36=G$1,$C36,F36*(1+$D36)))</f>
        <v>0</v>
      </c>
      <c r="H36" s="23">
        <f t="shared" si="35"/>
        <v>0</v>
      </c>
      <c r="I36" s="23">
        <f t="shared" si="35"/>
        <v>0</v>
      </c>
      <c r="J36" s="23">
        <f t="shared" si="35"/>
        <v>0</v>
      </c>
      <c r="K36" s="23">
        <f t="shared" si="35"/>
        <v>0</v>
      </c>
      <c r="L36" s="23">
        <f t="shared" si="35"/>
        <v>0</v>
      </c>
      <c r="M36" s="23">
        <f t="shared" si="35"/>
        <v>0</v>
      </c>
      <c r="N36" s="23">
        <f t="shared" si="35"/>
        <v>0</v>
      </c>
      <c r="O36" s="23">
        <f t="shared" si="35"/>
        <v>0</v>
      </c>
      <c r="P36" s="23">
        <f t="shared" si="35"/>
        <v>0</v>
      </c>
      <c r="Q36" s="23">
        <f t="shared" si="35"/>
        <v>0</v>
      </c>
      <c r="R36" s="23">
        <f t="shared" si="35"/>
        <v>0</v>
      </c>
      <c r="S36" s="23">
        <f t="shared" si="35"/>
        <v>0</v>
      </c>
      <c r="T36" s="23">
        <f t="shared" si="35"/>
        <v>0</v>
      </c>
      <c r="U36" s="23">
        <f t="shared" si="35"/>
        <v>0</v>
      </c>
      <c r="V36" s="23">
        <f t="shared" si="35"/>
        <v>0</v>
      </c>
      <c r="W36" s="23">
        <f t="shared" si="35"/>
        <v>0</v>
      </c>
      <c r="X36" s="23">
        <f t="shared" si="35"/>
        <v>0</v>
      </c>
      <c r="Y36" s="23">
        <f t="shared" si="35"/>
        <v>0</v>
      </c>
      <c r="Z36" s="23">
        <f t="shared" si="35"/>
        <v>0</v>
      </c>
      <c r="AA36" s="23">
        <f t="shared" si="35"/>
        <v>0</v>
      </c>
      <c r="AB36" s="23">
        <f t="shared" si="35"/>
        <v>0</v>
      </c>
      <c r="AC36" s="23">
        <f t="shared" si="35"/>
        <v>0</v>
      </c>
      <c r="AD36" s="23">
        <f t="shared" si="35"/>
        <v>0</v>
      </c>
      <c r="AE36" s="23">
        <f t="shared" si="35"/>
        <v>0</v>
      </c>
      <c r="AF36" s="23">
        <f t="shared" si="35"/>
        <v>0</v>
      </c>
      <c r="AG36" s="23">
        <f t="shared" si="35"/>
        <v>0</v>
      </c>
      <c r="AH36" s="23">
        <f t="shared" si="35"/>
        <v>0</v>
      </c>
      <c r="AI36" s="23">
        <f t="shared" si="35"/>
        <v>0</v>
      </c>
      <c r="AJ36" s="23">
        <f t="shared" si="35"/>
        <v>0</v>
      </c>
      <c r="AK36" s="23">
        <f t="shared" si="35"/>
        <v>0</v>
      </c>
      <c r="AL36" s="23">
        <f t="shared" si="35"/>
        <v>0</v>
      </c>
      <c r="AM36" s="23">
        <f t="shared" si="35"/>
        <v>0</v>
      </c>
      <c r="AN36" s="23">
        <f t="shared" si="35"/>
        <v>0</v>
      </c>
      <c r="AO36" s="23">
        <f t="shared" si="35"/>
        <v>0</v>
      </c>
      <c r="AP36" s="23">
        <f t="shared" si="35"/>
        <v>0</v>
      </c>
    </row>
    <row r="37" ht="15.75" customHeight="1">
      <c r="A37" s="6"/>
      <c r="B37" s="6"/>
      <c r="C37" s="6"/>
      <c r="D37" s="6"/>
      <c r="E37" s="6"/>
      <c r="F37" s="23">
        <v>0.0</v>
      </c>
      <c r="G37" s="23">
        <f t="shared" ref="G37:AP37" si="36">IF($B37&gt;G$1,0,IF($B37=G$1,$C37,F37*(1+$D37)))</f>
        <v>0</v>
      </c>
      <c r="H37" s="23">
        <f t="shared" si="36"/>
        <v>0</v>
      </c>
      <c r="I37" s="23">
        <f t="shared" si="36"/>
        <v>0</v>
      </c>
      <c r="J37" s="23">
        <f t="shared" si="36"/>
        <v>0</v>
      </c>
      <c r="K37" s="23">
        <f t="shared" si="36"/>
        <v>0</v>
      </c>
      <c r="L37" s="23">
        <f t="shared" si="36"/>
        <v>0</v>
      </c>
      <c r="M37" s="23">
        <f t="shared" si="36"/>
        <v>0</v>
      </c>
      <c r="N37" s="23">
        <f t="shared" si="36"/>
        <v>0</v>
      </c>
      <c r="O37" s="23">
        <f t="shared" si="36"/>
        <v>0</v>
      </c>
      <c r="P37" s="23">
        <f t="shared" si="36"/>
        <v>0</v>
      </c>
      <c r="Q37" s="23">
        <f t="shared" si="36"/>
        <v>0</v>
      </c>
      <c r="R37" s="23">
        <f t="shared" si="36"/>
        <v>0</v>
      </c>
      <c r="S37" s="23">
        <f t="shared" si="36"/>
        <v>0</v>
      </c>
      <c r="T37" s="23">
        <f t="shared" si="36"/>
        <v>0</v>
      </c>
      <c r="U37" s="23">
        <f t="shared" si="36"/>
        <v>0</v>
      </c>
      <c r="V37" s="23">
        <f t="shared" si="36"/>
        <v>0</v>
      </c>
      <c r="W37" s="23">
        <f t="shared" si="36"/>
        <v>0</v>
      </c>
      <c r="X37" s="23">
        <f t="shared" si="36"/>
        <v>0</v>
      </c>
      <c r="Y37" s="23">
        <f t="shared" si="36"/>
        <v>0</v>
      </c>
      <c r="Z37" s="23">
        <f t="shared" si="36"/>
        <v>0</v>
      </c>
      <c r="AA37" s="23">
        <f t="shared" si="36"/>
        <v>0</v>
      </c>
      <c r="AB37" s="23">
        <f t="shared" si="36"/>
        <v>0</v>
      </c>
      <c r="AC37" s="23">
        <f t="shared" si="36"/>
        <v>0</v>
      </c>
      <c r="AD37" s="23">
        <f t="shared" si="36"/>
        <v>0</v>
      </c>
      <c r="AE37" s="23">
        <f t="shared" si="36"/>
        <v>0</v>
      </c>
      <c r="AF37" s="23">
        <f t="shared" si="36"/>
        <v>0</v>
      </c>
      <c r="AG37" s="23">
        <f t="shared" si="36"/>
        <v>0</v>
      </c>
      <c r="AH37" s="23">
        <f t="shared" si="36"/>
        <v>0</v>
      </c>
      <c r="AI37" s="23">
        <f t="shared" si="36"/>
        <v>0</v>
      </c>
      <c r="AJ37" s="23">
        <f t="shared" si="36"/>
        <v>0</v>
      </c>
      <c r="AK37" s="23">
        <f t="shared" si="36"/>
        <v>0</v>
      </c>
      <c r="AL37" s="23">
        <f t="shared" si="36"/>
        <v>0</v>
      </c>
      <c r="AM37" s="23">
        <f t="shared" si="36"/>
        <v>0</v>
      </c>
      <c r="AN37" s="23">
        <f t="shared" si="36"/>
        <v>0</v>
      </c>
      <c r="AO37" s="23">
        <f t="shared" si="36"/>
        <v>0</v>
      </c>
      <c r="AP37" s="23">
        <f t="shared" si="36"/>
        <v>0</v>
      </c>
    </row>
    <row r="38" ht="15.75" customHeight="1">
      <c r="A38" s="6"/>
      <c r="B38" s="6"/>
      <c r="C38" s="6"/>
      <c r="D38" s="6"/>
      <c r="E38" s="6"/>
      <c r="F38" s="23">
        <v>0.0</v>
      </c>
      <c r="G38" s="23">
        <f t="shared" ref="G38:AP38" si="37">IF($B38&gt;G$1,0,IF($B38=G$1,$C38,F38*(1+$D38)))</f>
        <v>0</v>
      </c>
      <c r="H38" s="23">
        <f t="shared" si="37"/>
        <v>0</v>
      </c>
      <c r="I38" s="23">
        <f t="shared" si="37"/>
        <v>0</v>
      </c>
      <c r="J38" s="23">
        <f t="shared" si="37"/>
        <v>0</v>
      </c>
      <c r="K38" s="23">
        <f t="shared" si="37"/>
        <v>0</v>
      </c>
      <c r="L38" s="23">
        <f t="shared" si="37"/>
        <v>0</v>
      </c>
      <c r="M38" s="23">
        <f t="shared" si="37"/>
        <v>0</v>
      </c>
      <c r="N38" s="23">
        <f t="shared" si="37"/>
        <v>0</v>
      </c>
      <c r="O38" s="23">
        <f t="shared" si="37"/>
        <v>0</v>
      </c>
      <c r="P38" s="23">
        <f t="shared" si="37"/>
        <v>0</v>
      </c>
      <c r="Q38" s="23">
        <f t="shared" si="37"/>
        <v>0</v>
      </c>
      <c r="R38" s="23">
        <f t="shared" si="37"/>
        <v>0</v>
      </c>
      <c r="S38" s="23">
        <f t="shared" si="37"/>
        <v>0</v>
      </c>
      <c r="T38" s="23">
        <f t="shared" si="37"/>
        <v>0</v>
      </c>
      <c r="U38" s="23">
        <f t="shared" si="37"/>
        <v>0</v>
      </c>
      <c r="V38" s="23">
        <f t="shared" si="37"/>
        <v>0</v>
      </c>
      <c r="W38" s="23">
        <f t="shared" si="37"/>
        <v>0</v>
      </c>
      <c r="X38" s="23">
        <f t="shared" si="37"/>
        <v>0</v>
      </c>
      <c r="Y38" s="23">
        <f t="shared" si="37"/>
        <v>0</v>
      </c>
      <c r="Z38" s="23">
        <f t="shared" si="37"/>
        <v>0</v>
      </c>
      <c r="AA38" s="23">
        <f t="shared" si="37"/>
        <v>0</v>
      </c>
      <c r="AB38" s="23">
        <f t="shared" si="37"/>
        <v>0</v>
      </c>
      <c r="AC38" s="23">
        <f t="shared" si="37"/>
        <v>0</v>
      </c>
      <c r="AD38" s="23">
        <f t="shared" si="37"/>
        <v>0</v>
      </c>
      <c r="AE38" s="23">
        <f t="shared" si="37"/>
        <v>0</v>
      </c>
      <c r="AF38" s="23">
        <f t="shared" si="37"/>
        <v>0</v>
      </c>
      <c r="AG38" s="23">
        <f t="shared" si="37"/>
        <v>0</v>
      </c>
      <c r="AH38" s="23">
        <f t="shared" si="37"/>
        <v>0</v>
      </c>
      <c r="AI38" s="23">
        <f t="shared" si="37"/>
        <v>0</v>
      </c>
      <c r="AJ38" s="23">
        <f t="shared" si="37"/>
        <v>0</v>
      </c>
      <c r="AK38" s="23">
        <f t="shared" si="37"/>
        <v>0</v>
      </c>
      <c r="AL38" s="23">
        <f t="shared" si="37"/>
        <v>0</v>
      </c>
      <c r="AM38" s="23">
        <f t="shared" si="37"/>
        <v>0</v>
      </c>
      <c r="AN38" s="23">
        <f t="shared" si="37"/>
        <v>0</v>
      </c>
      <c r="AO38" s="23">
        <f t="shared" si="37"/>
        <v>0</v>
      </c>
      <c r="AP38" s="23">
        <f t="shared" si="37"/>
        <v>0</v>
      </c>
    </row>
    <row r="39" ht="15.75" customHeight="1">
      <c r="A39" s="6"/>
      <c r="B39" s="6"/>
      <c r="C39" s="6"/>
      <c r="D39" s="6"/>
      <c r="E39" s="6"/>
      <c r="F39" s="23">
        <v>0.0</v>
      </c>
      <c r="G39" s="23">
        <f t="shared" ref="G39:AP39" si="38">IF($B39&gt;G$1,0,IF($B39=G$1,$C39,F39*(1+$D39)))</f>
        <v>0</v>
      </c>
      <c r="H39" s="23">
        <f t="shared" si="38"/>
        <v>0</v>
      </c>
      <c r="I39" s="23">
        <f t="shared" si="38"/>
        <v>0</v>
      </c>
      <c r="J39" s="23">
        <f t="shared" si="38"/>
        <v>0</v>
      </c>
      <c r="K39" s="23">
        <f t="shared" si="38"/>
        <v>0</v>
      </c>
      <c r="L39" s="23">
        <f t="shared" si="38"/>
        <v>0</v>
      </c>
      <c r="M39" s="23">
        <f t="shared" si="38"/>
        <v>0</v>
      </c>
      <c r="N39" s="23">
        <f t="shared" si="38"/>
        <v>0</v>
      </c>
      <c r="O39" s="23">
        <f t="shared" si="38"/>
        <v>0</v>
      </c>
      <c r="P39" s="23">
        <f t="shared" si="38"/>
        <v>0</v>
      </c>
      <c r="Q39" s="23">
        <f t="shared" si="38"/>
        <v>0</v>
      </c>
      <c r="R39" s="23">
        <f t="shared" si="38"/>
        <v>0</v>
      </c>
      <c r="S39" s="23">
        <f t="shared" si="38"/>
        <v>0</v>
      </c>
      <c r="T39" s="23">
        <f t="shared" si="38"/>
        <v>0</v>
      </c>
      <c r="U39" s="23">
        <f t="shared" si="38"/>
        <v>0</v>
      </c>
      <c r="V39" s="23">
        <f t="shared" si="38"/>
        <v>0</v>
      </c>
      <c r="W39" s="23">
        <f t="shared" si="38"/>
        <v>0</v>
      </c>
      <c r="X39" s="23">
        <f t="shared" si="38"/>
        <v>0</v>
      </c>
      <c r="Y39" s="23">
        <f t="shared" si="38"/>
        <v>0</v>
      </c>
      <c r="Z39" s="23">
        <f t="shared" si="38"/>
        <v>0</v>
      </c>
      <c r="AA39" s="23">
        <f t="shared" si="38"/>
        <v>0</v>
      </c>
      <c r="AB39" s="23">
        <f t="shared" si="38"/>
        <v>0</v>
      </c>
      <c r="AC39" s="23">
        <f t="shared" si="38"/>
        <v>0</v>
      </c>
      <c r="AD39" s="23">
        <f t="shared" si="38"/>
        <v>0</v>
      </c>
      <c r="AE39" s="23">
        <f t="shared" si="38"/>
        <v>0</v>
      </c>
      <c r="AF39" s="23">
        <f t="shared" si="38"/>
        <v>0</v>
      </c>
      <c r="AG39" s="23">
        <f t="shared" si="38"/>
        <v>0</v>
      </c>
      <c r="AH39" s="23">
        <f t="shared" si="38"/>
        <v>0</v>
      </c>
      <c r="AI39" s="23">
        <f t="shared" si="38"/>
        <v>0</v>
      </c>
      <c r="AJ39" s="23">
        <f t="shared" si="38"/>
        <v>0</v>
      </c>
      <c r="AK39" s="23">
        <f t="shared" si="38"/>
        <v>0</v>
      </c>
      <c r="AL39" s="23">
        <f t="shared" si="38"/>
        <v>0</v>
      </c>
      <c r="AM39" s="23">
        <f t="shared" si="38"/>
        <v>0</v>
      </c>
      <c r="AN39" s="23">
        <f t="shared" si="38"/>
        <v>0</v>
      </c>
      <c r="AO39" s="23">
        <f t="shared" si="38"/>
        <v>0</v>
      </c>
      <c r="AP39" s="23">
        <f t="shared" si="38"/>
        <v>0</v>
      </c>
    </row>
    <row r="40" ht="15.75" customHeight="1">
      <c r="A40" s="6"/>
      <c r="B40" s="6"/>
      <c r="C40" s="6"/>
      <c r="D40" s="6"/>
      <c r="E40" s="6"/>
      <c r="F40" s="23">
        <v>0.0</v>
      </c>
      <c r="G40" s="23">
        <f t="shared" ref="G40:AP40" si="39">IF($B40&gt;G$1,0,IF($B40=G$1,$C40,F40*(1+$D40)))</f>
        <v>0</v>
      </c>
      <c r="H40" s="23">
        <f t="shared" si="39"/>
        <v>0</v>
      </c>
      <c r="I40" s="23">
        <f t="shared" si="39"/>
        <v>0</v>
      </c>
      <c r="J40" s="23">
        <f t="shared" si="39"/>
        <v>0</v>
      </c>
      <c r="K40" s="23">
        <f t="shared" si="39"/>
        <v>0</v>
      </c>
      <c r="L40" s="23">
        <f t="shared" si="39"/>
        <v>0</v>
      </c>
      <c r="M40" s="23">
        <f t="shared" si="39"/>
        <v>0</v>
      </c>
      <c r="N40" s="23">
        <f t="shared" si="39"/>
        <v>0</v>
      </c>
      <c r="O40" s="23">
        <f t="shared" si="39"/>
        <v>0</v>
      </c>
      <c r="P40" s="23">
        <f t="shared" si="39"/>
        <v>0</v>
      </c>
      <c r="Q40" s="23">
        <f t="shared" si="39"/>
        <v>0</v>
      </c>
      <c r="R40" s="23">
        <f t="shared" si="39"/>
        <v>0</v>
      </c>
      <c r="S40" s="23">
        <f t="shared" si="39"/>
        <v>0</v>
      </c>
      <c r="T40" s="23">
        <f t="shared" si="39"/>
        <v>0</v>
      </c>
      <c r="U40" s="23">
        <f t="shared" si="39"/>
        <v>0</v>
      </c>
      <c r="V40" s="23">
        <f t="shared" si="39"/>
        <v>0</v>
      </c>
      <c r="W40" s="23">
        <f t="shared" si="39"/>
        <v>0</v>
      </c>
      <c r="X40" s="23">
        <f t="shared" si="39"/>
        <v>0</v>
      </c>
      <c r="Y40" s="23">
        <f t="shared" si="39"/>
        <v>0</v>
      </c>
      <c r="Z40" s="23">
        <f t="shared" si="39"/>
        <v>0</v>
      </c>
      <c r="AA40" s="23">
        <f t="shared" si="39"/>
        <v>0</v>
      </c>
      <c r="AB40" s="23">
        <f t="shared" si="39"/>
        <v>0</v>
      </c>
      <c r="AC40" s="23">
        <f t="shared" si="39"/>
        <v>0</v>
      </c>
      <c r="AD40" s="23">
        <f t="shared" si="39"/>
        <v>0</v>
      </c>
      <c r="AE40" s="23">
        <f t="shared" si="39"/>
        <v>0</v>
      </c>
      <c r="AF40" s="23">
        <f t="shared" si="39"/>
        <v>0</v>
      </c>
      <c r="AG40" s="23">
        <f t="shared" si="39"/>
        <v>0</v>
      </c>
      <c r="AH40" s="23">
        <f t="shared" si="39"/>
        <v>0</v>
      </c>
      <c r="AI40" s="23">
        <f t="shared" si="39"/>
        <v>0</v>
      </c>
      <c r="AJ40" s="23">
        <f t="shared" si="39"/>
        <v>0</v>
      </c>
      <c r="AK40" s="23">
        <f t="shared" si="39"/>
        <v>0</v>
      </c>
      <c r="AL40" s="23">
        <f t="shared" si="39"/>
        <v>0</v>
      </c>
      <c r="AM40" s="23">
        <f t="shared" si="39"/>
        <v>0</v>
      </c>
      <c r="AN40" s="23">
        <f t="shared" si="39"/>
        <v>0</v>
      </c>
      <c r="AO40" s="23">
        <f t="shared" si="39"/>
        <v>0</v>
      </c>
      <c r="AP40" s="23">
        <f t="shared" si="39"/>
        <v>0</v>
      </c>
    </row>
    <row r="41" ht="15.75" customHeight="1">
      <c r="A41" s="6"/>
      <c r="B41" s="6"/>
      <c r="C41" s="6"/>
      <c r="D41" s="6"/>
      <c r="E41" s="6"/>
      <c r="F41" s="23">
        <v>0.0</v>
      </c>
      <c r="G41" s="23">
        <f t="shared" ref="G41:AP41" si="40">IF($B41&gt;G$1,0,IF($B41=G$1,$C41,F41*(1+$D41)))</f>
        <v>0</v>
      </c>
      <c r="H41" s="23">
        <f t="shared" si="40"/>
        <v>0</v>
      </c>
      <c r="I41" s="23">
        <f t="shared" si="40"/>
        <v>0</v>
      </c>
      <c r="J41" s="23">
        <f t="shared" si="40"/>
        <v>0</v>
      </c>
      <c r="K41" s="23">
        <f t="shared" si="40"/>
        <v>0</v>
      </c>
      <c r="L41" s="23">
        <f t="shared" si="40"/>
        <v>0</v>
      </c>
      <c r="M41" s="23">
        <f t="shared" si="40"/>
        <v>0</v>
      </c>
      <c r="N41" s="23">
        <f t="shared" si="40"/>
        <v>0</v>
      </c>
      <c r="O41" s="23">
        <f t="shared" si="40"/>
        <v>0</v>
      </c>
      <c r="P41" s="23">
        <f t="shared" si="40"/>
        <v>0</v>
      </c>
      <c r="Q41" s="23">
        <f t="shared" si="40"/>
        <v>0</v>
      </c>
      <c r="R41" s="23">
        <f t="shared" si="40"/>
        <v>0</v>
      </c>
      <c r="S41" s="23">
        <f t="shared" si="40"/>
        <v>0</v>
      </c>
      <c r="T41" s="23">
        <f t="shared" si="40"/>
        <v>0</v>
      </c>
      <c r="U41" s="23">
        <f t="shared" si="40"/>
        <v>0</v>
      </c>
      <c r="V41" s="23">
        <f t="shared" si="40"/>
        <v>0</v>
      </c>
      <c r="W41" s="23">
        <f t="shared" si="40"/>
        <v>0</v>
      </c>
      <c r="X41" s="23">
        <f t="shared" si="40"/>
        <v>0</v>
      </c>
      <c r="Y41" s="23">
        <f t="shared" si="40"/>
        <v>0</v>
      </c>
      <c r="Z41" s="23">
        <f t="shared" si="40"/>
        <v>0</v>
      </c>
      <c r="AA41" s="23">
        <f t="shared" si="40"/>
        <v>0</v>
      </c>
      <c r="AB41" s="23">
        <f t="shared" si="40"/>
        <v>0</v>
      </c>
      <c r="AC41" s="23">
        <f t="shared" si="40"/>
        <v>0</v>
      </c>
      <c r="AD41" s="23">
        <f t="shared" si="40"/>
        <v>0</v>
      </c>
      <c r="AE41" s="23">
        <f t="shared" si="40"/>
        <v>0</v>
      </c>
      <c r="AF41" s="23">
        <f t="shared" si="40"/>
        <v>0</v>
      </c>
      <c r="AG41" s="23">
        <f t="shared" si="40"/>
        <v>0</v>
      </c>
      <c r="AH41" s="23">
        <f t="shared" si="40"/>
        <v>0</v>
      </c>
      <c r="AI41" s="23">
        <f t="shared" si="40"/>
        <v>0</v>
      </c>
      <c r="AJ41" s="23">
        <f t="shared" si="40"/>
        <v>0</v>
      </c>
      <c r="AK41" s="23">
        <f t="shared" si="40"/>
        <v>0</v>
      </c>
      <c r="AL41" s="23">
        <f t="shared" si="40"/>
        <v>0</v>
      </c>
      <c r="AM41" s="23">
        <f t="shared" si="40"/>
        <v>0</v>
      </c>
      <c r="AN41" s="23">
        <f t="shared" si="40"/>
        <v>0</v>
      </c>
      <c r="AO41" s="23">
        <f t="shared" si="40"/>
        <v>0</v>
      </c>
      <c r="AP41" s="23">
        <f t="shared" si="40"/>
        <v>0</v>
      </c>
    </row>
    <row r="42" ht="15.75" customHeight="1">
      <c r="A42" s="6"/>
      <c r="B42" s="6"/>
      <c r="C42" s="6"/>
      <c r="D42" s="6"/>
      <c r="E42" s="6"/>
      <c r="F42" s="23">
        <v>0.0</v>
      </c>
      <c r="G42" s="23">
        <f t="shared" ref="G42:AP42" si="41">IF($B42&gt;G$1,0,IF($B42=G$1,$C42,F42*(1+$D42)))</f>
        <v>0</v>
      </c>
      <c r="H42" s="23">
        <f t="shared" si="41"/>
        <v>0</v>
      </c>
      <c r="I42" s="23">
        <f t="shared" si="41"/>
        <v>0</v>
      </c>
      <c r="J42" s="23">
        <f t="shared" si="41"/>
        <v>0</v>
      </c>
      <c r="K42" s="23">
        <f t="shared" si="41"/>
        <v>0</v>
      </c>
      <c r="L42" s="23">
        <f t="shared" si="41"/>
        <v>0</v>
      </c>
      <c r="M42" s="23">
        <f t="shared" si="41"/>
        <v>0</v>
      </c>
      <c r="N42" s="23">
        <f t="shared" si="41"/>
        <v>0</v>
      </c>
      <c r="O42" s="23">
        <f t="shared" si="41"/>
        <v>0</v>
      </c>
      <c r="P42" s="23">
        <f t="shared" si="41"/>
        <v>0</v>
      </c>
      <c r="Q42" s="23">
        <f t="shared" si="41"/>
        <v>0</v>
      </c>
      <c r="R42" s="23">
        <f t="shared" si="41"/>
        <v>0</v>
      </c>
      <c r="S42" s="23">
        <f t="shared" si="41"/>
        <v>0</v>
      </c>
      <c r="T42" s="23">
        <f t="shared" si="41"/>
        <v>0</v>
      </c>
      <c r="U42" s="23">
        <f t="shared" si="41"/>
        <v>0</v>
      </c>
      <c r="V42" s="23">
        <f t="shared" si="41"/>
        <v>0</v>
      </c>
      <c r="W42" s="23">
        <f t="shared" si="41"/>
        <v>0</v>
      </c>
      <c r="X42" s="23">
        <f t="shared" si="41"/>
        <v>0</v>
      </c>
      <c r="Y42" s="23">
        <f t="shared" si="41"/>
        <v>0</v>
      </c>
      <c r="Z42" s="23">
        <f t="shared" si="41"/>
        <v>0</v>
      </c>
      <c r="AA42" s="23">
        <f t="shared" si="41"/>
        <v>0</v>
      </c>
      <c r="AB42" s="23">
        <f t="shared" si="41"/>
        <v>0</v>
      </c>
      <c r="AC42" s="23">
        <f t="shared" si="41"/>
        <v>0</v>
      </c>
      <c r="AD42" s="23">
        <f t="shared" si="41"/>
        <v>0</v>
      </c>
      <c r="AE42" s="23">
        <f t="shared" si="41"/>
        <v>0</v>
      </c>
      <c r="AF42" s="23">
        <f t="shared" si="41"/>
        <v>0</v>
      </c>
      <c r="AG42" s="23">
        <f t="shared" si="41"/>
        <v>0</v>
      </c>
      <c r="AH42" s="23">
        <f t="shared" si="41"/>
        <v>0</v>
      </c>
      <c r="AI42" s="23">
        <f t="shared" si="41"/>
        <v>0</v>
      </c>
      <c r="AJ42" s="23">
        <f t="shared" si="41"/>
        <v>0</v>
      </c>
      <c r="AK42" s="23">
        <f t="shared" si="41"/>
        <v>0</v>
      </c>
      <c r="AL42" s="23">
        <f t="shared" si="41"/>
        <v>0</v>
      </c>
      <c r="AM42" s="23">
        <f t="shared" si="41"/>
        <v>0</v>
      </c>
      <c r="AN42" s="23">
        <f t="shared" si="41"/>
        <v>0</v>
      </c>
      <c r="AO42" s="23">
        <f t="shared" si="41"/>
        <v>0</v>
      </c>
      <c r="AP42" s="23">
        <f t="shared" si="41"/>
        <v>0</v>
      </c>
    </row>
    <row r="43" ht="15.75" customHeight="1">
      <c r="A43" s="6"/>
      <c r="B43" s="6"/>
      <c r="C43" s="6"/>
      <c r="D43" s="6"/>
      <c r="E43" s="6"/>
      <c r="F43" s="23">
        <v>0.0</v>
      </c>
      <c r="G43" s="23">
        <f t="shared" ref="G43:AP43" si="42">IF($B43&gt;G$1,0,IF($B43=G$1,$C43,F43*(1+$D43)))</f>
        <v>0</v>
      </c>
      <c r="H43" s="23">
        <f t="shared" si="42"/>
        <v>0</v>
      </c>
      <c r="I43" s="23">
        <f t="shared" si="42"/>
        <v>0</v>
      </c>
      <c r="J43" s="23">
        <f t="shared" si="42"/>
        <v>0</v>
      </c>
      <c r="K43" s="23">
        <f t="shared" si="42"/>
        <v>0</v>
      </c>
      <c r="L43" s="23">
        <f t="shared" si="42"/>
        <v>0</v>
      </c>
      <c r="M43" s="23">
        <f t="shared" si="42"/>
        <v>0</v>
      </c>
      <c r="N43" s="23">
        <f t="shared" si="42"/>
        <v>0</v>
      </c>
      <c r="O43" s="23">
        <f t="shared" si="42"/>
        <v>0</v>
      </c>
      <c r="P43" s="23">
        <f t="shared" si="42"/>
        <v>0</v>
      </c>
      <c r="Q43" s="23">
        <f t="shared" si="42"/>
        <v>0</v>
      </c>
      <c r="R43" s="23">
        <f t="shared" si="42"/>
        <v>0</v>
      </c>
      <c r="S43" s="23">
        <f t="shared" si="42"/>
        <v>0</v>
      </c>
      <c r="T43" s="23">
        <f t="shared" si="42"/>
        <v>0</v>
      </c>
      <c r="U43" s="23">
        <f t="shared" si="42"/>
        <v>0</v>
      </c>
      <c r="V43" s="23">
        <f t="shared" si="42"/>
        <v>0</v>
      </c>
      <c r="W43" s="23">
        <f t="shared" si="42"/>
        <v>0</v>
      </c>
      <c r="X43" s="23">
        <f t="shared" si="42"/>
        <v>0</v>
      </c>
      <c r="Y43" s="23">
        <f t="shared" si="42"/>
        <v>0</v>
      </c>
      <c r="Z43" s="23">
        <f t="shared" si="42"/>
        <v>0</v>
      </c>
      <c r="AA43" s="23">
        <f t="shared" si="42"/>
        <v>0</v>
      </c>
      <c r="AB43" s="23">
        <f t="shared" si="42"/>
        <v>0</v>
      </c>
      <c r="AC43" s="23">
        <f t="shared" si="42"/>
        <v>0</v>
      </c>
      <c r="AD43" s="23">
        <f t="shared" si="42"/>
        <v>0</v>
      </c>
      <c r="AE43" s="23">
        <f t="shared" si="42"/>
        <v>0</v>
      </c>
      <c r="AF43" s="23">
        <f t="shared" si="42"/>
        <v>0</v>
      </c>
      <c r="AG43" s="23">
        <f t="shared" si="42"/>
        <v>0</v>
      </c>
      <c r="AH43" s="23">
        <f t="shared" si="42"/>
        <v>0</v>
      </c>
      <c r="AI43" s="23">
        <f t="shared" si="42"/>
        <v>0</v>
      </c>
      <c r="AJ43" s="23">
        <f t="shared" si="42"/>
        <v>0</v>
      </c>
      <c r="AK43" s="23">
        <f t="shared" si="42"/>
        <v>0</v>
      </c>
      <c r="AL43" s="23">
        <f t="shared" si="42"/>
        <v>0</v>
      </c>
      <c r="AM43" s="23">
        <f t="shared" si="42"/>
        <v>0</v>
      </c>
      <c r="AN43" s="23">
        <f t="shared" si="42"/>
        <v>0</v>
      </c>
      <c r="AO43" s="23">
        <f t="shared" si="42"/>
        <v>0</v>
      </c>
      <c r="AP43" s="23">
        <f t="shared" si="42"/>
        <v>0</v>
      </c>
    </row>
    <row r="44" ht="15.75" customHeight="1">
      <c r="A44" s="6"/>
      <c r="B44" s="6"/>
      <c r="C44" s="6"/>
      <c r="D44" s="6"/>
      <c r="E44" s="6"/>
      <c r="F44" s="23">
        <v>0.0</v>
      </c>
      <c r="G44" s="23">
        <f t="shared" ref="G44:AP44" si="43">IF($B44&gt;G$1,0,IF($B44=G$1,$C44,F44*(1+$D44)))</f>
        <v>0</v>
      </c>
      <c r="H44" s="23">
        <f t="shared" si="43"/>
        <v>0</v>
      </c>
      <c r="I44" s="23">
        <f t="shared" si="43"/>
        <v>0</v>
      </c>
      <c r="J44" s="23">
        <f t="shared" si="43"/>
        <v>0</v>
      </c>
      <c r="K44" s="23">
        <f t="shared" si="43"/>
        <v>0</v>
      </c>
      <c r="L44" s="23">
        <f t="shared" si="43"/>
        <v>0</v>
      </c>
      <c r="M44" s="23">
        <f t="shared" si="43"/>
        <v>0</v>
      </c>
      <c r="N44" s="23">
        <f t="shared" si="43"/>
        <v>0</v>
      </c>
      <c r="O44" s="23">
        <f t="shared" si="43"/>
        <v>0</v>
      </c>
      <c r="P44" s="23">
        <f t="shared" si="43"/>
        <v>0</v>
      </c>
      <c r="Q44" s="23">
        <f t="shared" si="43"/>
        <v>0</v>
      </c>
      <c r="R44" s="23">
        <f t="shared" si="43"/>
        <v>0</v>
      </c>
      <c r="S44" s="23">
        <f t="shared" si="43"/>
        <v>0</v>
      </c>
      <c r="T44" s="23">
        <f t="shared" si="43"/>
        <v>0</v>
      </c>
      <c r="U44" s="23">
        <f t="shared" si="43"/>
        <v>0</v>
      </c>
      <c r="V44" s="23">
        <f t="shared" si="43"/>
        <v>0</v>
      </c>
      <c r="W44" s="23">
        <f t="shared" si="43"/>
        <v>0</v>
      </c>
      <c r="X44" s="23">
        <f t="shared" si="43"/>
        <v>0</v>
      </c>
      <c r="Y44" s="23">
        <f t="shared" si="43"/>
        <v>0</v>
      </c>
      <c r="Z44" s="23">
        <f t="shared" si="43"/>
        <v>0</v>
      </c>
      <c r="AA44" s="23">
        <f t="shared" si="43"/>
        <v>0</v>
      </c>
      <c r="AB44" s="23">
        <f t="shared" si="43"/>
        <v>0</v>
      </c>
      <c r="AC44" s="23">
        <f t="shared" si="43"/>
        <v>0</v>
      </c>
      <c r="AD44" s="23">
        <f t="shared" si="43"/>
        <v>0</v>
      </c>
      <c r="AE44" s="23">
        <f t="shared" si="43"/>
        <v>0</v>
      </c>
      <c r="AF44" s="23">
        <f t="shared" si="43"/>
        <v>0</v>
      </c>
      <c r="AG44" s="23">
        <f t="shared" si="43"/>
        <v>0</v>
      </c>
      <c r="AH44" s="23">
        <f t="shared" si="43"/>
        <v>0</v>
      </c>
      <c r="AI44" s="23">
        <f t="shared" si="43"/>
        <v>0</v>
      </c>
      <c r="AJ44" s="23">
        <f t="shared" si="43"/>
        <v>0</v>
      </c>
      <c r="AK44" s="23">
        <f t="shared" si="43"/>
        <v>0</v>
      </c>
      <c r="AL44" s="23">
        <f t="shared" si="43"/>
        <v>0</v>
      </c>
      <c r="AM44" s="23">
        <f t="shared" si="43"/>
        <v>0</v>
      </c>
      <c r="AN44" s="23">
        <f t="shared" si="43"/>
        <v>0</v>
      </c>
      <c r="AO44" s="23">
        <f t="shared" si="43"/>
        <v>0</v>
      </c>
      <c r="AP44" s="23">
        <f t="shared" si="43"/>
        <v>0</v>
      </c>
    </row>
    <row r="45" ht="15.75" customHeight="1">
      <c r="A45" s="6"/>
      <c r="B45" s="6"/>
      <c r="C45" s="6"/>
      <c r="D45" s="6"/>
      <c r="E45" s="6"/>
      <c r="F45" s="23">
        <v>0.0</v>
      </c>
      <c r="G45" s="23">
        <f t="shared" ref="G45:AP45" si="44">IF($B45&gt;G$1,0,IF($B45=G$1,$C45,F45*(1+$D45)))</f>
        <v>0</v>
      </c>
      <c r="H45" s="23">
        <f t="shared" si="44"/>
        <v>0</v>
      </c>
      <c r="I45" s="23">
        <f t="shared" si="44"/>
        <v>0</v>
      </c>
      <c r="J45" s="23">
        <f t="shared" si="44"/>
        <v>0</v>
      </c>
      <c r="K45" s="23">
        <f t="shared" si="44"/>
        <v>0</v>
      </c>
      <c r="L45" s="23">
        <f t="shared" si="44"/>
        <v>0</v>
      </c>
      <c r="M45" s="23">
        <f t="shared" si="44"/>
        <v>0</v>
      </c>
      <c r="N45" s="23">
        <f t="shared" si="44"/>
        <v>0</v>
      </c>
      <c r="O45" s="23">
        <f t="shared" si="44"/>
        <v>0</v>
      </c>
      <c r="P45" s="23">
        <f t="shared" si="44"/>
        <v>0</v>
      </c>
      <c r="Q45" s="23">
        <f t="shared" si="44"/>
        <v>0</v>
      </c>
      <c r="R45" s="23">
        <f t="shared" si="44"/>
        <v>0</v>
      </c>
      <c r="S45" s="23">
        <f t="shared" si="44"/>
        <v>0</v>
      </c>
      <c r="T45" s="23">
        <f t="shared" si="44"/>
        <v>0</v>
      </c>
      <c r="U45" s="23">
        <f t="shared" si="44"/>
        <v>0</v>
      </c>
      <c r="V45" s="23">
        <f t="shared" si="44"/>
        <v>0</v>
      </c>
      <c r="W45" s="23">
        <f t="shared" si="44"/>
        <v>0</v>
      </c>
      <c r="X45" s="23">
        <f t="shared" si="44"/>
        <v>0</v>
      </c>
      <c r="Y45" s="23">
        <f t="shared" si="44"/>
        <v>0</v>
      </c>
      <c r="Z45" s="23">
        <f t="shared" si="44"/>
        <v>0</v>
      </c>
      <c r="AA45" s="23">
        <f t="shared" si="44"/>
        <v>0</v>
      </c>
      <c r="AB45" s="23">
        <f t="shared" si="44"/>
        <v>0</v>
      </c>
      <c r="AC45" s="23">
        <f t="shared" si="44"/>
        <v>0</v>
      </c>
      <c r="AD45" s="23">
        <f t="shared" si="44"/>
        <v>0</v>
      </c>
      <c r="AE45" s="23">
        <f t="shared" si="44"/>
        <v>0</v>
      </c>
      <c r="AF45" s="23">
        <f t="shared" si="44"/>
        <v>0</v>
      </c>
      <c r="AG45" s="23">
        <f t="shared" si="44"/>
        <v>0</v>
      </c>
      <c r="AH45" s="23">
        <f t="shared" si="44"/>
        <v>0</v>
      </c>
      <c r="AI45" s="23">
        <f t="shared" si="44"/>
        <v>0</v>
      </c>
      <c r="AJ45" s="23">
        <f t="shared" si="44"/>
        <v>0</v>
      </c>
      <c r="AK45" s="23">
        <f t="shared" si="44"/>
        <v>0</v>
      </c>
      <c r="AL45" s="23">
        <f t="shared" si="44"/>
        <v>0</v>
      </c>
      <c r="AM45" s="23">
        <f t="shared" si="44"/>
        <v>0</v>
      </c>
      <c r="AN45" s="23">
        <f t="shared" si="44"/>
        <v>0</v>
      </c>
      <c r="AO45" s="23">
        <f t="shared" si="44"/>
        <v>0</v>
      </c>
      <c r="AP45" s="23">
        <f t="shared" si="44"/>
        <v>0</v>
      </c>
    </row>
    <row r="46" ht="15.75" customHeight="1">
      <c r="A46" s="6"/>
      <c r="B46" s="6"/>
      <c r="C46" s="6"/>
      <c r="D46" s="6"/>
      <c r="E46" s="6"/>
      <c r="F46" s="23">
        <v>0.0</v>
      </c>
      <c r="G46" s="23">
        <f t="shared" ref="G46:AP46" si="45">IF($B46&gt;G$1,0,IF($B46=G$1,$C46,F46*(1+$D46)))</f>
        <v>0</v>
      </c>
      <c r="H46" s="23">
        <f t="shared" si="45"/>
        <v>0</v>
      </c>
      <c r="I46" s="23">
        <f t="shared" si="45"/>
        <v>0</v>
      </c>
      <c r="J46" s="23">
        <f t="shared" si="45"/>
        <v>0</v>
      </c>
      <c r="K46" s="23">
        <f t="shared" si="45"/>
        <v>0</v>
      </c>
      <c r="L46" s="23">
        <f t="shared" si="45"/>
        <v>0</v>
      </c>
      <c r="M46" s="23">
        <f t="shared" si="45"/>
        <v>0</v>
      </c>
      <c r="N46" s="23">
        <f t="shared" si="45"/>
        <v>0</v>
      </c>
      <c r="O46" s="23">
        <f t="shared" si="45"/>
        <v>0</v>
      </c>
      <c r="P46" s="23">
        <f t="shared" si="45"/>
        <v>0</v>
      </c>
      <c r="Q46" s="23">
        <f t="shared" si="45"/>
        <v>0</v>
      </c>
      <c r="R46" s="23">
        <f t="shared" si="45"/>
        <v>0</v>
      </c>
      <c r="S46" s="23">
        <f t="shared" si="45"/>
        <v>0</v>
      </c>
      <c r="T46" s="23">
        <f t="shared" si="45"/>
        <v>0</v>
      </c>
      <c r="U46" s="23">
        <f t="shared" si="45"/>
        <v>0</v>
      </c>
      <c r="V46" s="23">
        <f t="shared" si="45"/>
        <v>0</v>
      </c>
      <c r="W46" s="23">
        <f t="shared" si="45"/>
        <v>0</v>
      </c>
      <c r="X46" s="23">
        <f t="shared" si="45"/>
        <v>0</v>
      </c>
      <c r="Y46" s="23">
        <f t="shared" si="45"/>
        <v>0</v>
      </c>
      <c r="Z46" s="23">
        <f t="shared" si="45"/>
        <v>0</v>
      </c>
      <c r="AA46" s="23">
        <f t="shared" si="45"/>
        <v>0</v>
      </c>
      <c r="AB46" s="23">
        <f t="shared" si="45"/>
        <v>0</v>
      </c>
      <c r="AC46" s="23">
        <f t="shared" si="45"/>
        <v>0</v>
      </c>
      <c r="AD46" s="23">
        <f t="shared" si="45"/>
        <v>0</v>
      </c>
      <c r="AE46" s="23">
        <f t="shared" si="45"/>
        <v>0</v>
      </c>
      <c r="AF46" s="23">
        <f t="shared" si="45"/>
        <v>0</v>
      </c>
      <c r="AG46" s="23">
        <f t="shared" si="45"/>
        <v>0</v>
      </c>
      <c r="AH46" s="23">
        <f t="shared" si="45"/>
        <v>0</v>
      </c>
      <c r="AI46" s="23">
        <f t="shared" si="45"/>
        <v>0</v>
      </c>
      <c r="AJ46" s="23">
        <f t="shared" si="45"/>
        <v>0</v>
      </c>
      <c r="AK46" s="23">
        <f t="shared" si="45"/>
        <v>0</v>
      </c>
      <c r="AL46" s="23">
        <f t="shared" si="45"/>
        <v>0</v>
      </c>
      <c r="AM46" s="23">
        <f t="shared" si="45"/>
        <v>0</v>
      </c>
      <c r="AN46" s="23">
        <f t="shared" si="45"/>
        <v>0</v>
      </c>
      <c r="AO46" s="23">
        <f t="shared" si="45"/>
        <v>0</v>
      </c>
      <c r="AP46" s="23">
        <f t="shared" si="45"/>
        <v>0</v>
      </c>
    </row>
    <row r="47" ht="15.75" customHeight="1">
      <c r="A47" s="6"/>
      <c r="B47" s="6"/>
      <c r="C47" s="6"/>
      <c r="D47" s="6"/>
      <c r="E47" s="6"/>
      <c r="F47" s="23">
        <v>0.0</v>
      </c>
      <c r="G47" s="23">
        <f t="shared" ref="G47:AP47" si="46">IF($B47&gt;G$1,0,IF($B47=G$1,$C47,F47*(1+$D47)))</f>
        <v>0</v>
      </c>
      <c r="H47" s="23">
        <f t="shared" si="46"/>
        <v>0</v>
      </c>
      <c r="I47" s="23">
        <f t="shared" si="46"/>
        <v>0</v>
      </c>
      <c r="J47" s="23">
        <f t="shared" si="46"/>
        <v>0</v>
      </c>
      <c r="K47" s="23">
        <f t="shared" si="46"/>
        <v>0</v>
      </c>
      <c r="L47" s="23">
        <f t="shared" si="46"/>
        <v>0</v>
      </c>
      <c r="M47" s="23">
        <f t="shared" si="46"/>
        <v>0</v>
      </c>
      <c r="N47" s="23">
        <f t="shared" si="46"/>
        <v>0</v>
      </c>
      <c r="O47" s="23">
        <f t="shared" si="46"/>
        <v>0</v>
      </c>
      <c r="P47" s="23">
        <f t="shared" si="46"/>
        <v>0</v>
      </c>
      <c r="Q47" s="23">
        <f t="shared" si="46"/>
        <v>0</v>
      </c>
      <c r="R47" s="23">
        <f t="shared" si="46"/>
        <v>0</v>
      </c>
      <c r="S47" s="23">
        <f t="shared" si="46"/>
        <v>0</v>
      </c>
      <c r="T47" s="23">
        <f t="shared" si="46"/>
        <v>0</v>
      </c>
      <c r="U47" s="23">
        <f t="shared" si="46"/>
        <v>0</v>
      </c>
      <c r="V47" s="23">
        <f t="shared" si="46"/>
        <v>0</v>
      </c>
      <c r="W47" s="23">
        <f t="shared" si="46"/>
        <v>0</v>
      </c>
      <c r="X47" s="23">
        <f t="shared" si="46"/>
        <v>0</v>
      </c>
      <c r="Y47" s="23">
        <f t="shared" si="46"/>
        <v>0</v>
      </c>
      <c r="Z47" s="23">
        <f t="shared" si="46"/>
        <v>0</v>
      </c>
      <c r="AA47" s="23">
        <f t="shared" si="46"/>
        <v>0</v>
      </c>
      <c r="AB47" s="23">
        <f t="shared" si="46"/>
        <v>0</v>
      </c>
      <c r="AC47" s="23">
        <f t="shared" si="46"/>
        <v>0</v>
      </c>
      <c r="AD47" s="23">
        <f t="shared" si="46"/>
        <v>0</v>
      </c>
      <c r="AE47" s="23">
        <f t="shared" si="46"/>
        <v>0</v>
      </c>
      <c r="AF47" s="23">
        <f t="shared" si="46"/>
        <v>0</v>
      </c>
      <c r="AG47" s="23">
        <f t="shared" si="46"/>
        <v>0</v>
      </c>
      <c r="AH47" s="23">
        <f t="shared" si="46"/>
        <v>0</v>
      </c>
      <c r="AI47" s="23">
        <f t="shared" si="46"/>
        <v>0</v>
      </c>
      <c r="AJ47" s="23">
        <f t="shared" si="46"/>
        <v>0</v>
      </c>
      <c r="AK47" s="23">
        <f t="shared" si="46"/>
        <v>0</v>
      </c>
      <c r="AL47" s="23">
        <f t="shared" si="46"/>
        <v>0</v>
      </c>
      <c r="AM47" s="23">
        <f t="shared" si="46"/>
        <v>0</v>
      </c>
      <c r="AN47" s="23">
        <f t="shared" si="46"/>
        <v>0</v>
      </c>
      <c r="AO47" s="23">
        <f t="shared" si="46"/>
        <v>0</v>
      </c>
      <c r="AP47" s="23">
        <f t="shared" si="46"/>
        <v>0</v>
      </c>
    </row>
    <row r="48" ht="15.75" customHeight="1">
      <c r="A48" s="6"/>
      <c r="B48" s="6"/>
      <c r="C48" s="6"/>
      <c r="D48" s="6"/>
      <c r="E48" s="6"/>
      <c r="F48" s="23">
        <v>0.0</v>
      </c>
      <c r="G48" s="23">
        <f t="shared" ref="G48:AP48" si="47">IF($B48&gt;G$1,0,IF($B48=G$1,$C48,F48*(1+$D48)))</f>
        <v>0</v>
      </c>
      <c r="H48" s="23">
        <f t="shared" si="47"/>
        <v>0</v>
      </c>
      <c r="I48" s="23">
        <f t="shared" si="47"/>
        <v>0</v>
      </c>
      <c r="J48" s="23">
        <f t="shared" si="47"/>
        <v>0</v>
      </c>
      <c r="K48" s="23">
        <f t="shared" si="47"/>
        <v>0</v>
      </c>
      <c r="L48" s="23">
        <f t="shared" si="47"/>
        <v>0</v>
      </c>
      <c r="M48" s="23">
        <f t="shared" si="47"/>
        <v>0</v>
      </c>
      <c r="N48" s="23">
        <f t="shared" si="47"/>
        <v>0</v>
      </c>
      <c r="O48" s="23">
        <f t="shared" si="47"/>
        <v>0</v>
      </c>
      <c r="P48" s="23">
        <f t="shared" si="47"/>
        <v>0</v>
      </c>
      <c r="Q48" s="23">
        <f t="shared" si="47"/>
        <v>0</v>
      </c>
      <c r="R48" s="23">
        <f t="shared" si="47"/>
        <v>0</v>
      </c>
      <c r="S48" s="23">
        <f t="shared" si="47"/>
        <v>0</v>
      </c>
      <c r="T48" s="23">
        <f t="shared" si="47"/>
        <v>0</v>
      </c>
      <c r="U48" s="23">
        <f t="shared" si="47"/>
        <v>0</v>
      </c>
      <c r="V48" s="23">
        <f t="shared" si="47"/>
        <v>0</v>
      </c>
      <c r="W48" s="23">
        <f t="shared" si="47"/>
        <v>0</v>
      </c>
      <c r="X48" s="23">
        <f t="shared" si="47"/>
        <v>0</v>
      </c>
      <c r="Y48" s="23">
        <f t="shared" si="47"/>
        <v>0</v>
      </c>
      <c r="Z48" s="23">
        <f t="shared" si="47"/>
        <v>0</v>
      </c>
      <c r="AA48" s="23">
        <f t="shared" si="47"/>
        <v>0</v>
      </c>
      <c r="AB48" s="23">
        <f t="shared" si="47"/>
        <v>0</v>
      </c>
      <c r="AC48" s="23">
        <f t="shared" si="47"/>
        <v>0</v>
      </c>
      <c r="AD48" s="23">
        <f t="shared" si="47"/>
        <v>0</v>
      </c>
      <c r="AE48" s="23">
        <f t="shared" si="47"/>
        <v>0</v>
      </c>
      <c r="AF48" s="23">
        <f t="shared" si="47"/>
        <v>0</v>
      </c>
      <c r="AG48" s="23">
        <f t="shared" si="47"/>
        <v>0</v>
      </c>
      <c r="AH48" s="23">
        <f t="shared" si="47"/>
        <v>0</v>
      </c>
      <c r="AI48" s="23">
        <f t="shared" si="47"/>
        <v>0</v>
      </c>
      <c r="AJ48" s="23">
        <f t="shared" si="47"/>
        <v>0</v>
      </c>
      <c r="AK48" s="23">
        <f t="shared" si="47"/>
        <v>0</v>
      </c>
      <c r="AL48" s="23">
        <f t="shared" si="47"/>
        <v>0</v>
      </c>
      <c r="AM48" s="23">
        <f t="shared" si="47"/>
        <v>0</v>
      </c>
      <c r="AN48" s="23">
        <f t="shared" si="47"/>
        <v>0</v>
      </c>
      <c r="AO48" s="23">
        <f t="shared" si="47"/>
        <v>0</v>
      </c>
      <c r="AP48" s="23">
        <f t="shared" si="47"/>
        <v>0</v>
      </c>
    </row>
    <row r="49" ht="15.75" customHeight="1">
      <c r="A49" s="6"/>
      <c r="B49" s="6"/>
      <c r="C49" s="6"/>
      <c r="D49" s="6"/>
      <c r="E49" s="6"/>
      <c r="F49" s="23">
        <v>0.0</v>
      </c>
      <c r="G49" s="23">
        <f t="shared" ref="G49:AP49" si="48">IF($B49&gt;G$1,0,IF($B49=G$1,$C49,F49*(1+$D49)))</f>
        <v>0</v>
      </c>
      <c r="H49" s="23">
        <f t="shared" si="48"/>
        <v>0</v>
      </c>
      <c r="I49" s="23">
        <f t="shared" si="48"/>
        <v>0</v>
      </c>
      <c r="J49" s="23">
        <f t="shared" si="48"/>
        <v>0</v>
      </c>
      <c r="K49" s="23">
        <f t="shared" si="48"/>
        <v>0</v>
      </c>
      <c r="L49" s="23">
        <f t="shared" si="48"/>
        <v>0</v>
      </c>
      <c r="M49" s="23">
        <f t="shared" si="48"/>
        <v>0</v>
      </c>
      <c r="N49" s="23">
        <f t="shared" si="48"/>
        <v>0</v>
      </c>
      <c r="O49" s="23">
        <f t="shared" si="48"/>
        <v>0</v>
      </c>
      <c r="P49" s="23">
        <f t="shared" si="48"/>
        <v>0</v>
      </c>
      <c r="Q49" s="23">
        <f t="shared" si="48"/>
        <v>0</v>
      </c>
      <c r="R49" s="23">
        <f t="shared" si="48"/>
        <v>0</v>
      </c>
      <c r="S49" s="23">
        <f t="shared" si="48"/>
        <v>0</v>
      </c>
      <c r="T49" s="23">
        <f t="shared" si="48"/>
        <v>0</v>
      </c>
      <c r="U49" s="23">
        <f t="shared" si="48"/>
        <v>0</v>
      </c>
      <c r="V49" s="23">
        <f t="shared" si="48"/>
        <v>0</v>
      </c>
      <c r="W49" s="23">
        <f t="shared" si="48"/>
        <v>0</v>
      </c>
      <c r="X49" s="23">
        <f t="shared" si="48"/>
        <v>0</v>
      </c>
      <c r="Y49" s="23">
        <f t="shared" si="48"/>
        <v>0</v>
      </c>
      <c r="Z49" s="23">
        <f t="shared" si="48"/>
        <v>0</v>
      </c>
      <c r="AA49" s="23">
        <f t="shared" si="48"/>
        <v>0</v>
      </c>
      <c r="AB49" s="23">
        <f t="shared" si="48"/>
        <v>0</v>
      </c>
      <c r="AC49" s="23">
        <f t="shared" si="48"/>
        <v>0</v>
      </c>
      <c r="AD49" s="23">
        <f t="shared" si="48"/>
        <v>0</v>
      </c>
      <c r="AE49" s="23">
        <f t="shared" si="48"/>
        <v>0</v>
      </c>
      <c r="AF49" s="23">
        <f t="shared" si="48"/>
        <v>0</v>
      </c>
      <c r="AG49" s="23">
        <f t="shared" si="48"/>
        <v>0</v>
      </c>
      <c r="AH49" s="23">
        <f t="shared" si="48"/>
        <v>0</v>
      </c>
      <c r="AI49" s="23">
        <f t="shared" si="48"/>
        <v>0</v>
      </c>
      <c r="AJ49" s="23">
        <f t="shared" si="48"/>
        <v>0</v>
      </c>
      <c r="AK49" s="23">
        <f t="shared" si="48"/>
        <v>0</v>
      </c>
      <c r="AL49" s="23">
        <f t="shared" si="48"/>
        <v>0</v>
      </c>
      <c r="AM49" s="23">
        <f t="shared" si="48"/>
        <v>0</v>
      </c>
      <c r="AN49" s="23">
        <f t="shared" si="48"/>
        <v>0</v>
      </c>
      <c r="AO49" s="23">
        <f t="shared" si="48"/>
        <v>0</v>
      </c>
      <c r="AP49" s="23">
        <f t="shared" si="48"/>
        <v>0</v>
      </c>
    </row>
    <row r="50" ht="15.75" customHeight="1">
      <c r="A50" s="6"/>
      <c r="B50" s="6"/>
      <c r="C50" s="6"/>
      <c r="D50" s="6"/>
      <c r="E50" s="6"/>
      <c r="F50" s="23">
        <v>0.0</v>
      </c>
      <c r="G50" s="23">
        <f t="shared" ref="G50:AP50" si="49">IF($B50&gt;G$1,0,IF($B50=G$1,$C50,F50*(1+$D50)))</f>
        <v>0</v>
      </c>
      <c r="H50" s="23">
        <f t="shared" si="49"/>
        <v>0</v>
      </c>
      <c r="I50" s="23">
        <f t="shared" si="49"/>
        <v>0</v>
      </c>
      <c r="J50" s="23">
        <f t="shared" si="49"/>
        <v>0</v>
      </c>
      <c r="K50" s="23">
        <f t="shared" si="49"/>
        <v>0</v>
      </c>
      <c r="L50" s="23">
        <f t="shared" si="49"/>
        <v>0</v>
      </c>
      <c r="M50" s="23">
        <f t="shared" si="49"/>
        <v>0</v>
      </c>
      <c r="N50" s="23">
        <f t="shared" si="49"/>
        <v>0</v>
      </c>
      <c r="O50" s="23">
        <f t="shared" si="49"/>
        <v>0</v>
      </c>
      <c r="P50" s="23">
        <f t="shared" si="49"/>
        <v>0</v>
      </c>
      <c r="Q50" s="23">
        <f t="shared" si="49"/>
        <v>0</v>
      </c>
      <c r="R50" s="23">
        <f t="shared" si="49"/>
        <v>0</v>
      </c>
      <c r="S50" s="23">
        <f t="shared" si="49"/>
        <v>0</v>
      </c>
      <c r="T50" s="23">
        <f t="shared" si="49"/>
        <v>0</v>
      </c>
      <c r="U50" s="23">
        <f t="shared" si="49"/>
        <v>0</v>
      </c>
      <c r="V50" s="23">
        <f t="shared" si="49"/>
        <v>0</v>
      </c>
      <c r="W50" s="23">
        <f t="shared" si="49"/>
        <v>0</v>
      </c>
      <c r="X50" s="23">
        <f t="shared" si="49"/>
        <v>0</v>
      </c>
      <c r="Y50" s="23">
        <f t="shared" si="49"/>
        <v>0</v>
      </c>
      <c r="Z50" s="23">
        <f t="shared" si="49"/>
        <v>0</v>
      </c>
      <c r="AA50" s="23">
        <f t="shared" si="49"/>
        <v>0</v>
      </c>
      <c r="AB50" s="23">
        <f t="shared" si="49"/>
        <v>0</v>
      </c>
      <c r="AC50" s="23">
        <f t="shared" si="49"/>
        <v>0</v>
      </c>
      <c r="AD50" s="23">
        <f t="shared" si="49"/>
        <v>0</v>
      </c>
      <c r="AE50" s="23">
        <f t="shared" si="49"/>
        <v>0</v>
      </c>
      <c r="AF50" s="23">
        <f t="shared" si="49"/>
        <v>0</v>
      </c>
      <c r="AG50" s="23">
        <f t="shared" si="49"/>
        <v>0</v>
      </c>
      <c r="AH50" s="23">
        <f t="shared" si="49"/>
        <v>0</v>
      </c>
      <c r="AI50" s="23">
        <f t="shared" si="49"/>
        <v>0</v>
      </c>
      <c r="AJ50" s="23">
        <f t="shared" si="49"/>
        <v>0</v>
      </c>
      <c r="AK50" s="23">
        <f t="shared" si="49"/>
        <v>0</v>
      </c>
      <c r="AL50" s="23">
        <f t="shared" si="49"/>
        <v>0</v>
      </c>
      <c r="AM50" s="23">
        <f t="shared" si="49"/>
        <v>0</v>
      </c>
      <c r="AN50" s="23">
        <f t="shared" si="49"/>
        <v>0</v>
      </c>
      <c r="AO50" s="23">
        <f t="shared" si="49"/>
        <v>0</v>
      </c>
      <c r="AP50" s="23">
        <f t="shared" si="49"/>
        <v>0</v>
      </c>
    </row>
    <row r="51" ht="15.75" customHeight="1">
      <c r="A51" s="6"/>
      <c r="B51" s="6"/>
      <c r="C51" s="6"/>
      <c r="D51" s="6"/>
      <c r="E51" s="6"/>
      <c r="F51" s="23">
        <v>0.0</v>
      </c>
      <c r="G51" s="23">
        <f t="shared" ref="G51:AP51" si="50">IF($B51&gt;G$1,0,IF($B51=G$1,$C51,F51*(1+$D51)))</f>
        <v>0</v>
      </c>
      <c r="H51" s="23">
        <f t="shared" si="50"/>
        <v>0</v>
      </c>
      <c r="I51" s="23">
        <f t="shared" si="50"/>
        <v>0</v>
      </c>
      <c r="J51" s="23">
        <f t="shared" si="50"/>
        <v>0</v>
      </c>
      <c r="K51" s="23">
        <f t="shared" si="50"/>
        <v>0</v>
      </c>
      <c r="L51" s="23">
        <f t="shared" si="50"/>
        <v>0</v>
      </c>
      <c r="M51" s="23">
        <f t="shared" si="50"/>
        <v>0</v>
      </c>
      <c r="N51" s="23">
        <f t="shared" si="50"/>
        <v>0</v>
      </c>
      <c r="O51" s="23">
        <f t="shared" si="50"/>
        <v>0</v>
      </c>
      <c r="P51" s="23">
        <f t="shared" si="50"/>
        <v>0</v>
      </c>
      <c r="Q51" s="23">
        <f t="shared" si="50"/>
        <v>0</v>
      </c>
      <c r="R51" s="23">
        <f t="shared" si="50"/>
        <v>0</v>
      </c>
      <c r="S51" s="23">
        <f t="shared" si="50"/>
        <v>0</v>
      </c>
      <c r="T51" s="23">
        <f t="shared" si="50"/>
        <v>0</v>
      </c>
      <c r="U51" s="23">
        <f t="shared" si="50"/>
        <v>0</v>
      </c>
      <c r="V51" s="23">
        <f t="shared" si="50"/>
        <v>0</v>
      </c>
      <c r="W51" s="23">
        <f t="shared" si="50"/>
        <v>0</v>
      </c>
      <c r="X51" s="23">
        <f t="shared" si="50"/>
        <v>0</v>
      </c>
      <c r="Y51" s="23">
        <f t="shared" si="50"/>
        <v>0</v>
      </c>
      <c r="Z51" s="23">
        <f t="shared" si="50"/>
        <v>0</v>
      </c>
      <c r="AA51" s="23">
        <f t="shared" si="50"/>
        <v>0</v>
      </c>
      <c r="AB51" s="23">
        <f t="shared" si="50"/>
        <v>0</v>
      </c>
      <c r="AC51" s="23">
        <f t="shared" si="50"/>
        <v>0</v>
      </c>
      <c r="AD51" s="23">
        <f t="shared" si="50"/>
        <v>0</v>
      </c>
      <c r="AE51" s="23">
        <f t="shared" si="50"/>
        <v>0</v>
      </c>
      <c r="AF51" s="23">
        <f t="shared" si="50"/>
        <v>0</v>
      </c>
      <c r="AG51" s="23">
        <f t="shared" si="50"/>
        <v>0</v>
      </c>
      <c r="AH51" s="23">
        <f t="shared" si="50"/>
        <v>0</v>
      </c>
      <c r="AI51" s="23">
        <f t="shared" si="50"/>
        <v>0</v>
      </c>
      <c r="AJ51" s="23">
        <f t="shared" si="50"/>
        <v>0</v>
      </c>
      <c r="AK51" s="23">
        <f t="shared" si="50"/>
        <v>0</v>
      </c>
      <c r="AL51" s="23">
        <f t="shared" si="50"/>
        <v>0</v>
      </c>
      <c r="AM51" s="23">
        <f t="shared" si="50"/>
        <v>0</v>
      </c>
      <c r="AN51" s="23">
        <f t="shared" si="50"/>
        <v>0</v>
      </c>
      <c r="AO51" s="23">
        <f t="shared" si="50"/>
        <v>0</v>
      </c>
      <c r="AP51" s="23">
        <f t="shared" si="50"/>
        <v>0</v>
      </c>
    </row>
    <row r="52" ht="15.75" customHeight="1">
      <c r="A52" s="6"/>
      <c r="B52" s="6"/>
      <c r="C52" s="6"/>
      <c r="D52" s="6"/>
      <c r="E52" s="6"/>
      <c r="F52" s="23">
        <v>0.0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</row>
    <row r="53" ht="15.75" customHeight="1">
      <c r="A53" s="25" t="s">
        <v>43</v>
      </c>
      <c r="F53" s="23">
        <v>0.0</v>
      </c>
      <c r="G53" s="23">
        <f t="shared" ref="G53:AP53" si="51">SUM(G2:G51)</f>
        <v>10000</v>
      </c>
      <c r="H53" s="23">
        <f t="shared" si="51"/>
        <v>10800</v>
      </c>
      <c r="I53" s="23">
        <f t="shared" si="51"/>
        <v>16664</v>
      </c>
      <c r="J53" s="23">
        <f t="shared" si="51"/>
        <v>17597.12</v>
      </c>
      <c r="K53" s="23">
        <f t="shared" si="51"/>
        <v>18604.8896</v>
      </c>
      <c r="L53" s="23">
        <f t="shared" si="51"/>
        <v>19693.28077</v>
      </c>
      <c r="M53" s="23">
        <f t="shared" si="51"/>
        <v>20868.74323</v>
      </c>
      <c r="N53" s="23">
        <f t="shared" si="51"/>
        <v>22138.24269</v>
      </c>
      <c r="O53" s="23">
        <f t="shared" si="51"/>
        <v>23509.3021</v>
      </c>
      <c r="P53" s="23">
        <f t="shared" si="51"/>
        <v>24990.04627</v>
      </c>
      <c r="Q53" s="23">
        <f t="shared" si="51"/>
        <v>26589.24997</v>
      </c>
      <c r="R53" s="23">
        <f t="shared" si="51"/>
        <v>28316.38997</v>
      </c>
      <c r="S53" s="23">
        <f t="shared" si="51"/>
        <v>30181.70117</v>
      </c>
      <c r="T53" s="23">
        <f t="shared" si="51"/>
        <v>32196.23726</v>
      </c>
      <c r="U53" s="23">
        <f t="shared" si="51"/>
        <v>34371.93624</v>
      </c>
      <c r="V53" s="23">
        <f t="shared" si="51"/>
        <v>36721.69114</v>
      </c>
      <c r="W53" s="23">
        <f t="shared" si="51"/>
        <v>39259.42643</v>
      </c>
      <c r="X53" s="23">
        <f t="shared" si="51"/>
        <v>42000.18055</v>
      </c>
      <c r="Y53" s="23">
        <f t="shared" si="51"/>
        <v>44960.19499</v>
      </c>
      <c r="Z53" s="23">
        <f t="shared" si="51"/>
        <v>48157.01059</v>
      </c>
      <c r="AA53" s="23">
        <f t="shared" si="51"/>
        <v>51609.57144</v>
      </c>
      <c r="AB53" s="23">
        <f t="shared" si="51"/>
        <v>55338.33715</v>
      </c>
      <c r="AC53" s="23">
        <f t="shared" si="51"/>
        <v>59365.40413</v>
      </c>
      <c r="AD53" s="23">
        <f t="shared" si="51"/>
        <v>63714.63646</v>
      </c>
      <c r="AE53" s="23">
        <f t="shared" si="51"/>
        <v>68411.80737</v>
      </c>
      <c r="AF53" s="23">
        <f t="shared" si="51"/>
        <v>73484.75196</v>
      </c>
      <c r="AG53" s="23">
        <f t="shared" si="51"/>
        <v>78963.53212</v>
      </c>
      <c r="AH53" s="23">
        <f t="shared" si="51"/>
        <v>84880.61469</v>
      </c>
      <c r="AI53" s="23">
        <f t="shared" si="51"/>
        <v>91271.06386</v>
      </c>
      <c r="AJ53" s="23">
        <f t="shared" si="51"/>
        <v>98172.74897</v>
      </c>
      <c r="AK53" s="23">
        <f t="shared" si="51"/>
        <v>105626.5689</v>
      </c>
      <c r="AL53" s="23">
        <f t="shared" si="51"/>
        <v>113676.6944</v>
      </c>
      <c r="AM53" s="23">
        <f t="shared" si="51"/>
        <v>122370.83</v>
      </c>
      <c r="AN53" s="23">
        <f t="shared" si="51"/>
        <v>131760.4964</v>
      </c>
      <c r="AO53" s="23">
        <f t="shared" si="51"/>
        <v>141901.3361</v>
      </c>
      <c r="AP53" s="23">
        <f t="shared" si="51"/>
        <v>152853.4429</v>
      </c>
    </row>
    <row r="54" ht="15.75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  <row r="105" ht="15.75" hidden="1" customHeight="1"/>
    <row r="106" ht="15.75" hidden="1" customHeight="1"/>
    <row r="107" ht="15.75" hidden="1" customHeight="1"/>
    <row r="108" ht="15.75" hidden="1" customHeight="1"/>
    <row r="109" ht="15.75" hidden="1" customHeight="1"/>
    <row r="110" ht="15.75" hidden="1" customHeight="1"/>
    <row r="111" ht="15.75" hidden="1" customHeight="1"/>
    <row r="112" ht="15.75" hidden="1" customHeight="1"/>
    <row r="113" ht="15.75" hidden="1" customHeight="1"/>
    <row r="114" ht="15.75" hidden="1" customHeight="1"/>
    <row r="115" ht="15.75" hidden="1" customHeight="1"/>
    <row r="116" ht="15.75" hidden="1" customHeight="1"/>
    <row r="117" ht="15.75" hidden="1" customHeight="1"/>
    <row r="118" ht="15.75" hidden="1" customHeight="1"/>
    <row r="119" ht="15.75" hidden="1" customHeight="1"/>
    <row r="120" ht="15.75" hidden="1" customHeight="1"/>
    <row r="121" ht="15.75" hidden="1" customHeight="1"/>
    <row r="122" ht="15.75" hidden="1" customHeight="1"/>
    <row r="123" ht="15.75" hidden="1" customHeight="1"/>
    <row r="124" ht="15.75" hidden="1" customHeight="1"/>
    <row r="125" ht="15.75" hidden="1" customHeight="1"/>
    <row r="126" ht="15.75" hidden="1" customHeight="1"/>
    <row r="127" ht="15.75" hidden="1" customHeight="1"/>
    <row r="128" ht="15.75" hidden="1" customHeight="1"/>
    <row r="129" ht="15.75" hidden="1" customHeight="1"/>
    <row r="130" ht="15.75" hidden="1" customHeight="1"/>
    <row r="131" ht="15.75" hidden="1" customHeight="1"/>
    <row r="132" ht="15.75" hidden="1" customHeight="1"/>
    <row r="133" ht="15.75" hidden="1" customHeight="1"/>
    <row r="134" ht="15.75" hidden="1" customHeight="1"/>
    <row r="135" ht="15.75" hidden="1" customHeight="1"/>
    <row r="136" ht="15.75" hidden="1" customHeight="1"/>
    <row r="137" ht="15.75" hidden="1" customHeight="1"/>
    <row r="138" ht="15.75" hidden="1" customHeight="1"/>
    <row r="139" ht="15.75" hidden="1" customHeight="1"/>
    <row r="140" ht="15.75" hidden="1" customHeight="1"/>
    <row r="141" ht="15.75" hidden="1" customHeight="1"/>
    <row r="142" ht="15.75" hidden="1" customHeight="1"/>
    <row r="143" ht="15.75" hidden="1" customHeight="1"/>
    <row r="144" ht="15.75" hidden="1" customHeight="1"/>
    <row r="145" ht="15.75" hidden="1" customHeight="1"/>
    <row r="146" ht="15.75" hidden="1" customHeight="1"/>
    <row r="147" ht="15.75" hidden="1" customHeight="1"/>
    <row r="148" ht="15.75" hidden="1" customHeight="1"/>
    <row r="149" ht="15.75" hidden="1" customHeight="1"/>
    <row r="150" ht="15.75" hidden="1" customHeight="1"/>
    <row r="151" ht="15.75" hidden="1" customHeight="1"/>
    <row r="152" ht="15.75" hidden="1" customHeight="1"/>
    <row r="153" ht="15.75" hidden="1" customHeight="1"/>
    <row r="154" ht="15.75" hidden="1" customHeight="1"/>
    <row r="155" ht="15.75" hidden="1" customHeight="1"/>
    <row r="156" ht="15.75" hidden="1" customHeight="1"/>
    <row r="157" ht="15.75" hidden="1" customHeight="1"/>
    <row r="158" ht="15.75" hidden="1" customHeight="1"/>
    <row r="159" ht="15.75" hidden="1" customHeight="1"/>
    <row r="160" ht="15.75" hidden="1" customHeight="1"/>
    <row r="161" ht="15.75" hidden="1" customHeight="1"/>
    <row r="162" ht="15.75" hidden="1" customHeight="1"/>
    <row r="163" ht="15.75" hidden="1" customHeight="1"/>
    <row r="164" ht="15.75" hidden="1" customHeight="1"/>
    <row r="165" ht="15.75" hidden="1" customHeight="1"/>
    <row r="166" ht="15.75" hidden="1" customHeight="1"/>
    <row r="167" ht="15.75" hidden="1" customHeight="1"/>
    <row r="168" ht="15.75" hidden="1" customHeight="1"/>
    <row r="169" ht="15.75" hidden="1" customHeight="1"/>
    <row r="170" ht="15.75" hidden="1" customHeight="1"/>
    <row r="171" ht="15.75" hidden="1" customHeight="1"/>
    <row r="172" ht="15.75" hidden="1" customHeight="1"/>
    <row r="173" ht="15.75" hidden="1" customHeight="1"/>
    <row r="174" ht="15.75" hidden="1" customHeight="1"/>
    <row r="175" ht="15.75" hidden="1" customHeight="1"/>
    <row r="176" ht="15.75" hidden="1" customHeight="1"/>
    <row r="177" ht="15.75" hidden="1" customHeight="1"/>
    <row r="178" ht="15.75" hidden="1" customHeight="1"/>
    <row r="179" ht="15.75" hidden="1" customHeight="1"/>
    <row r="180" ht="15.75" hidden="1" customHeight="1"/>
    <row r="181" ht="15.75" hidden="1" customHeight="1"/>
    <row r="182" ht="15.75" hidden="1" customHeight="1"/>
    <row r="183" ht="15.75" hidden="1" customHeight="1"/>
    <row r="184" ht="15.75" hidden="1" customHeight="1"/>
    <row r="185" ht="15.75" hidden="1" customHeight="1"/>
    <row r="186" ht="15.75" hidden="1" customHeight="1"/>
    <row r="187" ht="15.75" hidden="1" customHeight="1"/>
    <row r="188" ht="15.75" hidden="1" customHeight="1"/>
    <row r="189" ht="15.75" hidden="1" customHeight="1"/>
    <row r="190" ht="15.75" hidden="1" customHeight="1"/>
    <row r="191" ht="15.75" hidden="1" customHeight="1"/>
    <row r="192" ht="15.75" hidden="1" customHeight="1"/>
    <row r="193" ht="15.75" hidden="1" customHeight="1"/>
    <row r="194" ht="15.75" hidden="1" customHeight="1"/>
    <row r="195" ht="15.75" hidden="1" customHeight="1"/>
    <row r="196" ht="15.75" hidden="1" customHeight="1"/>
    <row r="197" ht="15.75" hidden="1" customHeight="1"/>
    <row r="198" ht="15.75" hidden="1" customHeight="1"/>
    <row r="199" ht="15.75" hidden="1" customHeight="1"/>
    <row r="200" ht="15.75" hidden="1" customHeight="1"/>
    <row r="201" ht="15.75" hidden="1" customHeight="1"/>
    <row r="202" ht="15.75" hidden="1" customHeight="1"/>
    <row r="203" ht="15.75" hidden="1" customHeight="1"/>
    <row r="204" ht="15.75" hidden="1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2.88"/>
    <col customWidth="1" min="2" max="2" width="10.0"/>
    <col customWidth="1" min="3" max="3" width="8.38"/>
    <col customWidth="1" min="4" max="4" width="7.63"/>
    <col customWidth="1" min="5" max="5" width="6.5"/>
    <col customWidth="1" min="6" max="32" width="8.13"/>
    <col customWidth="1" min="33" max="34" width="9.13"/>
    <col customWidth="1" min="35" max="35" width="9.0"/>
    <col customWidth="1" min="36" max="41" width="9.13"/>
  </cols>
  <sheetData>
    <row r="1">
      <c r="A1" s="20" t="s">
        <v>44</v>
      </c>
      <c r="B1" s="20" t="s">
        <v>45</v>
      </c>
      <c r="C1" s="20" t="s">
        <v>35</v>
      </c>
      <c r="E1" s="17" t="s">
        <v>39</v>
      </c>
      <c r="F1" s="26">
        <v>1.0</v>
      </c>
      <c r="G1" s="26">
        <v>2.0</v>
      </c>
      <c r="H1" s="26">
        <v>3.0</v>
      </c>
      <c r="I1" s="26">
        <v>4.0</v>
      </c>
      <c r="J1" s="26">
        <v>5.0</v>
      </c>
      <c r="K1" s="26">
        <v>6.0</v>
      </c>
      <c r="L1" s="26">
        <v>7.0</v>
      </c>
      <c r="M1" s="26">
        <v>8.0</v>
      </c>
      <c r="N1" s="26">
        <v>9.0</v>
      </c>
      <c r="O1" s="26">
        <v>10.0</v>
      </c>
      <c r="P1" s="26">
        <v>11.0</v>
      </c>
      <c r="Q1" s="26">
        <v>12.0</v>
      </c>
      <c r="R1" s="26">
        <v>13.0</v>
      </c>
      <c r="S1" s="26">
        <v>14.0</v>
      </c>
      <c r="T1" s="26">
        <v>15.0</v>
      </c>
      <c r="U1" s="26">
        <v>16.0</v>
      </c>
      <c r="V1" s="26">
        <v>17.0</v>
      </c>
      <c r="W1" s="26">
        <v>18.0</v>
      </c>
      <c r="X1" s="26">
        <v>19.0</v>
      </c>
      <c r="Y1" s="26">
        <v>20.0</v>
      </c>
      <c r="Z1" s="26">
        <v>21.0</v>
      </c>
      <c r="AA1" s="26">
        <v>22.0</v>
      </c>
      <c r="AB1" s="26">
        <v>23.0</v>
      </c>
      <c r="AC1" s="26">
        <v>24.0</v>
      </c>
      <c r="AD1" s="26">
        <v>25.0</v>
      </c>
      <c r="AE1" s="26">
        <v>26.0</v>
      </c>
      <c r="AF1" s="26">
        <v>27.0</v>
      </c>
      <c r="AG1" s="26">
        <v>28.0</v>
      </c>
      <c r="AH1" s="26">
        <v>29.0</v>
      </c>
      <c r="AI1" s="26">
        <v>30.0</v>
      </c>
      <c r="AJ1" s="26">
        <v>31.0</v>
      </c>
      <c r="AK1" s="26">
        <v>32.0</v>
      </c>
      <c r="AL1" s="26">
        <v>33.0</v>
      </c>
      <c r="AM1" s="26">
        <v>34.0</v>
      </c>
      <c r="AN1" s="26">
        <v>35.0</v>
      </c>
      <c r="AO1" s="26">
        <v>36.0</v>
      </c>
    </row>
    <row r="2">
      <c r="A2" s="6" t="s">
        <v>46</v>
      </c>
      <c r="B2" s="11">
        <v>0.03</v>
      </c>
      <c r="C2" s="6">
        <v>1.0</v>
      </c>
      <c r="E2" s="17" t="s">
        <v>47</v>
      </c>
      <c r="F2" s="23">
        <f>IF($C2&gt;F$1,0,$B2*Revenue!G53)</f>
        <v>300</v>
      </c>
      <c r="G2" s="23">
        <f>IF($C2&gt;G$1,0,$B2*Revenue!H53)</f>
        <v>324</v>
      </c>
      <c r="H2" s="23">
        <f>IF($C2&gt;H$1,0,$B2*Revenue!I53)</f>
        <v>499.92</v>
      </c>
      <c r="I2" s="23">
        <f>IF($C2&gt;I$1,0,$B2*Revenue!J53)</f>
        <v>527.9136</v>
      </c>
      <c r="J2" s="23">
        <f>IF($C2&gt;J$1,0,$B2*Revenue!K53)</f>
        <v>558.146688</v>
      </c>
      <c r="K2" s="23">
        <f>IF($C2&gt;K$1,0,$B2*Revenue!L53)</f>
        <v>590.798423</v>
      </c>
      <c r="L2" s="23">
        <f>IF($C2&gt;L$1,0,$B2*Revenue!M53)</f>
        <v>626.0622969</v>
      </c>
      <c r="M2" s="23">
        <f>IF($C2&gt;M$1,0,$B2*Revenue!N53)</f>
        <v>664.1472806</v>
      </c>
      <c r="N2" s="23">
        <f>IF($C2&gt;N$1,0,$B2*Revenue!O53)</f>
        <v>705.2790631</v>
      </c>
      <c r="O2" s="23">
        <f>IF($C2&gt;O$1,0,$B2*Revenue!P53)</f>
        <v>749.7013881</v>
      </c>
      <c r="P2" s="23">
        <f>IF($C2&gt;P$1,0,$B2*Revenue!Q53)</f>
        <v>797.6774992</v>
      </c>
      <c r="Q2" s="23">
        <f>IF($C2&gt;Q$1,0,$B2*Revenue!R53)</f>
        <v>849.4916991</v>
      </c>
      <c r="R2" s="23">
        <f>IF($C2&gt;R$1,0,$B2*Revenue!S53)</f>
        <v>905.451035</v>
      </c>
      <c r="S2" s="23">
        <f>IF($C2&gt;S$1,0,$B2*Revenue!T53)</f>
        <v>965.8871178</v>
      </c>
      <c r="T2" s="23">
        <f>IF($C2&gt;T$1,0,$B2*Revenue!U53)</f>
        <v>1031.158087</v>
      </c>
      <c r="U2" s="23">
        <f>IF($C2&gt;U$1,0,$B2*Revenue!V53)</f>
        <v>1101.650734</v>
      </c>
      <c r="V2" s="23">
        <f>IF($C2&gt;V$1,0,$B2*Revenue!W53)</f>
        <v>1177.782793</v>
      </c>
      <c r="W2" s="23">
        <f>IF($C2&gt;W$1,0,$B2*Revenue!X53)</f>
        <v>1260.005416</v>
      </c>
      <c r="X2" s="23">
        <f>IF($C2&gt;X$1,0,$B2*Revenue!Y53)</f>
        <v>1348.80585</v>
      </c>
      <c r="Y2" s="23">
        <f>IF($C2&gt;Y$1,0,$B2*Revenue!Z53)</f>
        <v>1444.710318</v>
      </c>
      <c r="Z2" s="23">
        <f>IF($C2&gt;Z$1,0,$B2*Revenue!AA53)</f>
        <v>1548.287143</v>
      </c>
      <c r="AA2" s="23">
        <f>IF($C2&gt;AA$1,0,$B2*Revenue!AB53)</f>
        <v>1660.150115</v>
      </c>
      <c r="AB2" s="23">
        <f>IF($C2&gt;AB$1,0,$B2*Revenue!AC53)</f>
        <v>1780.962124</v>
      </c>
      <c r="AC2" s="23">
        <f>IF($C2&gt;AC$1,0,$B2*Revenue!AD53)</f>
        <v>1911.439094</v>
      </c>
      <c r="AD2" s="23">
        <f>IF($C2&gt;AD$1,0,$B2*Revenue!AE53)</f>
        <v>2052.354221</v>
      </c>
      <c r="AE2" s="23">
        <f>IF($C2&gt;AE$1,0,$B2*Revenue!AF53)</f>
        <v>2204.542559</v>
      </c>
      <c r="AF2" s="23">
        <f>IF($C2&gt;AF$1,0,$B2*Revenue!AG53)</f>
        <v>2368.905964</v>
      </c>
      <c r="AG2" s="23">
        <f>IF($C2&gt;AG$1,0,$B2*Revenue!AH53)</f>
        <v>2546.418441</v>
      </c>
      <c r="AH2" s="23">
        <f>IF($C2&gt;AH$1,0,$B2*Revenue!AI53)</f>
        <v>2738.131916</v>
      </c>
      <c r="AI2" s="23">
        <f>IF($C2&gt;AI$1,0,$B2*Revenue!AJ53)</f>
        <v>2945.182469</v>
      </c>
      <c r="AJ2" s="23">
        <f>IF($C2&gt;AJ$1,0,$B2*Revenue!AK53)</f>
        <v>3168.797067</v>
      </c>
      <c r="AK2" s="23">
        <f>IF($C2&gt;AK$1,0,$B2*Revenue!AL53)</f>
        <v>3410.300832</v>
      </c>
      <c r="AL2" s="23">
        <f>IF($C2&gt;AL$1,0,$B2*Revenue!AM53)</f>
        <v>3671.124899</v>
      </c>
      <c r="AM2" s="23">
        <f>IF($C2&gt;AM$1,0,$B2*Revenue!AN53)</f>
        <v>3952.814891</v>
      </c>
      <c r="AN2" s="23">
        <f>IF($C2&gt;AN$1,0,$B2*Revenue!AO53)</f>
        <v>4257.040082</v>
      </c>
      <c r="AO2" s="23">
        <f>IF($C2&gt;AO$1,0,$B2*Revenue!AP53)</f>
        <v>4585.603288</v>
      </c>
    </row>
    <row r="3">
      <c r="A3" s="6" t="s">
        <v>48</v>
      </c>
      <c r="B3" s="11">
        <v>0.08</v>
      </c>
      <c r="C3" s="6">
        <v>1.0</v>
      </c>
      <c r="F3" s="23">
        <f>IF($C3&gt;F$1,0,$B3*Revenue!G53)</f>
        <v>800</v>
      </c>
      <c r="G3" s="23">
        <f>IF($C3&gt;G$1,0,$B3*Revenue!H53)</f>
        <v>864</v>
      </c>
      <c r="H3" s="23">
        <f>IF($C3&gt;H$1,0,$B3*Revenue!I53)</f>
        <v>1333.12</v>
      </c>
      <c r="I3" s="23">
        <f>IF($C3&gt;I$1,0,$B3*Revenue!J53)</f>
        <v>1407.7696</v>
      </c>
      <c r="J3" s="23">
        <f>IF($C3&gt;J$1,0,$B3*Revenue!K53)</f>
        <v>1488.391168</v>
      </c>
      <c r="K3" s="23">
        <f>IF($C3&gt;K$1,0,$B3*Revenue!L53)</f>
        <v>1575.462461</v>
      </c>
      <c r="L3" s="23">
        <f>IF($C3&gt;L$1,0,$B3*Revenue!M53)</f>
        <v>1669.499458</v>
      </c>
      <c r="M3" s="23">
        <f>IF($C3&gt;M$1,0,$B3*Revenue!N53)</f>
        <v>1771.059415</v>
      </c>
      <c r="N3" s="23">
        <f>IF($C3&gt;N$1,0,$B3*Revenue!O53)</f>
        <v>1880.744168</v>
      </c>
      <c r="O3" s="23">
        <f>IF($C3&gt;O$1,0,$B3*Revenue!P53)</f>
        <v>1999.203702</v>
      </c>
      <c r="P3" s="23">
        <f>IF($C3&gt;P$1,0,$B3*Revenue!Q53)</f>
        <v>2127.139998</v>
      </c>
      <c r="Q3" s="23">
        <f>IF($C3&gt;Q$1,0,$B3*Revenue!R53)</f>
        <v>2265.311198</v>
      </c>
      <c r="R3" s="23">
        <f>IF($C3&gt;R$1,0,$B3*Revenue!S53)</f>
        <v>2414.536093</v>
      </c>
      <c r="S3" s="23">
        <f>IF($C3&gt;S$1,0,$B3*Revenue!T53)</f>
        <v>2575.698981</v>
      </c>
      <c r="T3" s="23">
        <f>IF($C3&gt;T$1,0,$B3*Revenue!U53)</f>
        <v>2749.754899</v>
      </c>
      <c r="U3" s="23">
        <f>IF($C3&gt;U$1,0,$B3*Revenue!V53)</f>
        <v>2937.735291</v>
      </c>
      <c r="V3" s="23">
        <f>IF($C3&gt;V$1,0,$B3*Revenue!W53)</f>
        <v>3140.754115</v>
      </c>
      <c r="W3" s="23">
        <f>IF($C3&gt;W$1,0,$B3*Revenue!X53)</f>
        <v>3360.014444</v>
      </c>
      <c r="X3" s="23">
        <f>IF($C3&gt;X$1,0,$B3*Revenue!Y53)</f>
        <v>3596.815599</v>
      </c>
      <c r="Y3" s="23">
        <f>IF($C3&gt;Y$1,0,$B3*Revenue!Z53)</f>
        <v>3852.560847</v>
      </c>
      <c r="Z3" s="23">
        <f>IF($C3&gt;Z$1,0,$B3*Revenue!AA53)</f>
        <v>4128.765715</v>
      </c>
      <c r="AA3" s="23">
        <f>IF($C3&gt;AA$1,0,$B3*Revenue!AB53)</f>
        <v>4427.066972</v>
      </c>
      <c r="AB3" s="23">
        <f>IF($C3&gt;AB$1,0,$B3*Revenue!AC53)</f>
        <v>4749.23233</v>
      </c>
      <c r="AC3" s="23">
        <f>IF($C3&gt;AC$1,0,$B3*Revenue!AD53)</f>
        <v>5097.170916</v>
      </c>
      <c r="AD3" s="23">
        <f>IF($C3&gt;AD$1,0,$B3*Revenue!AE53)</f>
        <v>5472.94459</v>
      </c>
      <c r="AE3" s="23">
        <f>IF($C3&gt;AE$1,0,$B3*Revenue!AF53)</f>
        <v>5878.780157</v>
      </c>
      <c r="AF3" s="23">
        <f>IF($C3&gt;AF$1,0,$B3*Revenue!AG53)</f>
        <v>6317.08257</v>
      </c>
      <c r="AG3" s="23">
        <f>IF($C3&gt;AG$1,0,$B3*Revenue!AH53)</f>
        <v>6790.449175</v>
      </c>
      <c r="AH3" s="23">
        <f>IF($C3&gt;AH$1,0,$B3*Revenue!AI53)</f>
        <v>7301.685109</v>
      </c>
      <c r="AI3" s="23">
        <f>IF($C3&gt;AI$1,0,$B3*Revenue!AJ53)</f>
        <v>7853.819918</v>
      </c>
      <c r="AJ3" s="23">
        <f>IF($C3&gt;AJ$1,0,$B3*Revenue!AK53)</f>
        <v>8450.125511</v>
      </c>
      <c r="AK3" s="23">
        <f>IF($C3&gt;AK$1,0,$B3*Revenue!AL53)</f>
        <v>9094.135552</v>
      </c>
      <c r="AL3" s="23">
        <f>IF($C3&gt;AL$1,0,$B3*Revenue!AM53)</f>
        <v>9789.666396</v>
      </c>
      <c r="AM3" s="23">
        <f>IF($C3&gt;AM$1,0,$B3*Revenue!AN53)</f>
        <v>10540.83971</v>
      </c>
      <c r="AN3" s="23">
        <f>IF($C3&gt;AN$1,0,$B3*Revenue!AO53)</f>
        <v>11352.10688</v>
      </c>
      <c r="AO3" s="23">
        <f>IF($C3&gt;AO$1,0,$B3*Revenue!AP53)</f>
        <v>12228.27544</v>
      </c>
    </row>
    <row r="4">
      <c r="A4" s="14" t="s">
        <v>49</v>
      </c>
      <c r="B4" s="24">
        <v>0.01</v>
      </c>
      <c r="C4" s="14">
        <v>4.0</v>
      </c>
      <c r="F4" s="23">
        <f>IF($C4&gt;F$1,0,$B4*Revenue!G53)</f>
        <v>0</v>
      </c>
      <c r="G4" s="23">
        <f>IF($C4&gt;G$1,0,$B4*Revenue!H53)</f>
        <v>0</v>
      </c>
      <c r="H4" s="23">
        <f>IF($C4&gt;H$1,0,$B4*Revenue!I53)</f>
        <v>0</v>
      </c>
      <c r="I4" s="23">
        <f>IF($C4&gt;I$1,0,$B4*Revenue!J53)</f>
        <v>175.9712</v>
      </c>
      <c r="J4" s="23">
        <f>IF($C4&gt;J$1,0,$B4*Revenue!K53)</f>
        <v>186.048896</v>
      </c>
      <c r="K4" s="23">
        <f>IF($C4&gt;K$1,0,$B4*Revenue!L53)</f>
        <v>196.9328077</v>
      </c>
      <c r="L4" s="23">
        <f>IF($C4&gt;L$1,0,$B4*Revenue!M53)</f>
        <v>208.6874323</v>
      </c>
      <c r="M4" s="23">
        <f>IF($C4&gt;M$1,0,$B4*Revenue!N53)</f>
        <v>221.3824269</v>
      </c>
      <c r="N4" s="23">
        <f>IF($C4&gt;N$1,0,$B4*Revenue!O53)</f>
        <v>235.093021</v>
      </c>
      <c r="O4" s="23">
        <f>IF($C4&gt;O$1,0,$B4*Revenue!P53)</f>
        <v>249.9004627</v>
      </c>
      <c r="P4" s="23">
        <f>IF($C4&gt;P$1,0,$B4*Revenue!Q53)</f>
        <v>265.8924997</v>
      </c>
      <c r="Q4" s="23">
        <f>IF($C4&gt;Q$1,0,$B4*Revenue!R53)</f>
        <v>283.1638997</v>
      </c>
      <c r="R4" s="23">
        <f>IF($C4&gt;R$1,0,$B4*Revenue!S53)</f>
        <v>301.8170117</v>
      </c>
      <c r="S4" s="23">
        <f>IF($C4&gt;S$1,0,$B4*Revenue!T53)</f>
        <v>321.9623726</v>
      </c>
      <c r="T4" s="23">
        <f>IF($C4&gt;T$1,0,$B4*Revenue!U53)</f>
        <v>343.7193624</v>
      </c>
      <c r="U4" s="23">
        <f>IF($C4&gt;U$1,0,$B4*Revenue!V53)</f>
        <v>367.2169114</v>
      </c>
      <c r="V4" s="23">
        <f>IF($C4&gt;V$1,0,$B4*Revenue!W53)</f>
        <v>392.5942643</v>
      </c>
      <c r="W4" s="23">
        <f>IF($C4&gt;W$1,0,$B4*Revenue!X53)</f>
        <v>420.0018055</v>
      </c>
      <c r="X4" s="23">
        <f>IF($C4&gt;X$1,0,$B4*Revenue!Y53)</f>
        <v>449.6019499</v>
      </c>
      <c r="Y4" s="23">
        <f>IF($C4&gt;Y$1,0,$B4*Revenue!Z53)</f>
        <v>481.5701059</v>
      </c>
      <c r="Z4" s="23">
        <f>IF($C4&gt;Z$1,0,$B4*Revenue!AA53)</f>
        <v>516.0957144</v>
      </c>
      <c r="AA4" s="23">
        <f>IF($C4&gt;AA$1,0,$B4*Revenue!AB53)</f>
        <v>553.3833715</v>
      </c>
      <c r="AB4" s="23">
        <f>IF($C4&gt;AB$1,0,$B4*Revenue!AC53)</f>
        <v>593.6540413</v>
      </c>
      <c r="AC4" s="23">
        <f>IF($C4&gt;AC$1,0,$B4*Revenue!AD53)</f>
        <v>637.1463646</v>
      </c>
      <c r="AD4" s="23">
        <f>IF($C4&gt;AD$1,0,$B4*Revenue!AE53)</f>
        <v>684.1180737</v>
      </c>
      <c r="AE4" s="23">
        <f>IF($C4&gt;AE$1,0,$B4*Revenue!AF53)</f>
        <v>734.8475196</v>
      </c>
      <c r="AF4" s="23">
        <f>IF($C4&gt;AF$1,0,$B4*Revenue!AG53)</f>
        <v>789.6353212</v>
      </c>
      <c r="AG4" s="23">
        <f>IF($C4&gt;AG$1,0,$B4*Revenue!AH53)</f>
        <v>848.8061469</v>
      </c>
      <c r="AH4" s="23">
        <f>IF($C4&gt;AH$1,0,$B4*Revenue!AI53)</f>
        <v>912.7106386</v>
      </c>
      <c r="AI4" s="23">
        <f>IF($C4&gt;AI$1,0,$B4*Revenue!AJ53)</f>
        <v>981.7274897</v>
      </c>
      <c r="AJ4" s="23">
        <f>IF($C4&gt;AJ$1,0,$B4*Revenue!AK53)</f>
        <v>1056.265689</v>
      </c>
      <c r="AK4" s="23">
        <f>IF($C4&gt;AK$1,0,$B4*Revenue!AL53)</f>
        <v>1136.766944</v>
      </c>
      <c r="AL4" s="23">
        <f>IF($C4&gt;AL$1,0,$B4*Revenue!AM53)</f>
        <v>1223.7083</v>
      </c>
      <c r="AM4" s="23">
        <f>IF($C4&gt;AM$1,0,$B4*Revenue!AN53)</f>
        <v>1317.604964</v>
      </c>
      <c r="AN4" s="23">
        <f>IF($C4&gt;AN$1,0,$B4*Revenue!AO53)</f>
        <v>1419.013361</v>
      </c>
      <c r="AO4" s="23">
        <f>IF($C4&gt;AO$1,0,$B4*Revenue!AP53)</f>
        <v>1528.534429</v>
      </c>
    </row>
    <row r="5">
      <c r="A5" s="6"/>
      <c r="B5" s="6"/>
      <c r="C5" s="6"/>
      <c r="F5" s="23">
        <f>IF($C5&gt;F$1,0,$B5*Revenue!G53)</f>
        <v>0</v>
      </c>
      <c r="G5" s="23">
        <f>IF($C5&gt;G$1,0,$B5*Revenue!H53)</f>
        <v>0</v>
      </c>
      <c r="H5" s="23">
        <f>IF($C5&gt;H$1,0,$B5*Revenue!I53)</f>
        <v>0</v>
      </c>
      <c r="I5" s="23">
        <f>IF($C5&gt;I$1,0,$B5*Revenue!J53)</f>
        <v>0</v>
      </c>
      <c r="J5" s="23">
        <f>IF($C5&gt;J$1,0,$B5*Revenue!K53)</f>
        <v>0</v>
      </c>
      <c r="K5" s="23">
        <f>IF($C5&gt;K$1,0,$B5*Revenue!L53)</f>
        <v>0</v>
      </c>
      <c r="L5" s="23">
        <f>IF($C5&gt;L$1,0,$B5*Revenue!M53)</f>
        <v>0</v>
      </c>
      <c r="M5" s="23">
        <f>IF($C5&gt;M$1,0,$B5*Revenue!N53)</f>
        <v>0</v>
      </c>
      <c r="N5" s="23">
        <f>IF($C5&gt;N$1,0,$B5*Revenue!O53)</f>
        <v>0</v>
      </c>
      <c r="O5" s="23">
        <f>IF($C5&gt;O$1,0,$B5*Revenue!P53)</f>
        <v>0</v>
      </c>
      <c r="P5" s="23">
        <f>IF($C5&gt;P$1,0,$B5*Revenue!Q53)</f>
        <v>0</v>
      </c>
      <c r="Q5" s="23">
        <f>IF($C5&gt;Q$1,0,$B5*Revenue!R53)</f>
        <v>0</v>
      </c>
      <c r="R5" s="23">
        <f>IF($C5&gt;R$1,0,$B5*Revenue!S53)</f>
        <v>0</v>
      </c>
      <c r="S5" s="23">
        <f>IF($C5&gt;S$1,0,$B5*Revenue!T53)</f>
        <v>0</v>
      </c>
      <c r="T5" s="23">
        <f>IF($C5&gt;T$1,0,$B5*Revenue!U53)</f>
        <v>0</v>
      </c>
      <c r="U5" s="23">
        <f>IF($C5&gt;U$1,0,$B5*Revenue!V53)</f>
        <v>0</v>
      </c>
      <c r="V5" s="23">
        <f>IF($C5&gt;V$1,0,$B5*Revenue!W53)</f>
        <v>0</v>
      </c>
      <c r="W5" s="23">
        <f>IF($C5&gt;W$1,0,$B5*Revenue!X53)</f>
        <v>0</v>
      </c>
      <c r="X5" s="23">
        <f>IF($C5&gt;X$1,0,$B5*Revenue!Y53)</f>
        <v>0</v>
      </c>
      <c r="Y5" s="23">
        <f>IF($C5&gt;Y$1,0,$B5*Revenue!Z53)</f>
        <v>0</v>
      </c>
      <c r="Z5" s="23">
        <f>IF($C5&gt;Z$1,0,$B5*Revenue!AA53)</f>
        <v>0</v>
      </c>
      <c r="AA5" s="23">
        <f>IF($C5&gt;AA$1,0,$B5*Revenue!AB53)</f>
        <v>0</v>
      </c>
      <c r="AB5" s="23">
        <f>IF($C5&gt;AB$1,0,$B5*Revenue!AC53)</f>
        <v>0</v>
      </c>
      <c r="AC5" s="23">
        <f>IF($C5&gt;AC$1,0,$B5*Revenue!AD53)</f>
        <v>0</v>
      </c>
      <c r="AD5" s="23">
        <f>IF($C5&gt;AD$1,0,$B5*Revenue!AE53)</f>
        <v>0</v>
      </c>
      <c r="AE5" s="23">
        <f>IF($C5&gt;AE$1,0,$B5*Revenue!AF53)</f>
        <v>0</v>
      </c>
      <c r="AF5" s="23">
        <f>IF($C5&gt;AF$1,0,$B5*Revenue!AG53)</f>
        <v>0</v>
      </c>
      <c r="AG5" s="23">
        <f>IF($C5&gt;AG$1,0,$B5*Revenue!AH53)</f>
        <v>0</v>
      </c>
      <c r="AH5" s="23">
        <f>IF($C5&gt;AH$1,0,$B5*Revenue!AI53)</f>
        <v>0</v>
      </c>
      <c r="AI5" s="23">
        <f>IF($C5&gt;AI$1,0,$B5*Revenue!AJ53)</f>
        <v>0</v>
      </c>
      <c r="AJ5" s="23">
        <f>IF($C5&gt;AJ$1,0,$B5*Revenue!AK53)</f>
        <v>0</v>
      </c>
      <c r="AK5" s="23">
        <f>IF($C5&gt;AK$1,0,$B5*Revenue!AL53)</f>
        <v>0</v>
      </c>
      <c r="AL5" s="23">
        <f>IF($C5&gt;AL$1,0,$B5*Revenue!AM53)</f>
        <v>0</v>
      </c>
      <c r="AM5" s="23">
        <f>IF($C5&gt;AM$1,0,$B5*Revenue!AN53)</f>
        <v>0</v>
      </c>
      <c r="AN5" s="23">
        <f>IF($C5&gt;AN$1,0,$B5*Revenue!AO53)</f>
        <v>0</v>
      </c>
      <c r="AO5" s="23">
        <f>IF($C5&gt;AO$1,0,$B5*Revenue!AP53)</f>
        <v>0</v>
      </c>
    </row>
    <row r="6">
      <c r="A6" s="6"/>
      <c r="B6" s="6"/>
      <c r="C6" s="6"/>
      <c r="F6" s="23">
        <f>IF($C6&gt;F$1,0,$B6*Revenue!G53)</f>
        <v>0</v>
      </c>
      <c r="G6" s="23">
        <f>IF($C6&gt;G$1,0,$B6*Revenue!H53)</f>
        <v>0</v>
      </c>
      <c r="H6" s="23">
        <f>IF($C6&gt;H$1,0,$B6*Revenue!I53)</f>
        <v>0</v>
      </c>
      <c r="I6" s="23">
        <f>IF($C6&gt;I$1,0,$B6*Revenue!J53)</f>
        <v>0</v>
      </c>
      <c r="J6" s="23">
        <f>IF($C6&gt;J$1,0,$B6*Revenue!K53)</f>
        <v>0</v>
      </c>
      <c r="K6" s="23">
        <f>IF($C6&gt;K$1,0,$B6*Revenue!L53)</f>
        <v>0</v>
      </c>
      <c r="L6" s="23">
        <f>IF($C6&gt;L$1,0,$B6*Revenue!M53)</f>
        <v>0</v>
      </c>
      <c r="M6" s="23">
        <f>IF($C6&gt;M$1,0,$B6*Revenue!N53)</f>
        <v>0</v>
      </c>
      <c r="N6" s="23">
        <f>IF($C6&gt;N$1,0,$B6*Revenue!O53)</f>
        <v>0</v>
      </c>
      <c r="O6" s="23">
        <f>IF($C6&gt;O$1,0,$B6*Revenue!P53)</f>
        <v>0</v>
      </c>
      <c r="P6" s="23">
        <f>IF($C6&gt;P$1,0,$B6*Revenue!Q53)</f>
        <v>0</v>
      </c>
      <c r="Q6" s="23">
        <f>IF($C6&gt;Q$1,0,$B6*Revenue!R53)</f>
        <v>0</v>
      </c>
      <c r="R6" s="23">
        <f>IF($C6&gt;R$1,0,$B6*Revenue!S53)</f>
        <v>0</v>
      </c>
      <c r="S6" s="23">
        <f>IF($C6&gt;S$1,0,$B6*Revenue!T53)</f>
        <v>0</v>
      </c>
      <c r="T6" s="23">
        <f>IF($C6&gt;T$1,0,$B6*Revenue!U53)</f>
        <v>0</v>
      </c>
      <c r="U6" s="23">
        <f>IF($C6&gt;U$1,0,$B6*Revenue!V53)</f>
        <v>0</v>
      </c>
      <c r="V6" s="23">
        <f>IF($C6&gt;V$1,0,$B6*Revenue!W53)</f>
        <v>0</v>
      </c>
      <c r="W6" s="23">
        <f>IF($C6&gt;W$1,0,$B6*Revenue!X53)</f>
        <v>0</v>
      </c>
      <c r="X6" s="23">
        <f>IF($C6&gt;X$1,0,$B6*Revenue!Y53)</f>
        <v>0</v>
      </c>
      <c r="Y6" s="23">
        <f>IF($C6&gt;Y$1,0,$B6*Revenue!Z53)</f>
        <v>0</v>
      </c>
      <c r="Z6" s="23">
        <f>IF($C6&gt;Z$1,0,$B6*Revenue!AA53)</f>
        <v>0</v>
      </c>
      <c r="AA6" s="23">
        <f>IF($C6&gt;AA$1,0,$B6*Revenue!AB53)</f>
        <v>0</v>
      </c>
      <c r="AB6" s="23">
        <f>IF($C6&gt;AB$1,0,$B6*Revenue!AC53)</f>
        <v>0</v>
      </c>
      <c r="AC6" s="23">
        <f>IF($C6&gt;AC$1,0,$B6*Revenue!AD53)</f>
        <v>0</v>
      </c>
      <c r="AD6" s="23">
        <f>IF($C6&gt;AD$1,0,$B6*Revenue!AE53)</f>
        <v>0</v>
      </c>
      <c r="AE6" s="23">
        <f>IF($C6&gt;AE$1,0,$B6*Revenue!AF53)</f>
        <v>0</v>
      </c>
      <c r="AF6" s="23">
        <f>IF($C6&gt;AF$1,0,$B6*Revenue!AG53)</f>
        <v>0</v>
      </c>
      <c r="AG6" s="23">
        <f>IF($C6&gt;AG$1,0,$B6*Revenue!AH53)</f>
        <v>0</v>
      </c>
      <c r="AH6" s="23">
        <f>IF($C6&gt;AH$1,0,$B6*Revenue!AI53)</f>
        <v>0</v>
      </c>
      <c r="AI6" s="23">
        <f>IF($C6&gt;AI$1,0,$B6*Revenue!AJ53)</f>
        <v>0</v>
      </c>
      <c r="AJ6" s="23">
        <f>IF($C6&gt;AJ$1,0,$B6*Revenue!AK53)</f>
        <v>0</v>
      </c>
      <c r="AK6" s="23">
        <f>IF($C6&gt;AK$1,0,$B6*Revenue!AL53)</f>
        <v>0</v>
      </c>
      <c r="AL6" s="23">
        <f>IF($C6&gt;AL$1,0,$B6*Revenue!AM53)</f>
        <v>0</v>
      </c>
      <c r="AM6" s="23">
        <f>IF($C6&gt;AM$1,0,$B6*Revenue!AN53)</f>
        <v>0</v>
      </c>
      <c r="AN6" s="23">
        <f>IF($C6&gt;AN$1,0,$B6*Revenue!AO53)</f>
        <v>0</v>
      </c>
      <c r="AO6" s="23">
        <f>IF($C6&gt;AO$1,0,$B6*Revenue!AP53)</f>
        <v>0</v>
      </c>
    </row>
    <row r="7">
      <c r="A7" s="6"/>
      <c r="B7" s="6"/>
      <c r="C7" s="6"/>
      <c r="F7" s="23">
        <f>IF($C7&gt;F$1,0,$B7*Revenue!G53)</f>
        <v>0</v>
      </c>
      <c r="G7" s="23">
        <f>IF($C7&gt;G$1,0,$B7*Revenue!H53)</f>
        <v>0</v>
      </c>
      <c r="H7" s="23">
        <f>IF($C7&gt;H$1,0,$B7*Revenue!I53)</f>
        <v>0</v>
      </c>
      <c r="I7" s="23">
        <f>IF($C7&gt;I$1,0,$B7*Revenue!J53)</f>
        <v>0</v>
      </c>
      <c r="J7" s="23">
        <f>IF($C7&gt;J$1,0,$B7*Revenue!K53)</f>
        <v>0</v>
      </c>
      <c r="K7" s="23">
        <f>IF($C7&gt;K$1,0,$B7*Revenue!L53)</f>
        <v>0</v>
      </c>
      <c r="L7" s="23">
        <f>IF($C7&gt;L$1,0,$B7*Revenue!M53)</f>
        <v>0</v>
      </c>
      <c r="M7" s="23">
        <f>IF($C7&gt;M$1,0,$B7*Revenue!N53)</f>
        <v>0</v>
      </c>
      <c r="N7" s="23">
        <f>IF($C7&gt;N$1,0,$B7*Revenue!O53)</f>
        <v>0</v>
      </c>
      <c r="O7" s="23">
        <f>IF($C7&gt;O$1,0,$B7*Revenue!P53)</f>
        <v>0</v>
      </c>
      <c r="P7" s="23">
        <f>IF($C7&gt;P$1,0,$B7*Revenue!Q53)</f>
        <v>0</v>
      </c>
      <c r="Q7" s="23">
        <f>IF($C7&gt;Q$1,0,$B7*Revenue!R53)</f>
        <v>0</v>
      </c>
      <c r="R7" s="23">
        <f>IF($C7&gt;R$1,0,$B7*Revenue!S53)</f>
        <v>0</v>
      </c>
      <c r="S7" s="23">
        <f>IF($C7&gt;S$1,0,$B7*Revenue!T53)</f>
        <v>0</v>
      </c>
      <c r="T7" s="23">
        <f>IF($C7&gt;T$1,0,$B7*Revenue!U53)</f>
        <v>0</v>
      </c>
      <c r="U7" s="23">
        <f>IF($C7&gt;U$1,0,$B7*Revenue!V53)</f>
        <v>0</v>
      </c>
      <c r="V7" s="23">
        <f>IF($C7&gt;V$1,0,$B7*Revenue!W53)</f>
        <v>0</v>
      </c>
      <c r="W7" s="23">
        <f>IF($C7&gt;W$1,0,$B7*Revenue!X53)</f>
        <v>0</v>
      </c>
      <c r="X7" s="23">
        <f>IF($C7&gt;X$1,0,$B7*Revenue!Y53)</f>
        <v>0</v>
      </c>
      <c r="Y7" s="23">
        <f>IF($C7&gt;Y$1,0,$B7*Revenue!Z53)</f>
        <v>0</v>
      </c>
      <c r="Z7" s="23">
        <f>IF($C7&gt;Z$1,0,$B7*Revenue!AA53)</f>
        <v>0</v>
      </c>
      <c r="AA7" s="23">
        <f>IF($C7&gt;AA$1,0,$B7*Revenue!AB53)</f>
        <v>0</v>
      </c>
      <c r="AB7" s="23">
        <f>IF($C7&gt;AB$1,0,$B7*Revenue!AC53)</f>
        <v>0</v>
      </c>
      <c r="AC7" s="23">
        <f>IF($C7&gt;AC$1,0,$B7*Revenue!AD53)</f>
        <v>0</v>
      </c>
      <c r="AD7" s="23">
        <f>IF($C7&gt;AD$1,0,$B7*Revenue!AE53)</f>
        <v>0</v>
      </c>
      <c r="AE7" s="23">
        <f>IF($C7&gt;AE$1,0,$B7*Revenue!AF53)</f>
        <v>0</v>
      </c>
      <c r="AF7" s="23">
        <f>IF($C7&gt;AF$1,0,$B7*Revenue!AG53)</f>
        <v>0</v>
      </c>
      <c r="AG7" s="23">
        <f>IF($C7&gt;AG$1,0,$B7*Revenue!AH53)</f>
        <v>0</v>
      </c>
      <c r="AH7" s="23">
        <f>IF($C7&gt;AH$1,0,$B7*Revenue!AI53)</f>
        <v>0</v>
      </c>
      <c r="AI7" s="23">
        <f>IF($C7&gt;AI$1,0,$B7*Revenue!AJ53)</f>
        <v>0</v>
      </c>
      <c r="AJ7" s="23">
        <f>IF($C7&gt;AJ$1,0,$B7*Revenue!AK53)</f>
        <v>0</v>
      </c>
      <c r="AK7" s="23">
        <f>IF($C7&gt;AK$1,0,$B7*Revenue!AL53)</f>
        <v>0</v>
      </c>
      <c r="AL7" s="23">
        <f>IF($C7&gt;AL$1,0,$B7*Revenue!AM53)</f>
        <v>0</v>
      </c>
      <c r="AM7" s="23">
        <f>IF($C7&gt;AM$1,0,$B7*Revenue!AN53)</f>
        <v>0</v>
      </c>
      <c r="AN7" s="23">
        <f>IF($C7&gt;AN$1,0,$B7*Revenue!AO53)</f>
        <v>0</v>
      </c>
      <c r="AO7" s="23">
        <f>IF($C7&gt;AO$1,0,$B7*Revenue!AP53)</f>
        <v>0</v>
      </c>
    </row>
    <row r="8">
      <c r="A8" s="6"/>
      <c r="B8" s="6"/>
      <c r="C8" s="6"/>
      <c r="F8" s="23">
        <f>IF($C8&gt;F$1,0,$B8*Revenue!G53)</f>
        <v>0</v>
      </c>
      <c r="G8" s="23">
        <f>IF($C8&gt;G$1,0,$B8*Revenue!H53)</f>
        <v>0</v>
      </c>
      <c r="H8" s="23">
        <f>IF($C8&gt;H$1,0,$B8*Revenue!I53)</f>
        <v>0</v>
      </c>
      <c r="I8" s="23">
        <f>IF($C8&gt;I$1,0,$B8*Revenue!J53)</f>
        <v>0</v>
      </c>
      <c r="J8" s="23">
        <f>IF($C8&gt;J$1,0,$B8*Revenue!K53)</f>
        <v>0</v>
      </c>
      <c r="K8" s="23">
        <f>IF($C8&gt;K$1,0,$B8*Revenue!L53)</f>
        <v>0</v>
      </c>
      <c r="L8" s="23">
        <f>IF($C8&gt;L$1,0,$B8*Revenue!M53)</f>
        <v>0</v>
      </c>
      <c r="M8" s="23">
        <f>IF($C8&gt;M$1,0,$B8*Revenue!N53)</f>
        <v>0</v>
      </c>
      <c r="N8" s="23">
        <f>IF($C8&gt;N$1,0,$B8*Revenue!O53)</f>
        <v>0</v>
      </c>
      <c r="O8" s="23">
        <f>IF($C8&gt;O$1,0,$B8*Revenue!P53)</f>
        <v>0</v>
      </c>
      <c r="P8" s="23">
        <f>IF($C8&gt;P$1,0,$B8*Revenue!Q53)</f>
        <v>0</v>
      </c>
      <c r="Q8" s="23">
        <f>IF($C8&gt;Q$1,0,$B8*Revenue!R53)</f>
        <v>0</v>
      </c>
      <c r="R8" s="23">
        <f>IF($C8&gt;R$1,0,$B8*Revenue!S53)</f>
        <v>0</v>
      </c>
      <c r="S8" s="23">
        <f>IF($C8&gt;S$1,0,$B8*Revenue!T53)</f>
        <v>0</v>
      </c>
      <c r="T8" s="23">
        <f>IF($C8&gt;T$1,0,$B8*Revenue!U53)</f>
        <v>0</v>
      </c>
      <c r="U8" s="23">
        <f>IF($C8&gt;U$1,0,$B8*Revenue!V53)</f>
        <v>0</v>
      </c>
      <c r="V8" s="23">
        <f>IF($C8&gt;V$1,0,$B8*Revenue!W53)</f>
        <v>0</v>
      </c>
      <c r="W8" s="23">
        <f>IF($C8&gt;W$1,0,$B8*Revenue!X53)</f>
        <v>0</v>
      </c>
      <c r="X8" s="23">
        <f>IF($C8&gt;X$1,0,$B8*Revenue!Y53)</f>
        <v>0</v>
      </c>
      <c r="Y8" s="23">
        <f>IF($C8&gt;Y$1,0,$B8*Revenue!Z53)</f>
        <v>0</v>
      </c>
      <c r="Z8" s="23">
        <f>IF($C8&gt;Z$1,0,$B8*Revenue!AA53)</f>
        <v>0</v>
      </c>
      <c r="AA8" s="23">
        <f>IF($C8&gt;AA$1,0,$B8*Revenue!AB53)</f>
        <v>0</v>
      </c>
      <c r="AB8" s="23">
        <f>IF($C8&gt;AB$1,0,$B8*Revenue!AC53)</f>
        <v>0</v>
      </c>
      <c r="AC8" s="23">
        <f>IF($C8&gt;AC$1,0,$B8*Revenue!AD53)</f>
        <v>0</v>
      </c>
      <c r="AD8" s="23">
        <f>IF($C8&gt;AD$1,0,$B8*Revenue!AE53)</f>
        <v>0</v>
      </c>
      <c r="AE8" s="23">
        <f>IF($C8&gt;AE$1,0,$B8*Revenue!AF53)</f>
        <v>0</v>
      </c>
      <c r="AF8" s="23">
        <f>IF($C8&gt;AF$1,0,$B8*Revenue!AG53)</f>
        <v>0</v>
      </c>
      <c r="AG8" s="23">
        <f>IF($C8&gt;AG$1,0,$B8*Revenue!AH53)</f>
        <v>0</v>
      </c>
      <c r="AH8" s="23">
        <f>IF($C8&gt;AH$1,0,$B8*Revenue!AI53)</f>
        <v>0</v>
      </c>
      <c r="AI8" s="23">
        <f>IF($C8&gt;AI$1,0,$B8*Revenue!AJ53)</f>
        <v>0</v>
      </c>
      <c r="AJ8" s="23">
        <f>IF($C8&gt;AJ$1,0,$B8*Revenue!AK53)</f>
        <v>0</v>
      </c>
      <c r="AK8" s="23">
        <f>IF($C8&gt;AK$1,0,$B8*Revenue!AL53)</f>
        <v>0</v>
      </c>
      <c r="AL8" s="23">
        <f>IF($C8&gt;AL$1,0,$B8*Revenue!AM53)</f>
        <v>0</v>
      </c>
      <c r="AM8" s="23">
        <f>IF($C8&gt;AM$1,0,$B8*Revenue!AN53)</f>
        <v>0</v>
      </c>
      <c r="AN8" s="23">
        <f>IF($C8&gt;AN$1,0,$B8*Revenue!AO53)</f>
        <v>0</v>
      </c>
      <c r="AO8" s="23">
        <f>IF($C8&gt;AO$1,0,$B8*Revenue!AP53)</f>
        <v>0</v>
      </c>
    </row>
    <row r="9">
      <c r="A9" s="6"/>
      <c r="B9" s="6"/>
      <c r="C9" s="6"/>
      <c r="F9" s="23">
        <f>IF($C9&gt;F$1,0,$B9*Revenue!G53)</f>
        <v>0</v>
      </c>
      <c r="G9" s="23">
        <f>IF($C9&gt;G$1,0,$B9*Revenue!H53)</f>
        <v>0</v>
      </c>
      <c r="H9" s="23">
        <f>IF($C9&gt;H$1,0,$B9*Revenue!I53)</f>
        <v>0</v>
      </c>
      <c r="I9" s="23">
        <f>IF($C9&gt;I$1,0,$B9*Revenue!J53)</f>
        <v>0</v>
      </c>
      <c r="J9" s="23">
        <f>IF($C9&gt;J$1,0,$B9*Revenue!K53)</f>
        <v>0</v>
      </c>
      <c r="K9" s="23">
        <f>IF($C9&gt;K$1,0,$B9*Revenue!L53)</f>
        <v>0</v>
      </c>
      <c r="L9" s="23">
        <f>IF($C9&gt;L$1,0,$B9*Revenue!M53)</f>
        <v>0</v>
      </c>
      <c r="M9" s="23">
        <f>IF($C9&gt;M$1,0,$B9*Revenue!N53)</f>
        <v>0</v>
      </c>
      <c r="N9" s="23">
        <f>IF($C9&gt;N$1,0,$B9*Revenue!O53)</f>
        <v>0</v>
      </c>
      <c r="O9" s="23">
        <f>IF($C9&gt;O$1,0,$B9*Revenue!P53)</f>
        <v>0</v>
      </c>
      <c r="P9" s="23">
        <f>IF($C9&gt;P$1,0,$B9*Revenue!Q53)</f>
        <v>0</v>
      </c>
      <c r="Q9" s="23">
        <f>IF($C9&gt;Q$1,0,$B9*Revenue!R53)</f>
        <v>0</v>
      </c>
      <c r="R9" s="23">
        <f>IF($C9&gt;R$1,0,$B9*Revenue!S53)</f>
        <v>0</v>
      </c>
      <c r="S9" s="23">
        <f>IF($C9&gt;S$1,0,$B9*Revenue!T53)</f>
        <v>0</v>
      </c>
      <c r="T9" s="23">
        <f>IF($C9&gt;T$1,0,$B9*Revenue!U53)</f>
        <v>0</v>
      </c>
      <c r="U9" s="23">
        <f>IF($C9&gt;U$1,0,$B9*Revenue!V53)</f>
        <v>0</v>
      </c>
      <c r="V9" s="23">
        <f>IF($C9&gt;V$1,0,$B9*Revenue!W53)</f>
        <v>0</v>
      </c>
      <c r="W9" s="23">
        <f>IF($C9&gt;W$1,0,$B9*Revenue!X53)</f>
        <v>0</v>
      </c>
      <c r="X9" s="23">
        <f>IF($C9&gt;X$1,0,$B9*Revenue!Y53)</f>
        <v>0</v>
      </c>
      <c r="Y9" s="23">
        <f>IF($C9&gt;Y$1,0,$B9*Revenue!Z53)</f>
        <v>0</v>
      </c>
      <c r="Z9" s="23">
        <f>IF($C9&gt;Z$1,0,$B9*Revenue!AA53)</f>
        <v>0</v>
      </c>
      <c r="AA9" s="23">
        <f>IF($C9&gt;AA$1,0,$B9*Revenue!AB53)</f>
        <v>0</v>
      </c>
      <c r="AB9" s="23">
        <f>IF($C9&gt;AB$1,0,$B9*Revenue!AC53)</f>
        <v>0</v>
      </c>
      <c r="AC9" s="23">
        <f>IF($C9&gt;AC$1,0,$B9*Revenue!AD53)</f>
        <v>0</v>
      </c>
      <c r="AD9" s="23">
        <f>IF($C9&gt;AD$1,0,$B9*Revenue!AE53)</f>
        <v>0</v>
      </c>
      <c r="AE9" s="23">
        <f>IF($C9&gt;AE$1,0,$B9*Revenue!AF53)</f>
        <v>0</v>
      </c>
      <c r="AF9" s="23">
        <f>IF($C9&gt;AF$1,0,$B9*Revenue!AG53)</f>
        <v>0</v>
      </c>
      <c r="AG9" s="23">
        <f>IF($C9&gt;AG$1,0,$B9*Revenue!AH53)</f>
        <v>0</v>
      </c>
      <c r="AH9" s="23">
        <f>IF($C9&gt;AH$1,0,$B9*Revenue!AI53)</f>
        <v>0</v>
      </c>
      <c r="AI9" s="23">
        <f>IF($C9&gt;AI$1,0,$B9*Revenue!AJ53)</f>
        <v>0</v>
      </c>
      <c r="AJ9" s="23">
        <f>IF($C9&gt;AJ$1,0,$B9*Revenue!AK53)</f>
        <v>0</v>
      </c>
      <c r="AK9" s="23">
        <f>IF($C9&gt;AK$1,0,$B9*Revenue!AL53)</f>
        <v>0</v>
      </c>
      <c r="AL9" s="23">
        <f>IF($C9&gt;AL$1,0,$B9*Revenue!AM53)</f>
        <v>0</v>
      </c>
      <c r="AM9" s="23">
        <f>IF($C9&gt;AM$1,0,$B9*Revenue!AN53)</f>
        <v>0</v>
      </c>
      <c r="AN9" s="23">
        <f>IF($C9&gt;AN$1,0,$B9*Revenue!AO53)</f>
        <v>0</v>
      </c>
      <c r="AO9" s="23">
        <f>IF($C9&gt;AO$1,0,$B9*Revenue!AP53)</f>
        <v>0</v>
      </c>
    </row>
    <row r="10">
      <c r="A10" s="6"/>
      <c r="B10" s="6"/>
      <c r="C10" s="6"/>
      <c r="F10" s="23">
        <f>IF($C10&gt;F$1,0,$B10*Revenue!G53)</f>
        <v>0</v>
      </c>
      <c r="G10" s="23">
        <f>IF($C10&gt;G$1,0,$B10*Revenue!H53)</f>
        <v>0</v>
      </c>
      <c r="H10" s="23">
        <f>IF($C10&gt;H$1,0,$B10*Revenue!I53)</f>
        <v>0</v>
      </c>
      <c r="I10" s="23">
        <f>IF($C10&gt;I$1,0,$B10*Revenue!J53)</f>
        <v>0</v>
      </c>
      <c r="J10" s="23">
        <f>IF($C10&gt;J$1,0,$B10*Revenue!K53)</f>
        <v>0</v>
      </c>
      <c r="K10" s="23">
        <f>IF($C10&gt;K$1,0,$B10*Revenue!L53)</f>
        <v>0</v>
      </c>
      <c r="L10" s="23">
        <f>IF($C10&gt;L$1,0,$B10*Revenue!M53)</f>
        <v>0</v>
      </c>
      <c r="M10" s="23">
        <f>IF($C10&gt;M$1,0,$B10*Revenue!N53)</f>
        <v>0</v>
      </c>
      <c r="N10" s="23">
        <f>IF($C10&gt;N$1,0,$B10*Revenue!O53)</f>
        <v>0</v>
      </c>
      <c r="O10" s="23">
        <f>IF($C10&gt;O$1,0,$B10*Revenue!P53)</f>
        <v>0</v>
      </c>
      <c r="P10" s="23">
        <f>IF($C10&gt;P$1,0,$B10*Revenue!Q53)</f>
        <v>0</v>
      </c>
      <c r="Q10" s="23">
        <f>IF($C10&gt;Q$1,0,$B10*Revenue!R53)</f>
        <v>0</v>
      </c>
      <c r="R10" s="23">
        <f>IF($C10&gt;R$1,0,$B10*Revenue!S53)</f>
        <v>0</v>
      </c>
      <c r="S10" s="23">
        <f>IF($C10&gt;S$1,0,$B10*Revenue!T53)</f>
        <v>0</v>
      </c>
      <c r="T10" s="23">
        <f>IF($C10&gt;T$1,0,$B10*Revenue!U53)</f>
        <v>0</v>
      </c>
      <c r="U10" s="23">
        <f>IF($C10&gt;U$1,0,$B10*Revenue!V53)</f>
        <v>0</v>
      </c>
      <c r="V10" s="23">
        <f>IF($C10&gt;V$1,0,$B10*Revenue!W53)</f>
        <v>0</v>
      </c>
      <c r="W10" s="23">
        <f>IF($C10&gt;W$1,0,$B10*Revenue!X53)</f>
        <v>0</v>
      </c>
      <c r="X10" s="23">
        <f>IF($C10&gt;X$1,0,$B10*Revenue!Y53)</f>
        <v>0</v>
      </c>
      <c r="Y10" s="23">
        <f>IF($C10&gt;Y$1,0,$B10*Revenue!Z53)</f>
        <v>0</v>
      </c>
      <c r="Z10" s="23">
        <f>IF($C10&gt;Z$1,0,$B10*Revenue!AA53)</f>
        <v>0</v>
      </c>
      <c r="AA10" s="23">
        <f>IF($C10&gt;AA$1,0,$B10*Revenue!AB53)</f>
        <v>0</v>
      </c>
      <c r="AB10" s="23">
        <f>IF($C10&gt;AB$1,0,$B10*Revenue!AC53)</f>
        <v>0</v>
      </c>
      <c r="AC10" s="23">
        <f>IF($C10&gt;AC$1,0,$B10*Revenue!AD53)</f>
        <v>0</v>
      </c>
      <c r="AD10" s="23">
        <f>IF($C10&gt;AD$1,0,$B10*Revenue!AE53)</f>
        <v>0</v>
      </c>
      <c r="AE10" s="23">
        <f>IF($C10&gt;AE$1,0,$B10*Revenue!AF53)</f>
        <v>0</v>
      </c>
      <c r="AF10" s="23">
        <f>IF($C10&gt;AF$1,0,$B10*Revenue!AG53)</f>
        <v>0</v>
      </c>
      <c r="AG10" s="23">
        <f>IF($C10&gt;AG$1,0,$B10*Revenue!AH53)</f>
        <v>0</v>
      </c>
      <c r="AH10" s="23">
        <f>IF($C10&gt;AH$1,0,$B10*Revenue!AI53)</f>
        <v>0</v>
      </c>
      <c r="AI10" s="23">
        <f>IF($C10&gt;AI$1,0,$B10*Revenue!AJ53)</f>
        <v>0</v>
      </c>
      <c r="AJ10" s="23">
        <f>IF($C10&gt;AJ$1,0,$B10*Revenue!AK53)</f>
        <v>0</v>
      </c>
      <c r="AK10" s="23">
        <f>IF($C10&gt;AK$1,0,$B10*Revenue!AL53)</f>
        <v>0</v>
      </c>
      <c r="AL10" s="23">
        <f>IF($C10&gt;AL$1,0,$B10*Revenue!AM53)</f>
        <v>0</v>
      </c>
      <c r="AM10" s="23">
        <f>IF($C10&gt;AM$1,0,$B10*Revenue!AN53)</f>
        <v>0</v>
      </c>
      <c r="AN10" s="23">
        <f>IF($C10&gt;AN$1,0,$B10*Revenue!AO53)</f>
        <v>0</v>
      </c>
      <c r="AO10" s="23">
        <f>IF($C10&gt;AO$1,0,$B10*Revenue!AP53)</f>
        <v>0</v>
      </c>
    </row>
    <row r="11">
      <c r="A11" s="6"/>
      <c r="B11" s="6"/>
      <c r="C11" s="6"/>
      <c r="F11" s="23">
        <f>IF($C11&gt;F$1,0,$B11*Revenue!G53)</f>
        <v>0</v>
      </c>
      <c r="G11" s="23">
        <f>IF($C11&gt;G$1,0,$B11*Revenue!H53)</f>
        <v>0</v>
      </c>
      <c r="H11" s="23">
        <f>IF($C11&gt;H$1,0,$B11*Revenue!I53)</f>
        <v>0</v>
      </c>
      <c r="I11" s="23">
        <f>IF($C11&gt;I$1,0,$B11*Revenue!J53)</f>
        <v>0</v>
      </c>
      <c r="J11" s="23">
        <f>IF($C11&gt;J$1,0,$B11*Revenue!K53)</f>
        <v>0</v>
      </c>
      <c r="K11" s="23">
        <f>IF($C11&gt;K$1,0,$B11*Revenue!L53)</f>
        <v>0</v>
      </c>
      <c r="L11" s="23">
        <f>IF($C11&gt;L$1,0,$B11*Revenue!M53)</f>
        <v>0</v>
      </c>
      <c r="M11" s="23">
        <f>IF($C11&gt;M$1,0,$B11*Revenue!N53)</f>
        <v>0</v>
      </c>
      <c r="N11" s="23">
        <f>IF($C11&gt;N$1,0,$B11*Revenue!O53)</f>
        <v>0</v>
      </c>
      <c r="O11" s="23">
        <f>IF($C11&gt;O$1,0,$B11*Revenue!P53)</f>
        <v>0</v>
      </c>
      <c r="P11" s="23">
        <f>IF($C11&gt;P$1,0,$B11*Revenue!Q53)</f>
        <v>0</v>
      </c>
      <c r="Q11" s="23">
        <f>IF($C11&gt;Q$1,0,$B11*Revenue!R53)</f>
        <v>0</v>
      </c>
      <c r="R11" s="23">
        <f>IF($C11&gt;R$1,0,$B11*Revenue!S53)</f>
        <v>0</v>
      </c>
      <c r="S11" s="23">
        <f>IF($C11&gt;S$1,0,$B11*Revenue!T53)</f>
        <v>0</v>
      </c>
      <c r="T11" s="23">
        <f>IF($C11&gt;T$1,0,$B11*Revenue!U53)</f>
        <v>0</v>
      </c>
      <c r="U11" s="23">
        <f>IF($C11&gt;U$1,0,$B11*Revenue!V53)</f>
        <v>0</v>
      </c>
      <c r="V11" s="23">
        <f>IF($C11&gt;V$1,0,$B11*Revenue!W53)</f>
        <v>0</v>
      </c>
      <c r="W11" s="23">
        <f>IF($C11&gt;W$1,0,$B11*Revenue!X53)</f>
        <v>0</v>
      </c>
      <c r="X11" s="23">
        <f>IF($C11&gt;X$1,0,$B11*Revenue!Y53)</f>
        <v>0</v>
      </c>
      <c r="Y11" s="23">
        <f>IF($C11&gt;Y$1,0,$B11*Revenue!Z53)</f>
        <v>0</v>
      </c>
      <c r="Z11" s="23">
        <f>IF($C11&gt;Z$1,0,$B11*Revenue!AA53)</f>
        <v>0</v>
      </c>
      <c r="AA11" s="23">
        <f>IF($C11&gt;AA$1,0,$B11*Revenue!AB53)</f>
        <v>0</v>
      </c>
      <c r="AB11" s="23">
        <f>IF($C11&gt;AB$1,0,$B11*Revenue!AC53)</f>
        <v>0</v>
      </c>
      <c r="AC11" s="23">
        <f>IF($C11&gt;AC$1,0,$B11*Revenue!AD53)</f>
        <v>0</v>
      </c>
      <c r="AD11" s="23">
        <f>IF($C11&gt;AD$1,0,$B11*Revenue!AE53)</f>
        <v>0</v>
      </c>
      <c r="AE11" s="23">
        <f>IF($C11&gt;AE$1,0,$B11*Revenue!AF53)</f>
        <v>0</v>
      </c>
      <c r="AF11" s="23">
        <f>IF($C11&gt;AF$1,0,$B11*Revenue!AG53)</f>
        <v>0</v>
      </c>
      <c r="AG11" s="23">
        <f>IF($C11&gt;AG$1,0,$B11*Revenue!AH53)</f>
        <v>0</v>
      </c>
      <c r="AH11" s="23">
        <f>IF($C11&gt;AH$1,0,$B11*Revenue!AI53)</f>
        <v>0</v>
      </c>
      <c r="AI11" s="23">
        <f>IF($C11&gt;AI$1,0,$B11*Revenue!AJ53)</f>
        <v>0</v>
      </c>
      <c r="AJ11" s="23">
        <f>IF($C11&gt;AJ$1,0,$B11*Revenue!AK53)</f>
        <v>0</v>
      </c>
      <c r="AK11" s="23">
        <f>IF($C11&gt;AK$1,0,$B11*Revenue!AL53)</f>
        <v>0</v>
      </c>
      <c r="AL11" s="23">
        <f>IF($C11&gt;AL$1,0,$B11*Revenue!AM53)</f>
        <v>0</v>
      </c>
      <c r="AM11" s="23">
        <f>IF($C11&gt;AM$1,0,$B11*Revenue!AN53)</f>
        <v>0</v>
      </c>
      <c r="AN11" s="23">
        <f>IF($C11&gt;AN$1,0,$B11*Revenue!AO53)</f>
        <v>0</v>
      </c>
      <c r="AO11" s="23">
        <f>IF($C11&gt;AO$1,0,$B11*Revenue!AP53)</f>
        <v>0</v>
      </c>
    </row>
    <row r="12">
      <c r="A12" s="6"/>
      <c r="B12" s="6"/>
      <c r="C12" s="6"/>
      <c r="F12" s="23">
        <f>IF($C12&gt;F$1,0,$B12*Revenue!G53)</f>
        <v>0</v>
      </c>
      <c r="G12" s="23">
        <f>IF($C12&gt;G$1,0,$B12*Revenue!H53)</f>
        <v>0</v>
      </c>
      <c r="H12" s="23">
        <f>IF($C12&gt;H$1,0,$B12*Revenue!I53)</f>
        <v>0</v>
      </c>
      <c r="I12" s="23">
        <f>IF($C12&gt;I$1,0,$B12*Revenue!J53)</f>
        <v>0</v>
      </c>
      <c r="J12" s="23">
        <f>IF($C12&gt;J$1,0,$B12*Revenue!K53)</f>
        <v>0</v>
      </c>
      <c r="K12" s="23">
        <f>IF($C12&gt;K$1,0,$B12*Revenue!L53)</f>
        <v>0</v>
      </c>
      <c r="L12" s="23">
        <f>IF($C12&gt;L$1,0,$B12*Revenue!M53)</f>
        <v>0</v>
      </c>
      <c r="M12" s="23">
        <f>IF($C12&gt;M$1,0,$B12*Revenue!N53)</f>
        <v>0</v>
      </c>
      <c r="N12" s="23">
        <f>IF($C12&gt;N$1,0,$B12*Revenue!O53)</f>
        <v>0</v>
      </c>
      <c r="O12" s="23">
        <f>IF($C12&gt;O$1,0,$B12*Revenue!P53)</f>
        <v>0</v>
      </c>
      <c r="P12" s="23">
        <f>IF($C12&gt;P$1,0,$B12*Revenue!Q53)</f>
        <v>0</v>
      </c>
      <c r="Q12" s="23">
        <f>IF($C12&gt;Q$1,0,$B12*Revenue!R53)</f>
        <v>0</v>
      </c>
      <c r="R12" s="23">
        <f>IF($C12&gt;R$1,0,$B12*Revenue!S53)</f>
        <v>0</v>
      </c>
      <c r="S12" s="23">
        <f>IF($C12&gt;S$1,0,$B12*Revenue!T53)</f>
        <v>0</v>
      </c>
      <c r="T12" s="23">
        <f>IF($C12&gt;T$1,0,$B12*Revenue!U53)</f>
        <v>0</v>
      </c>
      <c r="U12" s="23">
        <f>IF($C12&gt;U$1,0,$B12*Revenue!V53)</f>
        <v>0</v>
      </c>
      <c r="V12" s="23">
        <f>IF($C12&gt;V$1,0,$B12*Revenue!W53)</f>
        <v>0</v>
      </c>
      <c r="W12" s="23">
        <f>IF($C12&gt;W$1,0,$B12*Revenue!X53)</f>
        <v>0</v>
      </c>
      <c r="X12" s="23">
        <f>IF($C12&gt;X$1,0,$B12*Revenue!Y53)</f>
        <v>0</v>
      </c>
      <c r="Y12" s="23">
        <f>IF($C12&gt;Y$1,0,$B12*Revenue!Z53)</f>
        <v>0</v>
      </c>
      <c r="Z12" s="23">
        <f>IF($C12&gt;Z$1,0,$B12*Revenue!AA53)</f>
        <v>0</v>
      </c>
      <c r="AA12" s="23">
        <f>IF($C12&gt;AA$1,0,$B12*Revenue!AB53)</f>
        <v>0</v>
      </c>
      <c r="AB12" s="23">
        <f>IF($C12&gt;AB$1,0,$B12*Revenue!AC53)</f>
        <v>0</v>
      </c>
      <c r="AC12" s="23">
        <f>IF($C12&gt;AC$1,0,$B12*Revenue!AD53)</f>
        <v>0</v>
      </c>
      <c r="AD12" s="23">
        <f>IF($C12&gt;AD$1,0,$B12*Revenue!AE53)</f>
        <v>0</v>
      </c>
      <c r="AE12" s="23">
        <f>IF($C12&gt;AE$1,0,$B12*Revenue!AF53)</f>
        <v>0</v>
      </c>
      <c r="AF12" s="23">
        <f>IF($C12&gt;AF$1,0,$B12*Revenue!AG53)</f>
        <v>0</v>
      </c>
      <c r="AG12" s="23">
        <f>IF($C12&gt;AG$1,0,$B12*Revenue!AH53)</f>
        <v>0</v>
      </c>
      <c r="AH12" s="23">
        <f>IF($C12&gt;AH$1,0,$B12*Revenue!AI53)</f>
        <v>0</v>
      </c>
      <c r="AI12" s="23">
        <f>IF($C12&gt;AI$1,0,$B12*Revenue!AJ53)</f>
        <v>0</v>
      </c>
      <c r="AJ12" s="23">
        <f>IF($C12&gt;AJ$1,0,$B12*Revenue!AK53)</f>
        <v>0</v>
      </c>
      <c r="AK12" s="23">
        <f>IF($C12&gt;AK$1,0,$B12*Revenue!AL53)</f>
        <v>0</v>
      </c>
      <c r="AL12" s="23">
        <f>IF($C12&gt;AL$1,0,$B12*Revenue!AM53)</f>
        <v>0</v>
      </c>
      <c r="AM12" s="23">
        <f>IF($C12&gt;AM$1,0,$B12*Revenue!AN53)</f>
        <v>0</v>
      </c>
      <c r="AN12" s="23">
        <f>IF($C12&gt;AN$1,0,$B12*Revenue!AO53)</f>
        <v>0</v>
      </c>
      <c r="AO12" s="23">
        <f>IF($C12&gt;AO$1,0,$B12*Revenue!AP53)</f>
        <v>0</v>
      </c>
    </row>
    <row r="13">
      <c r="A13" s="6"/>
      <c r="B13" s="6"/>
      <c r="C13" s="6"/>
      <c r="F13" s="23">
        <f>IF($C13&gt;F$1,0,$B13*Revenue!G53)</f>
        <v>0</v>
      </c>
      <c r="G13" s="23">
        <f>IF($C13&gt;G$1,0,$B13*Revenue!H53)</f>
        <v>0</v>
      </c>
      <c r="H13" s="23">
        <f>IF($C13&gt;H$1,0,$B13*Revenue!I53)</f>
        <v>0</v>
      </c>
      <c r="I13" s="23">
        <f>IF($C13&gt;I$1,0,$B13*Revenue!J53)</f>
        <v>0</v>
      </c>
      <c r="J13" s="23">
        <f>IF($C13&gt;J$1,0,$B13*Revenue!K53)</f>
        <v>0</v>
      </c>
      <c r="K13" s="23">
        <f>IF($C13&gt;K$1,0,$B13*Revenue!L53)</f>
        <v>0</v>
      </c>
      <c r="L13" s="23">
        <f>IF($C13&gt;L$1,0,$B13*Revenue!M53)</f>
        <v>0</v>
      </c>
      <c r="M13" s="23">
        <f>IF($C13&gt;M$1,0,$B13*Revenue!N53)</f>
        <v>0</v>
      </c>
      <c r="N13" s="23">
        <f>IF($C13&gt;N$1,0,$B13*Revenue!O53)</f>
        <v>0</v>
      </c>
      <c r="O13" s="23">
        <f>IF($C13&gt;O$1,0,$B13*Revenue!P53)</f>
        <v>0</v>
      </c>
      <c r="P13" s="23">
        <f>IF($C13&gt;P$1,0,$B13*Revenue!Q53)</f>
        <v>0</v>
      </c>
      <c r="Q13" s="23">
        <f>IF($C13&gt;Q$1,0,$B13*Revenue!R53)</f>
        <v>0</v>
      </c>
      <c r="R13" s="23">
        <f>IF($C13&gt;R$1,0,$B13*Revenue!S53)</f>
        <v>0</v>
      </c>
      <c r="S13" s="23">
        <f>IF($C13&gt;S$1,0,$B13*Revenue!T53)</f>
        <v>0</v>
      </c>
      <c r="T13" s="23">
        <f>IF($C13&gt;T$1,0,$B13*Revenue!U53)</f>
        <v>0</v>
      </c>
      <c r="U13" s="23">
        <f>IF($C13&gt;U$1,0,$B13*Revenue!V53)</f>
        <v>0</v>
      </c>
      <c r="V13" s="23">
        <f>IF($C13&gt;V$1,0,$B13*Revenue!W53)</f>
        <v>0</v>
      </c>
      <c r="W13" s="23">
        <f>IF($C13&gt;W$1,0,$B13*Revenue!X53)</f>
        <v>0</v>
      </c>
      <c r="X13" s="23">
        <f>IF($C13&gt;X$1,0,$B13*Revenue!Y53)</f>
        <v>0</v>
      </c>
      <c r="Y13" s="23">
        <f>IF($C13&gt;Y$1,0,$B13*Revenue!Z53)</f>
        <v>0</v>
      </c>
      <c r="Z13" s="23">
        <f>IF($C13&gt;Z$1,0,$B13*Revenue!AA53)</f>
        <v>0</v>
      </c>
      <c r="AA13" s="23">
        <f>IF($C13&gt;AA$1,0,$B13*Revenue!AB53)</f>
        <v>0</v>
      </c>
      <c r="AB13" s="23">
        <f>IF($C13&gt;AB$1,0,$B13*Revenue!AC53)</f>
        <v>0</v>
      </c>
      <c r="AC13" s="23">
        <f>IF($C13&gt;AC$1,0,$B13*Revenue!AD53)</f>
        <v>0</v>
      </c>
      <c r="AD13" s="23">
        <f>IF($C13&gt;AD$1,0,$B13*Revenue!AE53)</f>
        <v>0</v>
      </c>
      <c r="AE13" s="23">
        <f>IF($C13&gt;AE$1,0,$B13*Revenue!AF53)</f>
        <v>0</v>
      </c>
      <c r="AF13" s="23">
        <f>IF($C13&gt;AF$1,0,$B13*Revenue!AG53)</f>
        <v>0</v>
      </c>
      <c r="AG13" s="23">
        <f>IF($C13&gt;AG$1,0,$B13*Revenue!AH53)</f>
        <v>0</v>
      </c>
      <c r="AH13" s="23">
        <f>IF($C13&gt;AH$1,0,$B13*Revenue!AI53)</f>
        <v>0</v>
      </c>
      <c r="AI13" s="23">
        <f>IF($C13&gt;AI$1,0,$B13*Revenue!AJ53)</f>
        <v>0</v>
      </c>
      <c r="AJ13" s="23">
        <f>IF($C13&gt;AJ$1,0,$B13*Revenue!AK53)</f>
        <v>0</v>
      </c>
      <c r="AK13" s="23">
        <f>IF($C13&gt;AK$1,0,$B13*Revenue!AL53)</f>
        <v>0</v>
      </c>
      <c r="AL13" s="23">
        <f>IF($C13&gt;AL$1,0,$B13*Revenue!AM53)</f>
        <v>0</v>
      </c>
      <c r="AM13" s="23">
        <f>IF($C13&gt;AM$1,0,$B13*Revenue!AN53)</f>
        <v>0</v>
      </c>
      <c r="AN13" s="23">
        <f>IF($C13&gt;AN$1,0,$B13*Revenue!AO53)</f>
        <v>0</v>
      </c>
      <c r="AO13" s="23">
        <f>IF($C13&gt;AO$1,0,$B13*Revenue!AP53)</f>
        <v>0</v>
      </c>
    </row>
    <row r="14">
      <c r="A14" s="6"/>
      <c r="B14" s="6"/>
      <c r="C14" s="6"/>
      <c r="F14" s="23">
        <f>IF($C14&gt;F$1,0,$B14*Revenue!G53)</f>
        <v>0</v>
      </c>
      <c r="G14" s="23">
        <f>IF($C14&gt;G$1,0,$B14*Revenue!H53)</f>
        <v>0</v>
      </c>
      <c r="H14" s="23">
        <f>IF($C14&gt;H$1,0,$B14*Revenue!I53)</f>
        <v>0</v>
      </c>
      <c r="I14" s="23">
        <f>IF($C14&gt;I$1,0,$B14*Revenue!J53)</f>
        <v>0</v>
      </c>
      <c r="J14" s="23">
        <f>IF($C14&gt;J$1,0,$B14*Revenue!K53)</f>
        <v>0</v>
      </c>
      <c r="K14" s="23">
        <f>IF($C14&gt;K$1,0,$B14*Revenue!L53)</f>
        <v>0</v>
      </c>
      <c r="L14" s="23">
        <f>IF($C14&gt;L$1,0,$B14*Revenue!M53)</f>
        <v>0</v>
      </c>
      <c r="M14" s="23">
        <f>IF($C14&gt;M$1,0,$B14*Revenue!N53)</f>
        <v>0</v>
      </c>
      <c r="N14" s="23">
        <f>IF($C14&gt;N$1,0,$B14*Revenue!O53)</f>
        <v>0</v>
      </c>
      <c r="O14" s="23">
        <f>IF($C14&gt;O$1,0,$B14*Revenue!P53)</f>
        <v>0</v>
      </c>
      <c r="P14" s="23">
        <f>IF($C14&gt;P$1,0,$B14*Revenue!Q53)</f>
        <v>0</v>
      </c>
      <c r="Q14" s="23">
        <f>IF($C14&gt;Q$1,0,$B14*Revenue!R53)</f>
        <v>0</v>
      </c>
      <c r="R14" s="23">
        <f>IF($C14&gt;R$1,0,$B14*Revenue!S53)</f>
        <v>0</v>
      </c>
      <c r="S14" s="23">
        <f>IF($C14&gt;S$1,0,$B14*Revenue!T53)</f>
        <v>0</v>
      </c>
      <c r="T14" s="23">
        <f>IF($C14&gt;T$1,0,$B14*Revenue!U53)</f>
        <v>0</v>
      </c>
      <c r="U14" s="23">
        <f>IF($C14&gt;U$1,0,$B14*Revenue!V53)</f>
        <v>0</v>
      </c>
      <c r="V14" s="23">
        <f>IF($C14&gt;V$1,0,$B14*Revenue!W53)</f>
        <v>0</v>
      </c>
      <c r="W14" s="23">
        <f>IF($C14&gt;W$1,0,$B14*Revenue!X53)</f>
        <v>0</v>
      </c>
      <c r="X14" s="23">
        <f>IF($C14&gt;X$1,0,$B14*Revenue!Y53)</f>
        <v>0</v>
      </c>
      <c r="Y14" s="23">
        <f>IF($C14&gt;Y$1,0,$B14*Revenue!Z53)</f>
        <v>0</v>
      </c>
      <c r="Z14" s="23">
        <f>IF($C14&gt;Z$1,0,$B14*Revenue!AA53)</f>
        <v>0</v>
      </c>
      <c r="AA14" s="23">
        <f>IF($C14&gt;AA$1,0,$B14*Revenue!AB53)</f>
        <v>0</v>
      </c>
      <c r="AB14" s="23">
        <f>IF($C14&gt;AB$1,0,$B14*Revenue!AC53)</f>
        <v>0</v>
      </c>
      <c r="AC14" s="23">
        <f>IF($C14&gt;AC$1,0,$B14*Revenue!AD53)</f>
        <v>0</v>
      </c>
      <c r="AD14" s="23">
        <f>IF($C14&gt;AD$1,0,$B14*Revenue!AE53)</f>
        <v>0</v>
      </c>
      <c r="AE14" s="23">
        <f>IF($C14&gt;AE$1,0,$B14*Revenue!AF53)</f>
        <v>0</v>
      </c>
      <c r="AF14" s="23">
        <f>IF($C14&gt;AF$1,0,$B14*Revenue!AG53)</f>
        <v>0</v>
      </c>
      <c r="AG14" s="23">
        <f>IF($C14&gt;AG$1,0,$B14*Revenue!AH53)</f>
        <v>0</v>
      </c>
      <c r="AH14" s="23">
        <f>IF($C14&gt;AH$1,0,$B14*Revenue!AI53)</f>
        <v>0</v>
      </c>
      <c r="AI14" s="23">
        <f>IF($C14&gt;AI$1,0,$B14*Revenue!AJ53)</f>
        <v>0</v>
      </c>
      <c r="AJ14" s="23">
        <f>IF($C14&gt;AJ$1,0,$B14*Revenue!AK53)</f>
        <v>0</v>
      </c>
      <c r="AK14" s="23">
        <f>IF($C14&gt;AK$1,0,$B14*Revenue!AL53)</f>
        <v>0</v>
      </c>
      <c r="AL14" s="23">
        <f>IF($C14&gt;AL$1,0,$B14*Revenue!AM53)</f>
        <v>0</v>
      </c>
      <c r="AM14" s="23">
        <f>IF($C14&gt;AM$1,0,$B14*Revenue!AN53)</f>
        <v>0</v>
      </c>
      <c r="AN14" s="23">
        <f>IF($C14&gt;AN$1,0,$B14*Revenue!AO53)</f>
        <v>0</v>
      </c>
      <c r="AO14" s="23">
        <f>IF($C14&gt;AO$1,0,$B14*Revenue!AP53)</f>
        <v>0</v>
      </c>
    </row>
    <row r="15">
      <c r="A15" s="6"/>
      <c r="B15" s="6"/>
      <c r="C15" s="6"/>
      <c r="F15" s="23">
        <f>IF($C15&gt;F$1,0,$B15*Revenue!G53)</f>
        <v>0</v>
      </c>
      <c r="G15" s="23">
        <f>IF($C15&gt;G$1,0,$B15*Revenue!H53)</f>
        <v>0</v>
      </c>
      <c r="H15" s="23">
        <f>IF($C15&gt;H$1,0,$B15*Revenue!I53)</f>
        <v>0</v>
      </c>
      <c r="I15" s="23">
        <f>IF($C15&gt;I$1,0,$B15*Revenue!J53)</f>
        <v>0</v>
      </c>
      <c r="J15" s="23">
        <f>IF($C15&gt;J$1,0,$B15*Revenue!K53)</f>
        <v>0</v>
      </c>
      <c r="K15" s="23">
        <f>IF($C15&gt;K$1,0,$B15*Revenue!L53)</f>
        <v>0</v>
      </c>
      <c r="L15" s="23">
        <f>IF($C15&gt;L$1,0,$B15*Revenue!M53)</f>
        <v>0</v>
      </c>
      <c r="M15" s="23">
        <f>IF($C15&gt;M$1,0,$B15*Revenue!N53)</f>
        <v>0</v>
      </c>
      <c r="N15" s="23">
        <f>IF($C15&gt;N$1,0,$B15*Revenue!O53)</f>
        <v>0</v>
      </c>
      <c r="O15" s="23">
        <f>IF($C15&gt;O$1,0,$B15*Revenue!P53)</f>
        <v>0</v>
      </c>
      <c r="P15" s="23">
        <f>IF($C15&gt;P$1,0,$B15*Revenue!Q53)</f>
        <v>0</v>
      </c>
      <c r="Q15" s="23">
        <f>IF($C15&gt;Q$1,0,$B15*Revenue!R53)</f>
        <v>0</v>
      </c>
      <c r="R15" s="23">
        <f>IF($C15&gt;R$1,0,$B15*Revenue!S53)</f>
        <v>0</v>
      </c>
      <c r="S15" s="23">
        <f>IF($C15&gt;S$1,0,$B15*Revenue!T53)</f>
        <v>0</v>
      </c>
      <c r="T15" s="23">
        <f>IF($C15&gt;T$1,0,$B15*Revenue!U53)</f>
        <v>0</v>
      </c>
      <c r="U15" s="23">
        <f>IF($C15&gt;U$1,0,$B15*Revenue!V53)</f>
        <v>0</v>
      </c>
      <c r="V15" s="23">
        <f>IF($C15&gt;V$1,0,$B15*Revenue!W53)</f>
        <v>0</v>
      </c>
      <c r="W15" s="23">
        <f>IF($C15&gt;W$1,0,$B15*Revenue!X53)</f>
        <v>0</v>
      </c>
      <c r="X15" s="23">
        <f>IF($C15&gt;X$1,0,$B15*Revenue!Y53)</f>
        <v>0</v>
      </c>
      <c r="Y15" s="23">
        <f>IF($C15&gt;Y$1,0,$B15*Revenue!Z53)</f>
        <v>0</v>
      </c>
      <c r="Z15" s="23">
        <f>IF($C15&gt;Z$1,0,$B15*Revenue!AA53)</f>
        <v>0</v>
      </c>
      <c r="AA15" s="23">
        <f>IF($C15&gt;AA$1,0,$B15*Revenue!AB53)</f>
        <v>0</v>
      </c>
      <c r="AB15" s="23">
        <f>IF($C15&gt;AB$1,0,$B15*Revenue!AC53)</f>
        <v>0</v>
      </c>
      <c r="AC15" s="23">
        <f>IF($C15&gt;AC$1,0,$B15*Revenue!AD53)</f>
        <v>0</v>
      </c>
      <c r="AD15" s="23">
        <f>IF($C15&gt;AD$1,0,$B15*Revenue!AE53)</f>
        <v>0</v>
      </c>
      <c r="AE15" s="23">
        <f>IF($C15&gt;AE$1,0,$B15*Revenue!AF53)</f>
        <v>0</v>
      </c>
      <c r="AF15" s="23">
        <f>IF($C15&gt;AF$1,0,$B15*Revenue!AG53)</f>
        <v>0</v>
      </c>
      <c r="AG15" s="23">
        <f>IF($C15&gt;AG$1,0,$B15*Revenue!AH53)</f>
        <v>0</v>
      </c>
      <c r="AH15" s="23">
        <f>IF($C15&gt;AH$1,0,$B15*Revenue!AI53)</f>
        <v>0</v>
      </c>
      <c r="AI15" s="23">
        <f>IF($C15&gt;AI$1,0,$B15*Revenue!AJ53)</f>
        <v>0</v>
      </c>
      <c r="AJ15" s="23">
        <f>IF($C15&gt;AJ$1,0,$B15*Revenue!AK53)</f>
        <v>0</v>
      </c>
      <c r="AK15" s="23">
        <f>IF($C15&gt;AK$1,0,$B15*Revenue!AL53)</f>
        <v>0</v>
      </c>
      <c r="AL15" s="23">
        <f>IF($C15&gt;AL$1,0,$B15*Revenue!AM53)</f>
        <v>0</v>
      </c>
      <c r="AM15" s="23">
        <f>IF($C15&gt;AM$1,0,$B15*Revenue!AN53)</f>
        <v>0</v>
      </c>
      <c r="AN15" s="23">
        <f>IF($C15&gt;AN$1,0,$B15*Revenue!AO53)</f>
        <v>0</v>
      </c>
      <c r="AO15" s="23">
        <f>IF($C15&gt;AO$1,0,$B15*Revenue!AP53)</f>
        <v>0</v>
      </c>
    </row>
    <row r="16">
      <c r="A16" s="6"/>
      <c r="B16" s="6"/>
      <c r="C16" s="6"/>
      <c r="F16" s="23">
        <f>IF($C16&gt;F$1,0,$B16*Revenue!G53)</f>
        <v>0</v>
      </c>
      <c r="G16" s="23">
        <f>IF($C16&gt;G$1,0,$B16*Revenue!H53)</f>
        <v>0</v>
      </c>
      <c r="H16" s="23">
        <f>IF($C16&gt;H$1,0,$B16*Revenue!I53)</f>
        <v>0</v>
      </c>
      <c r="I16" s="23">
        <f>IF($C16&gt;I$1,0,$B16*Revenue!J53)</f>
        <v>0</v>
      </c>
      <c r="J16" s="23">
        <f>IF($C16&gt;J$1,0,$B16*Revenue!K53)</f>
        <v>0</v>
      </c>
      <c r="K16" s="23">
        <f>IF($C16&gt;K$1,0,$B16*Revenue!L53)</f>
        <v>0</v>
      </c>
      <c r="L16" s="23">
        <f>IF($C16&gt;L$1,0,$B16*Revenue!M53)</f>
        <v>0</v>
      </c>
      <c r="M16" s="23">
        <f>IF($C16&gt;M$1,0,$B16*Revenue!N53)</f>
        <v>0</v>
      </c>
      <c r="N16" s="23">
        <f>IF($C16&gt;N$1,0,$B16*Revenue!O53)</f>
        <v>0</v>
      </c>
      <c r="O16" s="23">
        <f>IF($C16&gt;O$1,0,$B16*Revenue!P53)</f>
        <v>0</v>
      </c>
      <c r="P16" s="23">
        <f>IF($C16&gt;P$1,0,$B16*Revenue!Q53)</f>
        <v>0</v>
      </c>
      <c r="Q16" s="23">
        <f>IF($C16&gt;Q$1,0,$B16*Revenue!R53)</f>
        <v>0</v>
      </c>
      <c r="R16" s="23">
        <f>IF($C16&gt;R$1,0,$B16*Revenue!S53)</f>
        <v>0</v>
      </c>
      <c r="S16" s="23">
        <f>IF($C16&gt;S$1,0,$B16*Revenue!T53)</f>
        <v>0</v>
      </c>
      <c r="T16" s="23">
        <f>IF($C16&gt;T$1,0,$B16*Revenue!U53)</f>
        <v>0</v>
      </c>
      <c r="U16" s="23">
        <f>IF($C16&gt;U$1,0,$B16*Revenue!V53)</f>
        <v>0</v>
      </c>
      <c r="V16" s="23">
        <f>IF($C16&gt;V$1,0,$B16*Revenue!W53)</f>
        <v>0</v>
      </c>
      <c r="W16" s="23">
        <f>IF($C16&gt;W$1,0,$B16*Revenue!X53)</f>
        <v>0</v>
      </c>
      <c r="X16" s="23">
        <f>IF($C16&gt;X$1,0,$B16*Revenue!Y53)</f>
        <v>0</v>
      </c>
      <c r="Y16" s="23">
        <f>IF($C16&gt;Y$1,0,$B16*Revenue!Z53)</f>
        <v>0</v>
      </c>
      <c r="Z16" s="23">
        <f>IF($C16&gt;Z$1,0,$B16*Revenue!AA53)</f>
        <v>0</v>
      </c>
      <c r="AA16" s="23">
        <f>IF($C16&gt;AA$1,0,$B16*Revenue!AB53)</f>
        <v>0</v>
      </c>
      <c r="AB16" s="23">
        <f>IF($C16&gt;AB$1,0,$B16*Revenue!AC53)</f>
        <v>0</v>
      </c>
      <c r="AC16" s="23">
        <f>IF($C16&gt;AC$1,0,$B16*Revenue!AD53)</f>
        <v>0</v>
      </c>
      <c r="AD16" s="23">
        <f>IF($C16&gt;AD$1,0,$B16*Revenue!AE53)</f>
        <v>0</v>
      </c>
      <c r="AE16" s="23">
        <f>IF($C16&gt;AE$1,0,$B16*Revenue!AF53)</f>
        <v>0</v>
      </c>
      <c r="AF16" s="23">
        <f>IF($C16&gt;AF$1,0,$B16*Revenue!AG53)</f>
        <v>0</v>
      </c>
      <c r="AG16" s="23">
        <f>IF($C16&gt;AG$1,0,$B16*Revenue!AH53)</f>
        <v>0</v>
      </c>
      <c r="AH16" s="23">
        <f>IF($C16&gt;AH$1,0,$B16*Revenue!AI53)</f>
        <v>0</v>
      </c>
      <c r="AI16" s="23">
        <f>IF($C16&gt;AI$1,0,$B16*Revenue!AJ53)</f>
        <v>0</v>
      </c>
      <c r="AJ16" s="23">
        <f>IF($C16&gt;AJ$1,0,$B16*Revenue!AK53)</f>
        <v>0</v>
      </c>
      <c r="AK16" s="23">
        <f>IF($C16&gt;AK$1,0,$B16*Revenue!AL53)</f>
        <v>0</v>
      </c>
      <c r="AL16" s="23">
        <f>IF($C16&gt;AL$1,0,$B16*Revenue!AM53)</f>
        <v>0</v>
      </c>
      <c r="AM16" s="23">
        <f>IF($C16&gt;AM$1,0,$B16*Revenue!AN53)</f>
        <v>0</v>
      </c>
      <c r="AN16" s="23">
        <f>IF($C16&gt;AN$1,0,$B16*Revenue!AO53)</f>
        <v>0</v>
      </c>
      <c r="AO16" s="23">
        <f>IF($C16&gt;AO$1,0,$B16*Revenue!AP53)</f>
        <v>0</v>
      </c>
    </row>
    <row r="17">
      <c r="A17" s="6"/>
      <c r="B17" s="6"/>
      <c r="C17" s="6"/>
      <c r="F17" s="23">
        <f>IF($C17&gt;F$1,0,$B17*Revenue!G53)</f>
        <v>0</v>
      </c>
      <c r="G17" s="23">
        <f>IF($C17&gt;G$1,0,$B17*Revenue!H53)</f>
        <v>0</v>
      </c>
      <c r="H17" s="23">
        <f>IF($C17&gt;H$1,0,$B17*Revenue!I53)</f>
        <v>0</v>
      </c>
      <c r="I17" s="23">
        <f>IF($C17&gt;I$1,0,$B17*Revenue!J53)</f>
        <v>0</v>
      </c>
      <c r="J17" s="23">
        <f>IF($C17&gt;J$1,0,$B17*Revenue!K53)</f>
        <v>0</v>
      </c>
      <c r="K17" s="23">
        <f>IF($C17&gt;K$1,0,$B17*Revenue!L53)</f>
        <v>0</v>
      </c>
      <c r="L17" s="23">
        <f>IF($C17&gt;L$1,0,$B17*Revenue!M53)</f>
        <v>0</v>
      </c>
      <c r="M17" s="23">
        <f>IF($C17&gt;M$1,0,$B17*Revenue!N53)</f>
        <v>0</v>
      </c>
      <c r="N17" s="23">
        <f>IF($C17&gt;N$1,0,$B17*Revenue!O53)</f>
        <v>0</v>
      </c>
      <c r="O17" s="23">
        <f>IF($C17&gt;O$1,0,$B17*Revenue!P53)</f>
        <v>0</v>
      </c>
      <c r="P17" s="23">
        <f>IF($C17&gt;P$1,0,$B17*Revenue!Q53)</f>
        <v>0</v>
      </c>
      <c r="Q17" s="23">
        <f>IF($C17&gt;Q$1,0,$B17*Revenue!R53)</f>
        <v>0</v>
      </c>
      <c r="R17" s="23">
        <f>IF($C17&gt;R$1,0,$B17*Revenue!S53)</f>
        <v>0</v>
      </c>
      <c r="S17" s="23">
        <f>IF($C17&gt;S$1,0,$B17*Revenue!T53)</f>
        <v>0</v>
      </c>
      <c r="T17" s="23">
        <f>IF($C17&gt;T$1,0,$B17*Revenue!U53)</f>
        <v>0</v>
      </c>
      <c r="U17" s="23">
        <f>IF($C17&gt;U$1,0,$B17*Revenue!V53)</f>
        <v>0</v>
      </c>
      <c r="V17" s="23">
        <f>IF($C17&gt;V$1,0,$B17*Revenue!W53)</f>
        <v>0</v>
      </c>
      <c r="W17" s="23">
        <f>IF($C17&gt;W$1,0,$B17*Revenue!X53)</f>
        <v>0</v>
      </c>
      <c r="X17" s="23">
        <f>IF($C17&gt;X$1,0,$B17*Revenue!Y53)</f>
        <v>0</v>
      </c>
      <c r="Y17" s="23">
        <f>IF($C17&gt;Y$1,0,$B17*Revenue!Z53)</f>
        <v>0</v>
      </c>
      <c r="Z17" s="23">
        <f>IF($C17&gt;Z$1,0,$B17*Revenue!AA53)</f>
        <v>0</v>
      </c>
      <c r="AA17" s="23">
        <f>IF($C17&gt;AA$1,0,$B17*Revenue!AB53)</f>
        <v>0</v>
      </c>
      <c r="AB17" s="23">
        <f>IF($C17&gt;AB$1,0,$B17*Revenue!AC53)</f>
        <v>0</v>
      </c>
      <c r="AC17" s="23">
        <f>IF($C17&gt;AC$1,0,$B17*Revenue!AD53)</f>
        <v>0</v>
      </c>
      <c r="AD17" s="23">
        <f>IF($C17&gt;AD$1,0,$B17*Revenue!AE53)</f>
        <v>0</v>
      </c>
      <c r="AE17" s="23">
        <f>IF($C17&gt;AE$1,0,$B17*Revenue!AF53)</f>
        <v>0</v>
      </c>
      <c r="AF17" s="23">
        <f>IF($C17&gt;AF$1,0,$B17*Revenue!AG53)</f>
        <v>0</v>
      </c>
      <c r="AG17" s="23">
        <f>IF($C17&gt;AG$1,0,$B17*Revenue!AH53)</f>
        <v>0</v>
      </c>
      <c r="AH17" s="23">
        <f>IF($C17&gt;AH$1,0,$B17*Revenue!AI53)</f>
        <v>0</v>
      </c>
      <c r="AI17" s="23">
        <f>IF($C17&gt;AI$1,0,$B17*Revenue!AJ53)</f>
        <v>0</v>
      </c>
      <c r="AJ17" s="23">
        <f>IF($C17&gt;AJ$1,0,$B17*Revenue!AK53)</f>
        <v>0</v>
      </c>
      <c r="AK17" s="23">
        <f>IF($C17&gt;AK$1,0,$B17*Revenue!AL53)</f>
        <v>0</v>
      </c>
      <c r="AL17" s="23">
        <f>IF($C17&gt;AL$1,0,$B17*Revenue!AM53)</f>
        <v>0</v>
      </c>
      <c r="AM17" s="23">
        <f>IF($C17&gt;AM$1,0,$B17*Revenue!AN53)</f>
        <v>0</v>
      </c>
      <c r="AN17" s="23">
        <f>IF($C17&gt;AN$1,0,$B17*Revenue!AO53)</f>
        <v>0</v>
      </c>
      <c r="AO17" s="23">
        <f>IF($C17&gt;AO$1,0,$B17*Revenue!AP53)</f>
        <v>0</v>
      </c>
    </row>
    <row r="18">
      <c r="A18" s="6"/>
      <c r="B18" s="6"/>
      <c r="C18" s="6"/>
      <c r="F18" s="23">
        <f>IF($C18&gt;F$1,0,$B18*Revenue!G53)</f>
        <v>0</v>
      </c>
      <c r="G18" s="23">
        <f>IF($C18&gt;G$1,0,$B18*Revenue!H53)</f>
        <v>0</v>
      </c>
      <c r="H18" s="23">
        <f>IF($C18&gt;H$1,0,$B18*Revenue!I53)</f>
        <v>0</v>
      </c>
      <c r="I18" s="23">
        <f>IF($C18&gt;I$1,0,$B18*Revenue!J53)</f>
        <v>0</v>
      </c>
      <c r="J18" s="23">
        <f>IF($C18&gt;J$1,0,$B18*Revenue!K53)</f>
        <v>0</v>
      </c>
      <c r="K18" s="23">
        <f>IF($C18&gt;K$1,0,$B18*Revenue!L53)</f>
        <v>0</v>
      </c>
      <c r="L18" s="23">
        <f>IF($C18&gt;L$1,0,$B18*Revenue!M53)</f>
        <v>0</v>
      </c>
      <c r="M18" s="23">
        <f>IF($C18&gt;M$1,0,$B18*Revenue!N53)</f>
        <v>0</v>
      </c>
      <c r="N18" s="23">
        <f>IF($C18&gt;N$1,0,$B18*Revenue!O53)</f>
        <v>0</v>
      </c>
      <c r="O18" s="23">
        <f>IF($C18&gt;O$1,0,$B18*Revenue!P53)</f>
        <v>0</v>
      </c>
      <c r="P18" s="23">
        <f>IF($C18&gt;P$1,0,$B18*Revenue!Q53)</f>
        <v>0</v>
      </c>
      <c r="Q18" s="23">
        <f>IF($C18&gt;Q$1,0,$B18*Revenue!R53)</f>
        <v>0</v>
      </c>
      <c r="R18" s="23">
        <f>IF($C18&gt;R$1,0,$B18*Revenue!S53)</f>
        <v>0</v>
      </c>
      <c r="S18" s="23">
        <f>IF($C18&gt;S$1,0,$B18*Revenue!T53)</f>
        <v>0</v>
      </c>
      <c r="T18" s="23">
        <f>IF($C18&gt;T$1,0,$B18*Revenue!U53)</f>
        <v>0</v>
      </c>
      <c r="U18" s="23">
        <f>IF($C18&gt;U$1,0,$B18*Revenue!V53)</f>
        <v>0</v>
      </c>
      <c r="V18" s="23">
        <f>IF($C18&gt;V$1,0,$B18*Revenue!W53)</f>
        <v>0</v>
      </c>
      <c r="W18" s="23">
        <f>IF($C18&gt;W$1,0,$B18*Revenue!X53)</f>
        <v>0</v>
      </c>
      <c r="X18" s="23">
        <f>IF($C18&gt;X$1,0,$B18*Revenue!Y53)</f>
        <v>0</v>
      </c>
      <c r="Y18" s="23">
        <f>IF($C18&gt;Y$1,0,$B18*Revenue!Z53)</f>
        <v>0</v>
      </c>
      <c r="Z18" s="23">
        <f>IF($C18&gt;Z$1,0,$B18*Revenue!AA53)</f>
        <v>0</v>
      </c>
      <c r="AA18" s="23">
        <f>IF($C18&gt;AA$1,0,$B18*Revenue!AB53)</f>
        <v>0</v>
      </c>
      <c r="AB18" s="23">
        <f>IF($C18&gt;AB$1,0,$B18*Revenue!AC53)</f>
        <v>0</v>
      </c>
      <c r="AC18" s="23">
        <f>IF($C18&gt;AC$1,0,$B18*Revenue!AD53)</f>
        <v>0</v>
      </c>
      <c r="AD18" s="23">
        <f>IF($C18&gt;AD$1,0,$B18*Revenue!AE53)</f>
        <v>0</v>
      </c>
      <c r="AE18" s="23">
        <f>IF($C18&gt;AE$1,0,$B18*Revenue!AF53)</f>
        <v>0</v>
      </c>
      <c r="AF18" s="23">
        <f>IF($C18&gt;AF$1,0,$B18*Revenue!AG53)</f>
        <v>0</v>
      </c>
      <c r="AG18" s="23">
        <f>IF($C18&gt;AG$1,0,$B18*Revenue!AH53)</f>
        <v>0</v>
      </c>
      <c r="AH18" s="23">
        <f>IF($C18&gt;AH$1,0,$B18*Revenue!AI53)</f>
        <v>0</v>
      </c>
      <c r="AI18" s="23">
        <f>IF($C18&gt;AI$1,0,$B18*Revenue!AJ53)</f>
        <v>0</v>
      </c>
      <c r="AJ18" s="23">
        <f>IF($C18&gt;AJ$1,0,$B18*Revenue!AK53)</f>
        <v>0</v>
      </c>
      <c r="AK18" s="23">
        <f>IF($C18&gt;AK$1,0,$B18*Revenue!AL53)</f>
        <v>0</v>
      </c>
      <c r="AL18" s="23">
        <f>IF($C18&gt;AL$1,0,$B18*Revenue!AM53)</f>
        <v>0</v>
      </c>
      <c r="AM18" s="23">
        <f>IF($C18&gt;AM$1,0,$B18*Revenue!AN53)</f>
        <v>0</v>
      </c>
      <c r="AN18" s="23">
        <f>IF($C18&gt;AN$1,0,$B18*Revenue!AO53)</f>
        <v>0</v>
      </c>
      <c r="AO18" s="23">
        <f>IF($C18&gt;AO$1,0,$B18*Revenue!AP53)</f>
        <v>0</v>
      </c>
    </row>
    <row r="19">
      <c r="A19" s="6"/>
      <c r="B19" s="6"/>
      <c r="C19" s="6"/>
      <c r="F19" s="23">
        <f>IF($C19&gt;F$1,0,$B19*Revenue!G53)</f>
        <v>0</v>
      </c>
      <c r="G19" s="23">
        <f>IF($C19&gt;G$1,0,$B19*Revenue!H53)</f>
        <v>0</v>
      </c>
      <c r="H19" s="23">
        <f>IF($C19&gt;H$1,0,$B19*Revenue!I53)</f>
        <v>0</v>
      </c>
      <c r="I19" s="23">
        <f>IF($C19&gt;I$1,0,$B19*Revenue!J53)</f>
        <v>0</v>
      </c>
      <c r="J19" s="23">
        <f>IF($C19&gt;J$1,0,$B19*Revenue!K53)</f>
        <v>0</v>
      </c>
      <c r="K19" s="23">
        <f>IF($C19&gt;K$1,0,$B19*Revenue!L53)</f>
        <v>0</v>
      </c>
      <c r="L19" s="23">
        <f>IF($C19&gt;L$1,0,$B19*Revenue!M53)</f>
        <v>0</v>
      </c>
      <c r="M19" s="23">
        <f>IF($C19&gt;M$1,0,$B19*Revenue!N53)</f>
        <v>0</v>
      </c>
      <c r="N19" s="23">
        <f>IF($C19&gt;N$1,0,$B19*Revenue!O53)</f>
        <v>0</v>
      </c>
      <c r="O19" s="23">
        <f>IF($C19&gt;O$1,0,$B19*Revenue!P53)</f>
        <v>0</v>
      </c>
      <c r="P19" s="23">
        <f>IF($C19&gt;P$1,0,$B19*Revenue!Q53)</f>
        <v>0</v>
      </c>
      <c r="Q19" s="23">
        <f>IF($C19&gt;Q$1,0,$B19*Revenue!R53)</f>
        <v>0</v>
      </c>
      <c r="R19" s="23">
        <f>IF($C19&gt;R$1,0,$B19*Revenue!S53)</f>
        <v>0</v>
      </c>
      <c r="S19" s="23">
        <f>IF($C19&gt;S$1,0,$B19*Revenue!T53)</f>
        <v>0</v>
      </c>
      <c r="T19" s="23">
        <f>IF($C19&gt;T$1,0,$B19*Revenue!U53)</f>
        <v>0</v>
      </c>
      <c r="U19" s="23">
        <f>IF($C19&gt;U$1,0,$B19*Revenue!V53)</f>
        <v>0</v>
      </c>
      <c r="V19" s="23">
        <f>IF($C19&gt;V$1,0,$B19*Revenue!W53)</f>
        <v>0</v>
      </c>
      <c r="W19" s="23">
        <f>IF($C19&gt;W$1,0,$B19*Revenue!X53)</f>
        <v>0</v>
      </c>
      <c r="X19" s="23">
        <f>IF($C19&gt;X$1,0,$B19*Revenue!Y53)</f>
        <v>0</v>
      </c>
      <c r="Y19" s="23">
        <f>IF($C19&gt;Y$1,0,$B19*Revenue!Z53)</f>
        <v>0</v>
      </c>
      <c r="Z19" s="23">
        <f>IF($C19&gt;Z$1,0,$B19*Revenue!AA53)</f>
        <v>0</v>
      </c>
      <c r="AA19" s="23">
        <f>IF($C19&gt;AA$1,0,$B19*Revenue!AB53)</f>
        <v>0</v>
      </c>
      <c r="AB19" s="23">
        <f>IF($C19&gt;AB$1,0,$B19*Revenue!AC53)</f>
        <v>0</v>
      </c>
      <c r="AC19" s="23">
        <f>IF($C19&gt;AC$1,0,$B19*Revenue!AD53)</f>
        <v>0</v>
      </c>
      <c r="AD19" s="23">
        <f>IF($C19&gt;AD$1,0,$B19*Revenue!AE53)</f>
        <v>0</v>
      </c>
      <c r="AE19" s="23">
        <f>IF($C19&gt;AE$1,0,$B19*Revenue!AF53)</f>
        <v>0</v>
      </c>
      <c r="AF19" s="23">
        <f>IF($C19&gt;AF$1,0,$B19*Revenue!AG53)</f>
        <v>0</v>
      </c>
      <c r="AG19" s="23">
        <f>IF($C19&gt;AG$1,0,$B19*Revenue!AH53)</f>
        <v>0</v>
      </c>
      <c r="AH19" s="23">
        <f>IF($C19&gt;AH$1,0,$B19*Revenue!AI53)</f>
        <v>0</v>
      </c>
      <c r="AI19" s="23">
        <f>IF($C19&gt;AI$1,0,$B19*Revenue!AJ53)</f>
        <v>0</v>
      </c>
      <c r="AJ19" s="23">
        <f>IF($C19&gt;AJ$1,0,$B19*Revenue!AK53)</f>
        <v>0</v>
      </c>
      <c r="AK19" s="23">
        <f>IF($C19&gt;AK$1,0,$B19*Revenue!AL53)</f>
        <v>0</v>
      </c>
      <c r="AL19" s="23">
        <f>IF($C19&gt;AL$1,0,$B19*Revenue!AM53)</f>
        <v>0</v>
      </c>
      <c r="AM19" s="23">
        <f>IF($C19&gt;AM$1,0,$B19*Revenue!AN53)</f>
        <v>0</v>
      </c>
      <c r="AN19" s="23">
        <f>IF($C19&gt;AN$1,0,$B19*Revenue!AO53)</f>
        <v>0</v>
      </c>
      <c r="AO19" s="23">
        <f>IF($C19&gt;AO$1,0,$B19*Revenue!AP53)</f>
        <v>0</v>
      </c>
    </row>
    <row r="20">
      <c r="A20" s="6"/>
      <c r="B20" s="6"/>
      <c r="C20" s="6"/>
      <c r="F20" s="23">
        <f>IF($C20&gt;F$1,0,$B20*Revenue!G53)</f>
        <v>0</v>
      </c>
      <c r="G20" s="23">
        <f>IF($C20&gt;G$1,0,$B20*Revenue!H53)</f>
        <v>0</v>
      </c>
      <c r="H20" s="23">
        <f>IF($C20&gt;H$1,0,$B20*Revenue!I53)</f>
        <v>0</v>
      </c>
      <c r="I20" s="23">
        <f>IF($C20&gt;I$1,0,$B20*Revenue!J53)</f>
        <v>0</v>
      </c>
      <c r="J20" s="23">
        <f>IF($C20&gt;J$1,0,$B20*Revenue!K53)</f>
        <v>0</v>
      </c>
      <c r="K20" s="23">
        <f>IF($C20&gt;K$1,0,$B20*Revenue!L53)</f>
        <v>0</v>
      </c>
      <c r="L20" s="23">
        <f>IF($C20&gt;L$1,0,$B20*Revenue!M53)</f>
        <v>0</v>
      </c>
      <c r="M20" s="23">
        <f>IF($C20&gt;M$1,0,$B20*Revenue!N53)</f>
        <v>0</v>
      </c>
      <c r="N20" s="23">
        <f>IF($C20&gt;N$1,0,$B20*Revenue!O53)</f>
        <v>0</v>
      </c>
      <c r="O20" s="23">
        <f>IF($C20&gt;O$1,0,$B20*Revenue!P53)</f>
        <v>0</v>
      </c>
      <c r="P20" s="23">
        <f>IF($C20&gt;P$1,0,$B20*Revenue!Q53)</f>
        <v>0</v>
      </c>
      <c r="Q20" s="23">
        <f>IF($C20&gt;Q$1,0,$B20*Revenue!R53)</f>
        <v>0</v>
      </c>
      <c r="R20" s="23">
        <f>IF($C20&gt;R$1,0,$B20*Revenue!S53)</f>
        <v>0</v>
      </c>
      <c r="S20" s="23">
        <f>IF($C20&gt;S$1,0,$B20*Revenue!T53)</f>
        <v>0</v>
      </c>
      <c r="T20" s="23">
        <f>IF($C20&gt;T$1,0,$B20*Revenue!U53)</f>
        <v>0</v>
      </c>
      <c r="U20" s="23">
        <f>IF($C20&gt;U$1,0,$B20*Revenue!V53)</f>
        <v>0</v>
      </c>
      <c r="V20" s="23">
        <f>IF($C20&gt;V$1,0,$B20*Revenue!W53)</f>
        <v>0</v>
      </c>
      <c r="W20" s="23">
        <f>IF($C20&gt;W$1,0,$B20*Revenue!X53)</f>
        <v>0</v>
      </c>
      <c r="X20" s="23">
        <f>IF($C20&gt;X$1,0,$B20*Revenue!Y53)</f>
        <v>0</v>
      </c>
      <c r="Y20" s="23">
        <f>IF($C20&gt;Y$1,0,$B20*Revenue!Z53)</f>
        <v>0</v>
      </c>
      <c r="Z20" s="23">
        <f>IF($C20&gt;Z$1,0,$B20*Revenue!AA53)</f>
        <v>0</v>
      </c>
      <c r="AA20" s="23">
        <f>IF($C20&gt;AA$1,0,$B20*Revenue!AB53)</f>
        <v>0</v>
      </c>
      <c r="AB20" s="23">
        <f>IF($C20&gt;AB$1,0,$B20*Revenue!AC53)</f>
        <v>0</v>
      </c>
      <c r="AC20" s="23">
        <f>IF($C20&gt;AC$1,0,$B20*Revenue!AD53)</f>
        <v>0</v>
      </c>
      <c r="AD20" s="23">
        <f>IF($C20&gt;AD$1,0,$B20*Revenue!AE53)</f>
        <v>0</v>
      </c>
      <c r="AE20" s="23">
        <f>IF($C20&gt;AE$1,0,$B20*Revenue!AF53)</f>
        <v>0</v>
      </c>
      <c r="AF20" s="23">
        <f>IF($C20&gt;AF$1,0,$B20*Revenue!AG53)</f>
        <v>0</v>
      </c>
      <c r="AG20" s="23">
        <f>IF($C20&gt;AG$1,0,$B20*Revenue!AH53)</f>
        <v>0</v>
      </c>
      <c r="AH20" s="23">
        <f>IF($C20&gt;AH$1,0,$B20*Revenue!AI53)</f>
        <v>0</v>
      </c>
      <c r="AI20" s="23">
        <f>IF($C20&gt;AI$1,0,$B20*Revenue!AJ53)</f>
        <v>0</v>
      </c>
      <c r="AJ20" s="23">
        <f>IF($C20&gt;AJ$1,0,$B20*Revenue!AK53)</f>
        <v>0</v>
      </c>
      <c r="AK20" s="23">
        <f>IF($C20&gt;AK$1,0,$B20*Revenue!AL53)</f>
        <v>0</v>
      </c>
      <c r="AL20" s="23">
        <f>IF($C20&gt;AL$1,0,$B20*Revenue!AM53)</f>
        <v>0</v>
      </c>
      <c r="AM20" s="23">
        <f>IF($C20&gt;AM$1,0,$B20*Revenue!AN53)</f>
        <v>0</v>
      </c>
      <c r="AN20" s="23">
        <f>IF($C20&gt;AN$1,0,$B20*Revenue!AO53)</f>
        <v>0</v>
      </c>
      <c r="AO20" s="23">
        <f>IF($C20&gt;AO$1,0,$B20*Revenue!AP53)</f>
        <v>0</v>
      </c>
    </row>
    <row r="21" ht="15.75" customHeight="1">
      <c r="A21" s="6"/>
      <c r="B21" s="6"/>
      <c r="C21" s="6"/>
      <c r="F21" s="23">
        <f>IF($C21&gt;F$1,0,$B21*Revenue!G53)</f>
        <v>0</v>
      </c>
      <c r="G21" s="23">
        <f>IF($C21&gt;G$1,0,$B21*Revenue!H53)</f>
        <v>0</v>
      </c>
      <c r="H21" s="23">
        <f>IF($C21&gt;H$1,0,$B21*Revenue!I53)</f>
        <v>0</v>
      </c>
      <c r="I21" s="23">
        <f>IF($C21&gt;I$1,0,$B21*Revenue!J53)</f>
        <v>0</v>
      </c>
      <c r="J21" s="23">
        <f>IF($C21&gt;J$1,0,$B21*Revenue!K53)</f>
        <v>0</v>
      </c>
      <c r="K21" s="23">
        <f>IF($C21&gt;K$1,0,$B21*Revenue!L53)</f>
        <v>0</v>
      </c>
      <c r="L21" s="23">
        <f>IF($C21&gt;L$1,0,$B21*Revenue!M53)</f>
        <v>0</v>
      </c>
      <c r="M21" s="23">
        <f>IF($C21&gt;M$1,0,$B21*Revenue!N53)</f>
        <v>0</v>
      </c>
      <c r="N21" s="23">
        <f>IF($C21&gt;N$1,0,$B21*Revenue!O53)</f>
        <v>0</v>
      </c>
      <c r="O21" s="23">
        <f>IF($C21&gt;O$1,0,$B21*Revenue!P53)</f>
        <v>0</v>
      </c>
      <c r="P21" s="23">
        <f>IF($C21&gt;P$1,0,$B21*Revenue!Q53)</f>
        <v>0</v>
      </c>
      <c r="Q21" s="23">
        <f>IF($C21&gt;Q$1,0,$B21*Revenue!R53)</f>
        <v>0</v>
      </c>
      <c r="R21" s="23">
        <f>IF($C21&gt;R$1,0,$B21*Revenue!S53)</f>
        <v>0</v>
      </c>
      <c r="S21" s="23">
        <f>IF($C21&gt;S$1,0,$B21*Revenue!T53)</f>
        <v>0</v>
      </c>
      <c r="T21" s="23">
        <f>IF($C21&gt;T$1,0,$B21*Revenue!U53)</f>
        <v>0</v>
      </c>
      <c r="U21" s="23">
        <f>IF($C21&gt;U$1,0,$B21*Revenue!V53)</f>
        <v>0</v>
      </c>
      <c r="V21" s="23">
        <f>IF($C21&gt;V$1,0,$B21*Revenue!W53)</f>
        <v>0</v>
      </c>
      <c r="W21" s="23">
        <f>IF($C21&gt;W$1,0,$B21*Revenue!X53)</f>
        <v>0</v>
      </c>
      <c r="X21" s="23">
        <f>IF($C21&gt;X$1,0,$B21*Revenue!Y53)</f>
        <v>0</v>
      </c>
      <c r="Y21" s="23">
        <f>IF($C21&gt;Y$1,0,$B21*Revenue!Z53)</f>
        <v>0</v>
      </c>
      <c r="Z21" s="23">
        <f>IF($C21&gt;Z$1,0,$B21*Revenue!AA53)</f>
        <v>0</v>
      </c>
      <c r="AA21" s="23">
        <f>IF($C21&gt;AA$1,0,$B21*Revenue!AB53)</f>
        <v>0</v>
      </c>
      <c r="AB21" s="23">
        <f>IF($C21&gt;AB$1,0,$B21*Revenue!AC53)</f>
        <v>0</v>
      </c>
      <c r="AC21" s="23">
        <f>IF($C21&gt;AC$1,0,$B21*Revenue!AD53)</f>
        <v>0</v>
      </c>
      <c r="AD21" s="23">
        <f>IF($C21&gt;AD$1,0,$B21*Revenue!AE53)</f>
        <v>0</v>
      </c>
      <c r="AE21" s="23">
        <f>IF($C21&gt;AE$1,0,$B21*Revenue!AF53)</f>
        <v>0</v>
      </c>
      <c r="AF21" s="23">
        <f>IF($C21&gt;AF$1,0,$B21*Revenue!AG53)</f>
        <v>0</v>
      </c>
      <c r="AG21" s="23">
        <f>IF($C21&gt;AG$1,0,$B21*Revenue!AH53)</f>
        <v>0</v>
      </c>
      <c r="AH21" s="23">
        <f>IF($C21&gt;AH$1,0,$B21*Revenue!AI53)</f>
        <v>0</v>
      </c>
      <c r="AI21" s="23">
        <f>IF($C21&gt;AI$1,0,$B21*Revenue!AJ53)</f>
        <v>0</v>
      </c>
      <c r="AJ21" s="23">
        <f>IF($C21&gt;AJ$1,0,$B21*Revenue!AK53)</f>
        <v>0</v>
      </c>
      <c r="AK21" s="23">
        <f>IF($C21&gt;AK$1,0,$B21*Revenue!AL53)</f>
        <v>0</v>
      </c>
      <c r="AL21" s="23">
        <f>IF($C21&gt;AL$1,0,$B21*Revenue!AM53)</f>
        <v>0</v>
      </c>
      <c r="AM21" s="23">
        <f>IF($C21&gt;AM$1,0,$B21*Revenue!AN53)</f>
        <v>0</v>
      </c>
      <c r="AN21" s="23">
        <f>IF($C21&gt;AN$1,0,$B21*Revenue!AO53)</f>
        <v>0</v>
      </c>
      <c r="AO21" s="23">
        <f>IF($C21&gt;AO$1,0,$B21*Revenue!AP53)</f>
        <v>0</v>
      </c>
    </row>
    <row r="22" ht="15.75" customHeight="1">
      <c r="A22" s="6"/>
      <c r="B22" s="6"/>
      <c r="C22" s="6"/>
      <c r="F22" s="23">
        <f>IF($C22&gt;F$1,0,$B22*Revenue!G53)</f>
        <v>0</v>
      </c>
      <c r="G22" s="23">
        <f>IF($C22&gt;G$1,0,$B22*Revenue!H53)</f>
        <v>0</v>
      </c>
      <c r="H22" s="23">
        <f>IF($C22&gt;H$1,0,$B22*Revenue!I53)</f>
        <v>0</v>
      </c>
      <c r="I22" s="23">
        <f>IF($C22&gt;I$1,0,$B22*Revenue!J53)</f>
        <v>0</v>
      </c>
      <c r="J22" s="23">
        <f>IF($C22&gt;J$1,0,$B22*Revenue!K53)</f>
        <v>0</v>
      </c>
      <c r="K22" s="23">
        <f>IF($C22&gt;K$1,0,$B22*Revenue!L53)</f>
        <v>0</v>
      </c>
      <c r="L22" s="23">
        <f>IF($C22&gt;L$1,0,$B22*Revenue!M53)</f>
        <v>0</v>
      </c>
      <c r="M22" s="23">
        <f>IF($C22&gt;M$1,0,$B22*Revenue!N53)</f>
        <v>0</v>
      </c>
      <c r="N22" s="23">
        <f>IF($C22&gt;N$1,0,$B22*Revenue!O53)</f>
        <v>0</v>
      </c>
      <c r="O22" s="23">
        <f>IF($C22&gt;O$1,0,$B22*Revenue!P53)</f>
        <v>0</v>
      </c>
      <c r="P22" s="23">
        <f>IF($C22&gt;P$1,0,$B22*Revenue!Q53)</f>
        <v>0</v>
      </c>
      <c r="Q22" s="23">
        <f>IF($C22&gt;Q$1,0,$B22*Revenue!R53)</f>
        <v>0</v>
      </c>
      <c r="R22" s="23">
        <f>IF($C22&gt;R$1,0,$B22*Revenue!S53)</f>
        <v>0</v>
      </c>
      <c r="S22" s="23">
        <f>IF($C22&gt;S$1,0,$B22*Revenue!T53)</f>
        <v>0</v>
      </c>
      <c r="T22" s="23">
        <f>IF($C22&gt;T$1,0,$B22*Revenue!U53)</f>
        <v>0</v>
      </c>
      <c r="U22" s="23">
        <f>IF($C22&gt;U$1,0,$B22*Revenue!V53)</f>
        <v>0</v>
      </c>
      <c r="V22" s="23">
        <f>IF($C22&gt;V$1,0,$B22*Revenue!W53)</f>
        <v>0</v>
      </c>
      <c r="W22" s="23">
        <f>IF($C22&gt;W$1,0,$B22*Revenue!X53)</f>
        <v>0</v>
      </c>
      <c r="X22" s="23">
        <f>IF($C22&gt;X$1,0,$B22*Revenue!Y53)</f>
        <v>0</v>
      </c>
      <c r="Y22" s="23">
        <f>IF($C22&gt;Y$1,0,$B22*Revenue!Z53)</f>
        <v>0</v>
      </c>
      <c r="Z22" s="23">
        <f>IF($C22&gt;Z$1,0,$B22*Revenue!AA53)</f>
        <v>0</v>
      </c>
      <c r="AA22" s="23">
        <f>IF($C22&gt;AA$1,0,$B22*Revenue!AB53)</f>
        <v>0</v>
      </c>
      <c r="AB22" s="23">
        <f>IF($C22&gt;AB$1,0,$B22*Revenue!AC53)</f>
        <v>0</v>
      </c>
      <c r="AC22" s="23">
        <f>IF($C22&gt;AC$1,0,$B22*Revenue!AD53)</f>
        <v>0</v>
      </c>
      <c r="AD22" s="23">
        <f>IF($C22&gt;AD$1,0,$B22*Revenue!AE53)</f>
        <v>0</v>
      </c>
      <c r="AE22" s="23">
        <f>IF($C22&gt;AE$1,0,$B22*Revenue!AF53)</f>
        <v>0</v>
      </c>
      <c r="AF22" s="23">
        <f>IF($C22&gt;AF$1,0,$B22*Revenue!AG53)</f>
        <v>0</v>
      </c>
      <c r="AG22" s="23">
        <f>IF($C22&gt;AG$1,0,$B22*Revenue!AH53)</f>
        <v>0</v>
      </c>
      <c r="AH22" s="23">
        <f>IF($C22&gt;AH$1,0,$B22*Revenue!AI53)</f>
        <v>0</v>
      </c>
      <c r="AI22" s="23">
        <f>IF($C22&gt;AI$1,0,$B22*Revenue!AJ53)</f>
        <v>0</v>
      </c>
      <c r="AJ22" s="23">
        <f>IF($C22&gt;AJ$1,0,$B22*Revenue!AK53)</f>
        <v>0</v>
      </c>
      <c r="AK22" s="23">
        <f>IF($C22&gt;AK$1,0,$B22*Revenue!AL53)</f>
        <v>0</v>
      </c>
      <c r="AL22" s="23">
        <f>IF($C22&gt;AL$1,0,$B22*Revenue!AM53)</f>
        <v>0</v>
      </c>
      <c r="AM22" s="23">
        <f>IF($C22&gt;AM$1,0,$B22*Revenue!AN53)</f>
        <v>0</v>
      </c>
      <c r="AN22" s="23">
        <f>IF($C22&gt;AN$1,0,$B22*Revenue!AO53)</f>
        <v>0</v>
      </c>
      <c r="AO22" s="23">
        <f>IF($C22&gt;AO$1,0,$B22*Revenue!AP53)</f>
        <v>0</v>
      </c>
    </row>
    <row r="23" ht="15.75" customHeight="1">
      <c r="A23" s="6"/>
      <c r="B23" s="6"/>
      <c r="C23" s="6"/>
      <c r="F23" s="23">
        <f>IF($C23&gt;F$1,0,$B23*Revenue!G53)</f>
        <v>0</v>
      </c>
      <c r="G23" s="23">
        <f>IF($C23&gt;G$1,0,$B23*Revenue!H53)</f>
        <v>0</v>
      </c>
      <c r="H23" s="23">
        <f>IF($C23&gt;H$1,0,$B23*Revenue!I53)</f>
        <v>0</v>
      </c>
      <c r="I23" s="23">
        <f>IF($C23&gt;I$1,0,$B23*Revenue!J53)</f>
        <v>0</v>
      </c>
      <c r="J23" s="23">
        <f>IF($C23&gt;J$1,0,$B23*Revenue!K53)</f>
        <v>0</v>
      </c>
      <c r="K23" s="23">
        <f>IF($C23&gt;K$1,0,$B23*Revenue!L53)</f>
        <v>0</v>
      </c>
      <c r="L23" s="23">
        <f>IF($C23&gt;L$1,0,$B23*Revenue!M53)</f>
        <v>0</v>
      </c>
      <c r="M23" s="23">
        <f>IF($C23&gt;M$1,0,$B23*Revenue!N53)</f>
        <v>0</v>
      </c>
      <c r="N23" s="23">
        <f>IF($C23&gt;N$1,0,$B23*Revenue!O53)</f>
        <v>0</v>
      </c>
      <c r="O23" s="23">
        <f>IF($C23&gt;O$1,0,$B23*Revenue!P53)</f>
        <v>0</v>
      </c>
      <c r="P23" s="23">
        <f>IF($C23&gt;P$1,0,$B23*Revenue!Q53)</f>
        <v>0</v>
      </c>
      <c r="Q23" s="23">
        <f>IF($C23&gt;Q$1,0,$B23*Revenue!R53)</f>
        <v>0</v>
      </c>
      <c r="R23" s="23">
        <f>IF($C23&gt;R$1,0,$B23*Revenue!S53)</f>
        <v>0</v>
      </c>
      <c r="S23" s="23">
        <f>IF($C23&gt;S$1,0,$B23*Revenue!T53)</f>
        <v>0</v>
      </c>
      <c r="T23" s="23">
        <f>IF($C23&gt;T$1,0,$B23*Revenue!U53)</f>
        <v>0</v>
      </c>
      <c r="U23" s="23">
        <f>IF($C23&gt;U$1,0,$B23*Revenue!V53)</f>
        <v>0</v>
      </c>
      <c r="V23" s="23">
        <f>IF($C23&gt;V$1,0,$B23*Revenue!W53)</f>
        <v>0</v>
      </c>
      <c r="W23" s="23">
        <f>IF($C23&gt;W$1,0,$B23*Revenue!X53)</f>
        <v>0</v>
      </c>
      <c r="X23" s="23">
        <f>IF($C23&gt;X$1,0,$B23*Revenue!Y53)</f>
        <v>0</v>
      </c>
      <c r="Y23" s="23">
        <f>IF($C23&gt;Y$1,0,$B23*Revenue!Z53)</f>
        <v>0</v>
      </c>
      <c r="Z23" s="23">
        <f>IF($C23&gt;Z$1,0,$B23*Revenue!AA53)</f>
        <v>0</v>
      </c>
      <c r="AA23" s="23">
        <f>IF($C23&gt;AA$1,0,$B23*Revenue!AB53)</f>
        <v>0</v>
      </c>
      <c r="AB23" s="23">
        <f>IF($C23&gt;AB$1,0,$B23*Revenue!AC53)</f>
        <v>0</v>
      </c>
      <c r="AC23" s="23">
        <f>IF($C23&gt;AC$1,0,$B23*Revenue!AD53)</f>
        <v>0</v>
      </c>
      <c r="AD23" s="23">
        <f>IF($C23&gt;AD$1,0,$B23*Revenue!AE53)</f>
        <v>0</v>
      </c>
      <c r="AE23" s="23">
        <f>IF($C23&gt;AE$1,0,$B23*Revenue!AF53)</f>
        <v>0</v>
      </c>
      <c r="AF23" s="23">
        <f>IF($C23&gt;AF$1,0,$B23*Revenue!AG53)</f>
        <v>0</v>
      </c>
      <c r="AG23" s="23">
        <f>IF($C23&gt;AG$1,0,$B23*Revenue!AH53)</f>
        <v>0</v>
      </c>
      <c r="AH23" s="23">
        <f>IF($C23&gt;AH$1,0,$B23*Revenue!AI53)</f>
        <v>0</v>
      </c>
      <c r="AI23" s="23">
        <f>IF($C23&gt;AI$1,0,$B23*Revenue!AJ53)</f>
        <v>0</v>
      </c>
      <c r="AJ23" s="23">
        <f>IF($C23&gt;AJ$1,0,$B23*Revenue!AK53)</f>
        <v>0</v>
      </c>
      <c r="AK23" s="23">
        <f>IF($C23&gt;AK$1,0,$B23*Revenue!AL53)</f>
        <v>0</v>
      </c>
      <c r="AL23" s="23">
        <f>IF($C23&gt;AL$1,0,$B23*Revenue!AM53)</f>
        <v>0</v>
      </c>
      <c r="AM23" s="23">
        <f>IF($C23&gt;AM$1,0,$B23*Revenue!AN53)</f>
        <v>0</v>
      </c>
      <c r="AN23" s="23">
        <f>IF($C23&gt;AN$1,0,$B23*Revenue!AO53)</f>
        <v>0</v>
      </c>
      <c r="AO23" s="23">
        <f>IF($C23&gt;AO$1,0,$B23*Revenue!AP53)</f>
        <v>0</v>
      </c>
    </row>
    <row r="24" ht="15.75" customHeight="1">
      <c r="A24" s="6"/>
      <c r="B24" s="6"/>
      <c r="C24" s="6"/>
      <c r="F24" s="23">
        <f>IF($C24&gt;F$1,0,$B24*Revenue!G53)</f>
        <v>0</v>
      </c>
      <c r="G24" s="23">
        <f>IF($C24&gt;G$1,0,$B24*Revenue!H53)</f>
        <v>0</v>
      </c>
      <c r="H24" s="23">
        <f>IF($C24&gt;H$1,0,$B24*Revenue!I53)</f>
        <v>0</v>
      </c>
      <c r="I24" s="23">
        <f>IF($C24&gt;I$1,0,$B24*Revenue!J53)</f>
        <v>0</v>
      </c>
      <c r="J24" s="23">
        <f>IF($C24&gt;J$1,0,$B24*Revenue!K53)</f>
        <v>0</v>
      </c>
      <c r="K24" s="23">
        <f>IF($C24&gt;K$1,0,$B24*Revenue!L53)</f>
        <v>0</v>
      </c>
      <c r="L24" s="23">
        <f>IF($C24&gt;L$1,0,$B24*Revenue!M53)</f>
        <v>0</v>
      </c>
      <c r="M24" s="23">
        <f>IF($C24&gt;M$1,0,$B24*Revenue!N53)</f>
        <v>0</v>
      </c>
      <c r="N24" s="23">
        <f>IF($C24&gt;N$1,0,$B24*Revenue!O53)</f>
        <v>0</v>
      </c>
      <c r="O24" s="23">
        <f>IF($C24&gt;O$1,0,$B24*Revenue!P53)</f>
        <v>0</v>
      </c>
      <c r="P24" s="23">
        <f>IF($C24&gt;P$1,0,$B24*Revenue!Q53)</f>
        <v>0</v>
      </c>
      <c r="Q24" s="23">
        <f>IF($C24&gt;Q$1,0,$B24*Revenue!R53)</f>
        <v>0</v>
      </c>
      <c r="R24" s="23">
        <f>IF($C24&gt;R$1,0,$B24*Revenue!S53)</f>
        <v>0</v>
      </c>
      <c r="S24" s="23">
        <f>IF($C24&gt;S$1,0,$B24*Revenue!T53)</f>
        <v>0</v>
      </c>
      <c r="T24" s="23">
        <f>IF($C24&gt;T$1,0,$B24*Revenue!U53)</f>
        <v>0</v>
      </c>
      <c r="U24" s="23">
        <f>IF($C24&gt;U$1,0,$B24*Revenue!V53)</f>
        <v>0</v>
      </c>
      <c r="V24" s="23">
        <f>IF($C24&gt;V$1,0,$B24*Revenue!W53)</f>
        <v>0</v>
      </c>
      <c r="W24" s="23">
        <f>IF($C24&gt;W$1,0,$B24*Revenue!X53)</f>
        <v>0</v>
      </c>
      <c r="X24" s="23">
        <f>IF($C24&gt;X$1,0,$B24*Revenue!Y53)</f>
        <v>0</v>
      </c>
      <c r="Y24" s="23">
        <f>IF($C24&gt;Y$1,0,$B24*Revenue!Z53)</f>
        <v>0</v>
      </c>
      <c r="Z24" s="23">
        <f>IF($C24&gt;Z$1,0,$B24*Revenue!AA53)</f>
        <v>0</v>
      </c>
      <c r="AA24" s="23">
        <f>IF($C24&gt;AA$1,0,$B24*Revenue!AB53)</f>
        <v>0</v>
      </c>
      <c r="AB24" s="23">
        <f>IF($C24&gt;AB$1,0,$B24*Revenue!AC53)</f>
        <v>0</v>
      </c>
      <c r="AC24" s="23">
        <f>IF($C24&gt;AC$1,0,$B24*Revenue!AD53)</f>
        <v>0</v>
      </c>
      <c r="AD24" s="23">
        <f>IF($C24&gt;AD$1,0,$B24*Revenue!AE53)</f>
        <v>0</v>
      </c>
      <c r="AE24" s="23">
        <f>IF($C24&gt;AE$1,0,$B24*Revenue!AF53)</f>
        <v>0</v>
      </c>
      <c r="AF24" s="23">
        <f>IF($C24&gt;AF$1,0,$B24*Revenue!AG53)</f>
        <v>0</v>
      </c>
      <c r="AG24" s="23">
        <f>IF($C24&gt;AG$1,0,$B24*Revenue!AH53)</f>
        <v>0</v>
      </c>
      <c r="AH24" s="23">
        <f>IF($C24&gt;AH$1,0,$B24*Revenue!AI53)</f>
        <v>0</v>
      </c>
      <c r="AI24" s="23">
        <f>IF($C24&gt;AI$1,0,$B24*Revenue!AJ53)</f>
        <v>0</v>
      </c>
      <c r="AJ24" s="23">
        <f>IF($C24&gt;AJ$1,0,$B24*Revenue!AK53)</f>
        <v>0</v>
      </c>
      <c r="AK24" s="23">
        <f>IF($C24&gt;AK$1,0,$B24*Revenue!AL53)</f>
        <v>0</v>
      </c>
      <c r="AL24" s="23">
        <f>IF($C24&gt;AL$1,0,$B24*Revenue!AM53)</f>
        <v>0</v>
      </c>
      <c r="AM24" s="23">
        <f>IF($C24&gt;AM$1,0,$B24*Revenue!AN53)</f>
        <v>0</v>
      </c>
      <c r="AN24" s="23">
        <f>IF($C24&gt;AN$1,0,$B24*Revenue!AO53)</f>
        <v>0</v>
      </c>
      <c r="AO24" s="23">
        <f>IF($C24&gt;AO$1,0,$B24*Revenue!AP53)</f>
        <v>0</v>
      </c>
    </row>
    <row r="25" ht="15.75" customHeight="1">
      <c r="A25" s="6"/>
      <c r="B25" s="6"/>
      <c r="C25" s="6"/>
      <c r="F25" s="23">
        <f>IF($C25&gt;F$1,0,$B25*Revenue!G53)</f>
        <v>0</v>
      </c>
      <c r="G25" s="23">
        <f>IF($C25&gt;G$1,0,$B25*Revenue!H53)</f>
        <v>0</v>
      </c>
      <c r="H25" s="23">
        <f>IF($C25&gt;H$1,0,$B25*Revenue!I53)</f>
        <v>0</v>
      </c>
      <c r="I25" s="23">
        <f>IF($C25&gt;I$1,0,$B25*Revenue!J53)</f>
        <v>0</v>
      </c>
      <c r="J25" s="23">
        <f>IF($C25&gt;J$1,0,$B25*Revenue!K53)</f>
        <v>0</v>
      </c>
      <c r="K25" s="23">
        <f>IF($C25&gt;K$1,0,$B25*Revenue!L53)</f>
        <v>0</v>
      </c>
      <c r="L25" s="23">
        <f>IF($C25&gt;L$1,0,$B25*Revenue!M53)</f>
        <v>0</v>
      </c>
      <c r="M25" s="23">
        <f>IF($C25&gt;M$1,0,$B25*Revenue!N53)</f>
        <v>0</v>
      </c>
      <c r="N25" s="23">
        <f>IF($C25&gt;N$1,0,$B25*Revenue!O53)</f>
        <v>0</v>
      </c>
      <c r="O25" s="23">
        <f>IF($C25&gt;O$1,0,$B25*Revenue!P53)</f>
        <v>0</v>
      </c>
      <c r="P25" s="23">
        <f>IF($C25&gt;P$1,0,$B25*Revenue!Q53)</f>
        <v>0</v>
      </c>
      <c r="Q25" s="23">
        <f>IF($C25&gt;Q$1,0,$B25*Revenue!R53)</f>
        <v>0</v>
      </c>
      <c r="R25" s="23">
        <f>IF($C25&gt;R$1,0,$B25*Revenue!S53)</f>
        <v>0</v>
      </c>
      <c r="S25" s="23">
        <f>IF($C25&gt;S$1,0,$B25*Revenue!T53)</f>
        <v>0</v>
      </c>
      <c r="T25" s="23">
        <f>IF($C25&gt;T$1,0,$B25*Revenue!U53)</f>
        <v>0</v>
      </c>
      <c r="U25" s="23">
        <f>IF($C25&gt;U$1,0,$B25*Revenue!V53)</f>
        <v>0</v>
      </c>
      <c r="V25" s="23">
        <f>IF($C25&gt;V$1,0,$B25*Revenue!W53)</f>
        <v>0</v>
      </c>
      <c r="W25" s="23">
        <f>IF($C25&gt;W$1,0,$B25*Revenue!X53)</f>
        <v>0</v>
      </c>
      <c r="X25" s="23">
        <f>IF($C25&gt;X$1,0,$B25*Revenue!Y53)</f>
        <v>0</v>
      </c>
      <c r="Y25" s="23">
        <f>IF($C25&gt;Y$1,0,$B25*Revenue!Z53)</f>
        <v>0</v>
      </c>
      <c r="Z25" s="23">
        <f>IF($C25&gt;Z$1,0,$B25*Revenue!AA53)</f>
        <v>0</v>
      </c>
      <c r="AA25" s="23">
        <f>IF($C25&gt;AA$1,0,$B25*Revenue!AB53)</f>
        <v>0</v>
      </c>
      <c r="AB25" s="23">
        <f>IF($C25&gt;AB$1,0,$B25*Revenue!AC53)</f>
        <v>0</v>
      </c>
      <c r="AC25" s="23">
        <f>IF($C25&gt;AC$1,0,$B25*Revenue!AD53)</f>
        <v>0</v>
      </c>
      <c r="AD25" s="23">
        <f>IF($C25&gt;AD$1,0,$B25*Revenue!AE53)</f>
        <v>0</v>
      </c>
      <c r="AE25" s="23">
        <f>IF($C25&gt;AE$1,0,$B25*Revenue!AF53)</f>
        <v>0</v>
      </c>
      <c r="AF25" s="23">
        <f>IF($C25&gt;AF$1,0,$B25*Revenue!AG53)</f>
        <v>0</v>
      </c>
      <c r="AG25" s="23">
        <f>IF($C25&gt;AG$1,0,$B25*Revenue!AH53)</f>
        <v>0</v>
      </c>
      <c r="AH25" s="23">
        <f>IF($C25&gt;AH$1,0,$B25*Revenue!AI53)</f>
        <v>0</v>
      </c>
      <c r="AI25" s="23">
        <f>IF($C25&gt;AI$1,0,$B25*Revenue!AJ53)</f>
        <v>0</v>
      </c>
      <c r="AJ25" s="23">
        <f>IF($C25&gt;AJ$1,0,$B25*Revenue!AK53)</f>
        <v>0</v>
      </c>
      <c r="AK25" s="23">
        <f>IF($C25&gt;AK$1,0,$B25*Revenue!AL53)</f>
        <v>0</v>
      </c>
      <c r="AL25" s="23">
        <f>IF($C25&gt;AL$1,0,$B25*Revenue!AM53)</f>
        <v>0</v>
      </c>
      <c r="AM25" s="23">
        <f>IF($C25&gt;AM$1,0,$B25*Revenue!AN53)</f>
        <v>0</v>
      </c>
      <c r="AN25" s="23">
        <f>IF($C25&gt;AN$1,0,$B25*Revenue!AO53)</f>
        <v>0</v>
      </c>
      <c r="AO25" s="23">
        <f>IF($C25&gt;AO$1,0,$B25*Revenue!AP53)</f>
        <v>0</v>
      </c>
    </row>
    <row r="26" ht="15.75" customHeight="1">
      <c r="A26" s="6"/>
      <c r="B26" s="6"/>
      <c r="C26" s="6"/>
      <c r="F26" s="23">
        <f>IF($C26&gt;F$1,0,$B26*Revenue!G53)</f>
        <v>0</v>
      </c>
      <c r="G26" s="23">
        <f>IF($C26&gt;G$1,0,$B26*Revenue!H53)</f>
        <v>0</v>
      </c>
      <c r="H26" s="23">
        <f>IF($C26&gt;H$1,0,$B26*Revenue!I53)</f>
        <v>0</v>
      </c>
      <c r="I26" s="23">
        <f>IF($C26&gt;I$1,0,$B26*Revenue!J53)</f>
        <v>0</v>
      </c>
      <c r="J26" s="23">
        <f>IF($C26&gt;J$1,0,$B26*Revenue!K53)</f>
        <v>0</v>
      </c>
      <c r="K26" s="23">
        <f>IF($C26&gt;K$1,0,$B26*Revenue!L53)</f>
        <v>0</v>
      </c>
      <c r="L26" s="23">
        <f>IF($C26&gt;L$1,0,$B26*Revenue!M53)</f>
        <v>0</v>
      </c>
      <c r="M26" s="23">
        <f>IF($C26&gt;M$1,0,$B26*Revenue!N53)</f>
        <v>0</v>
      </c>
      <c r="N26" s="23">
        <f>IF($C26&gt;N$1,0,$B26*Revenue!O53)</f>
        <v>0</v>
      </c>
      <c r="O26" s="23">
        <f>IF($C26&gt;O$1,0,$B26*Revenue!P53)</f>
        <v>0</v>
      </c>
      <c r="P26" s="23">
        <f>IF($C26&gt;P$1,0,$B26*Revenue!Q53)</f>
        <v>0</v>
      </c>
      <c r="Q26" s="23">
        <f>IF($C26&gt;Q$1,0,$B26*Revenue!R53)</f>
        <v>0</v>
      </c>
      <c r="R26" s="23">
        <f>IF($C26&gt;R$1,0,$B26*Revenue!S53)</f>
        <v>0</v>
      </c>
      <c r="S26" s="23">
        <f>IF($C26&gt;S$1,0,$B26*Revenue!T53)</f>
        <v>0</v>
      </c>
      <c r="T26" s="23">
        <f>IF($C26&gt;T$1,0,$B26*Revenue!U53)</f>
        <v>0</v>
      </c>
      <c r="U26" s="23">
        <f>IF($C26&gt;U$1,0,$B26*Revenue!V53)</f>
        <v>0</v>
      </c>
      <c r="V26" s="23">
        <f>IF($C26&gt;V$1,0,$B26*Revenue!W53)</f>
        <v>0</v>
      </c>
      <c r="W26" s="23">
        <f>IF($C26&gt;W$1,0,$B26*Revenue!X53)</f>
        <v>0</v>
      </c>
      <c r="X26" s="23">
        <f>IF($C26&gt;X$1,0,$B26*Revenue!Y53)</f>
        <v>0</v>
      </c>
      <c r="Y26" s="23">
        <f>IF($C26&gt;Y$1,0,$B26*Revenue!Z53)</f>
        <v>0</v>
      </c>
      <c r="Z26" s="23">
        <f>IF($C26&gt;Z$1,0,$B26*Revenue!AA53)</f>
        <v>0</v>
      </c>
      <c r="AA26" s="23">
        <f>IF($C26&gt;AA$1,0,$B26*Revenue!AB53)</f>
        <v>0</v>
      </c>
      <c r="AB26" s="23">
        <f>IF($C26&gt;AB$1,0,$B26*Revenue!AC53)</f>
        <v>0</v>
      </c>
      <c r="AC26" s="23">
        <f>IF($C26&gt;AC$1,0,$B26*Revenue!AD53)</f>
        <v>0</v>
      </c>
      <c r="AD26" s="23">
        <f>IF($C26&gt;AD$1,0,$B26*Revenue!AE53)</f>
        <v>0</v>
      </c>
      <c r="AE26" s="23">
        <f>IF($C26&gt;AE$1,0,$B26*Revenue!AF53)</f>
        <v>0</v>
      </c>
      <c r="AF26" s="23">
        <f>IF($C26&gt;AF$1,0,$B26*Revenue!AG53)</f>
        <v>0</v>
      </c>
      <c r="AG26" s="23">
        <f>IF($C26&gt;AG$1,0,$B26*Revenue!AH53)</f>
        <v>0</v>
      </c>
      <c r="AH26" s="23">
        <f>IF($C26&gt;AH$1,0,$B26*Revenue!AI53)</f>
        <v>0</v>
      </c>
      <c r="AI26" s="23">
        <f>IF($C26&gt;AI$1,0,$B26*Revenue!AJ53)</f>
        <v>0</v>
      </c>
      <c r="AJ26" s="23">
        <f>IF($C26&gt;AJ$1,0,$B26*Revenue!AK53)</f>
        <v>0</v>
      </c>
      <c r="AK26" s="23">
        <f>IF($C26&gt;AK$1,0,$B26*Revenue!AL53)</f>
        <v>0</v>
      </c>
      <c r="AL26" s="23">
        <f>IF($C26&gt;AL$1,0,$B26*Revenue!AM53)</f>
        <v>0</v>
      </c>
      <c r="AM26" s="23">
        <f>IF($C26&gt;AM$1,0,$B26*Revenue!AN53)</f>
        <v>0</v>
      </c>
      <c r="AN26" s="23">
        <f>IF($C26&gt;AN$1,0,$B26*Revenue!AO53)</f>
        <v>0</v>
      </c>
      <c r="AO26" s="23">
        <f>IF($C26&gt;AO$1,0,$B26*Revenue!AP53)</f>
        <v>0</v>
      </c>
    </row>
    <row r="27" ht="15.75" customHeight="1">
      <c r="A27" s="6"/>
      <c r="B27" s="6"/>
      <c r="C27" s="6"/>
      <c r="F27" s="23">
        <f>IF($C27&gt;F$1,0,$B27*Revenue!G53)</f>
        <v>0</v>
      </c>
      <c r="G27" s="23">
        <f>IF($C27&gt;G$1,0,$B27*Revenue!H53)</f>
        <v>0</v>
      </c>
      <c r="H27" s="23">
        <f>IF($C27&gt;H$1,0,$B27*Revenue!I53)</f>
        <v>0</v>
      </c>
      <c r="I27" s="23">
        <f>IF($C27&gt;I$1,0,$B27*Revenue!J53)</f>
        <v>0</v>
      </c>
      <c r="J27" s="23">
        <f>IF($C27&gt;J$1,0,$B27*Revenue!K53)</f>
        <v>0</v>
      </c>
      <c r="K27" s="23">
        <f>IF($C27&gt;K$1,0,$B27*Revenue!L53)</f>
        <v>0</v>
      </c>
      <c r="L27" s="23">
        <f>IF($C27&gt;L$1,0,$B27*Revenue!M53)</f>
        <v>0</v>
      </c>
      <c r="M27" s="23">
        <f>IF($C27&gt;M$1,0,$B27*Revenue!N53)</f>
        <v>0</v>
      </c>
      <c r="N27" s="23">
        <f>IF($C27&gt;N$1,0,$B27*Revenue!O53)</f>
        <v>0</v>
      </c>
      <c r="O27" s="23">
        <f>IF($C27&gt;O$1,0,$B27*Revenue!P53)</f>
        <v>0</v>
      </c>
      <c r="P27" s="23">
        <f>IF($C27&gt;P$1,0,$B27*Revenue!Q53)</f>
        <v>0</v>
      </c>
      <c r="Q27" s="23">
        <f>IF($C27&gt;Q$1,0,$B27*Revenue!R53)</f>
        <v>0</v>
      </c>
      <c r="R27" s="23">
        <f>IF($C27&gt;R$1,0,$B27*Revenue!S53)</f>
        <v>0</v>
      </c>
      <c r="S27" s="23">
        <f>IF($C27&gt;S$1,0,$B27*Revenue!T53)</f>
        <v>0</v>
      </c>
      <c r="T27" s="23">
        <f>IF($C27&gt;T$1,0,$B27*Revenue!U53)</f>
        <v>0</v>
      </c>
      <c r="U27" s="23">
        <f>IF($C27&gt;U$1,0,$B27*Revenue!V53)</f>
        <v>0</v>
      </c>
      <c r="V27" s="23">
        <f>IF($C27&gt;V$1,0,$B27*Revenue!W53)</f>
        <v>0</v>
      </c>
      <c r="W27" s="23">
        <f>IF($C27&gt;W$1,0,$B27*Revenue!X53)</f>
        <v>0</v>
      </c>
      <c r="X27" s="23">
        <f>IF($C27&gt;X$1,0,$B27*Revenue!Y53)</f>
        <v>0</v>
      </c>
      <c r="Y27" s="23">
        <f>IF($C27&gt;Y$1,0,$B27*Revenue!Z53)</f>
        <v>0</v>
      </c>
      <c r="Z27" s="23">
        <f>IF($C27&gt;Z$1,0,$B27*Revenue!AA53)</f>
        <v>0</v>
      </c>
      <c r="AA27" s="23">
        <f>IF($C27&gt;AA$1,0,$B27*Revenue!AB53)</f>
        <v>0</v>
      </c>
      <c r="AB27" s="23">
        <f>IF($C27&gt;AB$1,0,$B27*Revenue!AC53)</f>
        <v>0</v>
      </c>
      <c r="AC27" s="23">
        <f>IF($C27&gt;AC$1,0,$B27*Revenue!AD53)</f>
        <v>0</v>
      </c>
      <c r="AD27" s="23">
        <f>IF($C27&gt;AD$1,0,$B27*Revenue!AE53)</f>
        <v>0</v>
      </c>
      <c r="AE27" s="23">
        <f>IF($C27&gt;AE$1,0,$B27*Revenue!AF53)</f>
        <v>0</v>
      </c>
      <c r="AF27" s="23">
        <f>IF($C27&gt;AF$1,0,$B27*Revenue!AG53)</f>
        <v>0</v>
      </c>
      <c r="AG27" s="23">
        <f>IF($C27&gt;AG$1,0,$B27*Revenue!AH53)</f>
        <v>0</v>
      </c>
      <c r="AH27" s="23">
        <f>IF($C27&gt;AH$1,0,$B27*Revenue!AI53)</f>
        <v>0</v>
      </c>
      <c r="AI27" s="23">
        <f>IF($C27&gt;AI$1,0,$B27*Revenue!AJ53)</f>
        <v>0</v>
      </c>
      <c r="AJ27" s="23">
        <f>IF($C27&gt;AJ$1,0,$B27*Revenue!AK53)</f>
        <v>0</v>
      </c>
      <c r="AK27" s="23">
        <f>IF($C27&gt;AK$1,0,$B27*Revenue!AL53)</f>
        <v>0</v>
      </c>
      <c r="AL27" s="23">
        <f>IF($C27&gt;AL$1,0,$B27*Revenue!AM53)</f>
        <v>0</v>
      </c>
      <c r="AM27" s="23">
        <f>IF($C27&gt;AM$1,0,$B27*Revenue!AN53)</f>
        <v>0</v>
      </c>
      <c r="AN27" s="23">
        <f>IF($C27&gt;AN$1,0,$B27*Revenue!AO53)</f>
        <v>0</v>
      </c>
      <c r="AO27" s="23">
        <f>IF($C27&gt;AO$1,0,$B27*Revenue!AP53)</f>
        <v>0</v>
      </c>
    </row>
    <row r="28" ht="15.75" customHeight="1">
      <c r="A28" s="6"/>
      <c r="B28" s="6"/>
      <c r="C28" s="6"/>
      <c r="F28" s="23">
        <f>IF($C28&gt;F$1,0,$B28*Revenue!G53)</f>
        <v>0</v>
      </c>
      <c r="G28" s="23">
        <f>IF($C28&gt;G$1,0,$B28*Revenue!H53)</f>
        <v>0</v>
      </c>
      <c r="H28" s="23">
        <f>IF($C28&gt;H$1,0,$B28*Revenue!I53)</f>
        <v>0</v>
      </c>
      <c r="I28" s="23">
        <f>IF($C28&gt;I$1,0,$B28*Revenue!J53)</f>
        <v>0</v>
      </c>
      <c r="J28" s="23">
        <f>IF($C28&gt;J$1,0,$B28*Revenue!K53)</f>
        <v>0</v>
      </c>
      <c r="K28" s="23">
        <f>IF($C28&gt;K$1,0,$B28*Revenue!L53)</f>
        <v>0</v>
      </c>
      <c r="L28" s="23">
        <f>IF($C28&gt;L$1,0,$B28*Revenue!M53)</f>
        <v>0</v>
      </c>
      <c r="M28" s="23">
        <f>IF($C28&gt;M$1,0,$B28*Revenue!N53)</f>
        <v>0</v>
      </c>
      <c r="N28" s="23">
        <f>IF($C28&gt;N$1,0,$B28*Revenue!O53)</f>
        <v>0</v>
      </c>
      <c r="O28" s="23">
        <f>IF($C28&gt;O$1,0,$B28*Revenue!P53)</f>
        <v>0</v>
      </c>
      <c r="P28" s="23">
        <f>IF($C28&gt;P$1,0,$B28*Revenue!Q53)</f>
        <v>0</v>
      </c>
      <c r="Q28" s="23">
        <f>IF($C28&gt;Q$1,0,$B28*Revenue!R53)</f>
        <v>0</v>
      </c>
      <c r="R28" s="23">
        <f>IF($C28&gt;R$1,0,$B28*Revenue!S53)</f>
        <v>0</v>
      </c>
      <c r="S28" s="23">
        <f>IF($C28&gt;S$1,0,$B28*Revenue!T53)</f>
        <v>0</v>
      </c>
      <c r="T28" s="23">
        <f>IF($C28&gt;T$1,0,$B28*Revenue!U53)</f>
        <v>0</v>
      </c>
      <c r="U28" s="23">
        <f>IF($C28&gt;U$1,0,$B28*Revenue!V53)</f>
        <v>0</v>
      </c>
      <c r="V28" s="23">
        <f>IF($C28&gt;V$1,0,$B28*Revenue!W53)</f>
        <v>0</v>
      </c>
      <c r="W28" s="23">
        <f>IF($C28&gt;W$1,0,$B28*Revenue!X53)</f>
        <v>0</v>
      </c>
      <c r="X28" s="23">
        <f>IF($C28&gt;X$1,0,$B28*Revenue!Y53)</f>
        <v>0</v>
      </c>
      <c r="Y28" s="23">
        <f>IF($C28&gt;Y$1,0,$B28*Revenue!Z53)</f>
        <v>0</v>
      </c>
      <c r="Z28" s="23">
        <f>IF($C28&gt;Z$1,0,$B28*Revenue!AA53)</f>
        <v>0</v>
      </c>
      <c r="AA28" s="23">
        <f>IF($C28&gt;AA$1,0,$B28*Revenue!AB53)</f>
        <v>0</v>
      </c>
      <c r="AB28" s="23">
        <f>IF($C28&gt;AB$1,0,$B28*Revenue!AC53)</f>
        <v>0</v>
      </c>
      <c r="AC28" s="23">
        <f>IF($C28&gt;AC$1,0,$B28*Revenue!AD53)</f>
        <v>0</v>
      </c>
      <c r="AD28" s="23">
        <f>IF($C28&gt;AD$1,0,$B28*Revenue!AE53)</f>
        <v>0</v>
      </c>
      <c r="AE28" s="23">
        <f>IF($C28&gt;AE$1,0,$B28*Revenue!AF53)</f>
        <v>0</v>
      </c>
      <c r="AF28" s="23">
        <f>IF($C28&gt;AF$1,0,$B28*Revenue!AG53)</f>
        <v>0</v>
      </c>
      <c r="AG28" s="23">
        <f>IF($C28&gt;AG$1,0,$B28*Revenue!AH53)</f>
        <v>0</v>
      </c>
      <c r="AH28" s="23">
        <f>IF($C28&gt;AH$1,0,$B28*Revenue!AI53)</f>
        <v>0</v>
      </c>
      <c r="AI28" s="23">
        <f>IF($C28&gt;AI$1,0,$B28*Revenue!AJ53)</f>
        <v>0</v>
      </c>
      <c r="AJ28" s="23">
        <f>IF($C28&gt;AJ$1,0,$B28*Revenue!AK53)</f>
        <v>0</v>
      </c>
      <c r="AK28" s="23">
        <f>IF($C28&gt;AK$1,0,$B28*Revenue!AL53)</f>
        <v>0</v>
      </c>
      <c r="AL28" s="23">
        <f>IF($C28&gt;AL$1,0,$B28*Revenue!AM53)</f>
        <v>0</v>
      </c>
      <c r="AM28" s="23">
        <f>IF($C28&gt;AM$1,0,$B28*Revenue!AN53)</f>
        <v>0</v>
      </c>
      <c r="AN28" s="23">
        <f>IF($C28&gt;AN$1,0,$B28*Revenue!AO53)</f>
        <v>0</v>
      </c>
      <c r="AO28" s="23">
        <f>IF($C28&gt;AO$1,0,$B28*Revenue!AP53)</f>
        <v>0</v>
      </c>
    </row>
    <row r="29" ht="15.75" customHeight="1">
      <c r="A29" s="6"/>
      <c r="B29" s="6"/>
      <c r="C29" s="6"/>
      <c r="F29" s="23">
        <f>IF($C29&gt;F$1,0,$B29*Revenue!G53)</f>
        <v>0</v>
      </c>
      <c r="G29" s="23">
        <f>IF($C29&gt;G$1,0,$B29*Revenue!H53)</f>
        <v>0</v>
      </c>
      <c r="H29" s="23">
        <f>IF($C29&gt;H$1,0,$B29*Revenue!I53)</f>
        <v>0</v>
      </c>
      <c r="I29" s="23">
        <f>IF($C29&gt;I$1,0,$B29*Revenue!J53)</f>
        <v>0</v>
      </c>
      <c r="J29" s="23">
        <f>IF($C29&gt;J$1,0,$B29*Revenue!K53)</f>
        <v>0</v>
      </c>
      <c r="K29" s="23">
        <f>IF($C29&gt;K$1,0,$B29*Revenue!L53)</f>
        <v>0</v>
      </c>
      <c r="L29" s="23">
        <f>IF($C29&gt;L$1,0,$B29*Revenue!M53)</f>
        <v>0</v>
      </c>
      <c r="M29" s="23">
        <f>IF($C29&gt;M$1,0,$B29*Revenue!N53)</f>
        <v>0</v>
      </c>
      <c r="N29" s="23">
        <f>IF($C29&gt;N$1,0,$B29*Revenue!O53)</f>
        <v>0</v>
      </c>
      <c r="O29" s="23">
        <f>IF($C29&gt;O$1,0,$B29*Revenue!P53)</f>
        <v>0</v>
      </c>
      <c r="P29" s="23">
        <f>IF($C29&gt;P$1,0,$B29*Revenue!Q53)</f>
        <v>0</v>
      </c>
      <c r="Q29" s="23">
        <f>IF($C29&gt;Q$1,0,$B29*Revenue!R53)</f>
        <v>0</v>
      </c>
      <c r="R29" s="23">
        <f>IF($C29&gt;R$1,0,$B29*Revenue!S53)</f>
        <v>0</v>
      </c>
      <c r="S29" s="23">
        <f>IF($C29&gt;S$1,0,$B29*Revenue!T53)</f>
        <v>0</v>
      </c>
      <c r="T29" s="23">
        <f>IF($C29&gt;T$1,0,$B29*Revenue!U53)</f>
        <v>0</v>
      </c>
      <c r="U29" s="23">
        <f>IF($C29&gt;U$1,0,$B29*Revenue!V53)</f>
        <v>0</v>
      </c>
      <c r="V29" s="23">
        <f>IF($C29&gt;V$1,0,$B29*Revenue!W53)</f>
        <v>0</v>
      </c>
      <c r="W29" s="23">
        <f>IF($C29&gt;W$1,0,$B29*Revenue!X53)</f>
        <v>0</v>
      </c>
      <c r="X29" s="23">
        <f>IF($C29&gt;X$1,0,$B29*Revenue!Y53)</f>
        <v>0</v>
      </c>
      <c r="Y29" s="23">
        <f>IF($C29&gt;Y$1,0,$B29*Revenue!Z53)</f>
        <v>0</v>
      </c>
      <c r="Z29" s="23">
        <f>IF($C29&gt;Z$1,0,$B29*Revenue!AA53)</f>
        <v>0</v>
      </c>
      <c r="AA29" s="23">
        <f>IF($C29&gt;AA$1,0,$B29*Revenue!AB53)</f>
        <v>0</v>
      </c>
      <c r="AB29" s="23">
        <f>IF($C29&gt;AB$1,0,$B29*Revenue!AC53)</f>
        <v>0</v>
      </c>
      <c r="AC29" s="23">
        <f>IF($C29&gt;AC$1,0,$B29*Revenue!AD53)</f>
        <v>0</v>
      </c>
      <c r="AD29" s="23">
        <f>IF($C29&gt;AD$1,0,$B29*Revenue!AE53)</f>
        <v>0</v>
      </c>
      <c r="AE29" s="23">
        <f>IF($C29&gt;AE$1,0,$B29*Revenue!AF53)</f>
        <v>0</v>
      </c>
      <c r="AF29" s="23">
        <f>IF($C29&gt;AF$1,0,$B29*Revenue!AG53)</f>
        <v>0</v>
      </c>
      <c r="AG29" s="23">
        <f>IF($C29&gt;AG$1,0,$B29*Revenue!AH53)</f>
        <v>0</v>
      </c>
      <c r="AH29" s="23">
        <f>IF($C29&gt;AH$1,0,$B29*Revenue!AI53)</f>
        <v>0</v>
      </c>
      <c r="AI29" s="23">
        <f>IF($C29&gt;AI$1,0,$B29*Revenue!AJ53)</f>
        <v>0</v>
      </c>
      <c r="AJ29" s="23">
        <f>IF($C29&gt;AJ$1,0,$B29*Revenue!AK53)</f>
        <v>0</v>
      </c>
      <c r="AK29" s="23">
        <f>IF($C29&gt;AK$1,0,$B29*Revenue!AL53)</f>
        <v>0</v>
      </c>
      <c r="AL29" s="23">
        <f>IF($C29&gt;AL$1,0,$B29*Revenue!AM53)</f>
        <v>0</v>
      </c>
      <c r="AM29" s="23">
        <f>IF($C29&gt;AM$1,0,$B29*Revenue!AN53)</f>
        <v>0</v>
      </c>
      <c r="AN29" s="23">
        <f>IF($C29&gt;AN$1,0,$B29*Revenue!AO53)</f>
        <v>0</v>
      </c>
      <c r="AO29" s="23">
        <f>IF($C29&gt;AO$1,0,$B29*Revenue!AP53)</f>
        <v>0</v>
      </c>
    </row>
    <row r="30" ht="15.75" customHeight="1">
      <c r="A30" s="6"/>
      <c r="B30" s="6"/>
      <c r="C30" s="6"/>
      <c r="F30" s="23">
        <f>IF($C30&gt;F$1,0,$B30*Revenue!G53)</f>
        <v>0</v>
      </c>
      <c r="G30" s="23">
        <f>IF($C30&gt;G$1,0,$B30*Revenue!H53)</f>
        <v>0</v>
      </c>
      <c r="H30" s="23">
        <f>IF($C30&gt;H$1,0,$B30*Revenue!I53)</f>
        <v>0</v>
      </c>
      <c r="I30" s="23">
        <f>IF($C30&gt;I$1,0,$B30*Revenue!J53)</f>
        <v>0</v>
      </c>
      <c r="J30" s="23">
        <f>IF($C30&gt;J$1,0,$B30*Revenue!K53)</f>
        <v>0</v>
      </c>
      <c r="K30" s="23">
        <f>IF($C30&gt;K$1,0,$B30*Revenue!L53)</f>
        <v>0</v>
      </c>
      <c r="L30" s="23">
        <f>IF($C30&gt;L$1,0,$B30*Revenue!M53)</f>
        <v>0</v>
      </c>
      <c r="M30" s="23">
        <f>IF($C30&gt;M$1,0,$B30*Revenue!N53)</f>
        <v>0</v>
      </c>
      <c r="N30" s="23">
        <f>IF($C30&gt;N$1,0,$B30*Revenue!O53)</f>
        <v>0</v>
      </c>
      <c r="O30" s="23">
        <f>IF($C30&gt;O$1,0,$B30*Revenue!P53)</f>
        <v>0</v>
      </c>
      <c r="P30" s="23">
        <f>IF($C30&gt;P$1,0,$B30*Revenue!Q53)</f>
        <v>0</v>
      </c>
      <c r="Q30" s="23">
        <f>IF($C30&gt;Q$1,0,$B30*Revenue!R53)</f>
        <v>0</v>
      </c>
      <c r="R30" s="23">
        <f>IF($C30&gt;R$1,0,$B30*Revenue!S53)</f>
        <v>0</v>
      </c>
      <c r="S30" s="23">
        <f>IF($C30&gt;S$1,0,$B30*Revenue!T53)</f>
        <v>0</v>
      </c>
      <c r="T30" s="23">
        <f>IF($C30&gt;T$1,0,$B30*Revenue!U53)</f>
        <v>0</v>
      </c>
      <c r="U30" s="23">
        <f>IF($C30&gt;U$1,0,$B30*Revenue!V53)</f>
        <v>0</v>
      </c>
      <c r="V30" s="23">
        <f>IF($C30&gt;V$1,0,$B30*Revenue!W53)</f>
        <v>0</v>
      </c>
      <c r="W30" s="23">
        <f>IF($C30&gt;W$1,0,$B30*Revenue!X53)</f>
        <v>0</v>
      </c>
      <c r="X30" s="23">
        <f>IF($C30&gt;X$1,0,$B30*Revenue!Y53)</f>
        <v>0</v>
      </c>
      <c r="Y30" s="23">
        <f>IF($C30&gt;Y$1,0,$B30*Revenue!Z53)</f>
        <v>0</v>
      </c>
      <c r="Z30" s="23">
        <f>IF($C30&gt;Z$1,0,$B30*Revenue!AA53)</f>
        <v>0</v>
      </c>
      <c r="AA30" s="23">
        <f>IF($C30&gt;AA$1,0,$B30*Revenue!AB53)</f>
        <v>0</v>
      </c>
      <c r="AB30" s="23">
        <f>IF($C30&gt;AB$1,0,$B30*Revenue!AC53)</f>
        <v>0</v>
      </c>
      <c r="AC30" s="23">
        <f>IF($C30&gt;AC$1,0,$B30*Revenue!AD53)</f>
        <v>0</v>
      </c>
      <c r="AD30" s="23">
        <f>IF($C30&gt;AD$1,0,$B30*Revenue!AE53)</f>
        <v>0</v>
      </c>
      <c r="AE30" s="23">
        <f>IF($C30&gt;AE$1,0,$B30*Revenue!AF53)</f>
        <v>0</v>
      </c>
      <c r="AF30" s="23">
        <f>IF($C30&gt;AF$1,0,$B30*Revenue!AG53)</f>
        <v>0</v>
      </c>
      <c r="AG30" s="23">
        <f>IF($C30&gt;AG$1,0,$B30*Revenue!AH53)</f>
        <v>0</v>
      </c>
      <c r="AH30" s="23">
        <f>IF($C30&gt;AH$1,0,$B30*Revenue!AI53)</f>
        <v>0</v>
      </c>
      <c r="AI30" s="23">
        <f>IF($C30&gt;AI$1,0,$B30*Revenue!AJ53)</f>
        <v>0</v>
      </c>
      <c r="AJ30" s="23">
        <f>IF($C30&gt;AJ$1,0,$B30*Revenue!AK53)</f>
        <v>0</v>
      </c>
      <c r="AK30" s="23">
        <f>IF($C30&gt;AK$1,0,$B30*Revenue!AL53)</f>
        <v>0</v>
      </c>
      <c r="AL30" s="23">
        <f>IF($C30&gt;AL$1,0,$B30*Revenue!AM53)</f>
        <v>0</v>
      </c>
      <c r="AM30" s="23">
        <f>IF($C30&gt;AM$1,0,$B30*Revenue!AN53)</f>
        <v>0</v>
      </c>
      <c r="AN30" s="23">
        <f>IF($C30&gt;AN$1,0,$B30*Revenue!AO53)</f>
        <v>0</v>
      </c>
      <c r="AO30" s="23">
        <f>IF($C30&gt;AO$1,0,$B30*Revenue!AP53)</f>
        <v>0</v>
      </c>
    </row>
    <row r="31" ht="15.75" customHeight="1">
      <c r="A31" s="6"/>
      <c r="B31" s="6"/>
      <c r="C31" s="6"/>
      <c r="F31" s="23">
        <f>IF($C31&gt;F$1,0,$B31*Revenue!G53)</f>
        <v>0</v>
      </c>
      <c r="G31" s="23">
        <f>IF($C31&gt;G$1,0,$B31*Revenue!H53)</f>
        <v>0</v>
      </c>
      <c r="H31" s="23">
        <f>IF($C31&gt;H$1,0,$B31*Revenue!I53)</f>
        <v>0</v>
      </c>
      <c r="I31" s="23">
        <f>IF($C31&gt;I$1,0,$B31*Revenue!J53)</f>
        <v>0</v>
      </c>
      <c r="J31" s="23">
        <f>IF($C31&gt;J$1,0,$B31*Revenue!K53)</f>
        <v>0</v>
      </c>
      <c r="K31" s="23">
        <f>IF($C31&gt;K$1,0,$B31*Revenue!L53)</f>
        <v>0</v>
      </c>
      <c r="L31" s="23">
        <f>IF($C31&gt;L$1,0,$B31*Revenue!M53)</f>
        <v>0</v>
      </c>
      <c r="M31" s="23">
        <f>IF($C31&gt;M$1,0,$B31*Revenue!N53)</f>
        <v>0</v>
      </c>
      <c r="N31" s="23">
        <f>IF($C31&gt;N$1,0,$B31*Revenue!O53)</f>
        <v>0</v>
      </c>
      <c r="O31" s="23">
        <f>IF($C31&gt;O$1,0,$B31*Revenue!P53)</f>
        <v>0</v>
      </c>
      <c r="P31" s="23">
        <f>IF($C31&gt;P$1,0,$B31*Revenue!Q53)</f>
        <v>0</v>
      </c>
      <c r="Q31" s="23">
        <f>IF($C31&gt;Q$1,0,$B31*Revenue!R53)</f>
        <v>0</v>
      </c>
      <c r="R31" s="23">
        <f>IF($C31&gt;R$1,0,$B31*Revenue!S53)</f>
        <v>0</v>
      </c>
      <c r="S31" s="23">
        <f>IF($C31&gt;S$1,0,$B31*Revenue!T53)</f>
        <v>0</v>
      </c>
      <c r="T31" s="23">
        <f>IF($C31&gt;T$1,0,$B31*Revenue!U53)</f>
        <v>0</v>
      </c>
      <c r="U31" s="23">
        <f>IF($C31&gt;U$1,0,$B31*Revenue!V53)</f>
        <v>0</v>
      </c>
      <c r="V31" s="23">
        <f>IF($C31&gt;V$1,0,$B31*Revenue!W53)</f>
        <v>0</v>
      </c>
      <c r="W31" s="23">
        <f>IF($C31&gt;W$1,0,$B31*Revenue!X53)</f>
        <v>0</v>
      </c>
      <c r="X31" s="23">
        <f>IF($C31&gt;X$1,0,$B31*Revenue!Y53)</f>
        <v>0</v>
      </c>
      <c r="Y31" s="23">
        <f>IF($C31&gt;Y$1,0,$B31*Revenue!Z53)</f>
        <v>0</v>
      </c>
      <c r="Z31" s="23">
        <f>IF($C31&gt;Z$1,0,$B31*Revenue!AA53)</f>
        <v>0</v>
      </c>
      <c r="AA31" s="23">
        <f>IF($C31&gt;AA$1,0,$B31*Revenue!AB53)</f>
        <v>0</v>
      </c>
      <c r="AB31" s="23">
        <f>IF($C31&gt;AB$1,0,$B31*Revenue!AC53)</f>
        <v>0</v>
      </c>
      <c r="AC31" s="23">
        <f>IF($C31&gt;AC$1,0,$B31*Revenue!AD53)</f>
        <v>0</v>
      </c>
      <c r="AD31" s="23">
        <f>IF($C31&gt;AD$1,0,$B31*Revenue!AE53)</f>
        <v>0</v>
      </c>
      <c r="AE31" s="23">
        <f>IF($C31&gt;AE$1,0,$B31*Revenue!AF53)</f>
        <v>0</v>
      </c>
      <c r="AF31" s="23">
        <f>IF($C31&gt;AF$1,0,$B31*Revenue!AG53)</f>
        <v>0</v>
      </c>
      <c r="AG31" s="23">
        <f>IF($C31&gt;AG$1,0,$B31*Revenue!AH53)</f>
        <v>0</v>
      </c>
      <c r="AH31" s="23">
        <f>IF($C31&gt;AH$1,0,$B31*Revenue!AI53)</f>
        <v>0</v>
      </c>
      <c r="AI31" s="23">
        <f>IF($C31&gt;AI$1,0,$B31*Revenue!AJ53)</f>
        <v>0</v>
      </c>
      <c r="AJ31" s="23">
        <f>IF($C31&gt;AJ$1,0,$B31*Revenue!AK53)</f>
        <v>0</v>
      </c>
      <c r="AK31" s="23">
        <f>IF($C31&gt;AK$1,0,$B31*Revenue!AL53)</f>
        <v>0</v>
      </c>
      <c r="AL31" s="23">
        <f>IF($C31&gt;AL$1,0,$B31*Revenue!AM53)</f>
        <v>0</v>
      </c>
      <c r="AM31" s="23">
        <f>IF($C31&gt;AM$1,0,$B31*Revenue!AN53)</f>
        <v>0</v>
      </c>
      <c r="AN31" s="23">
        <f>IF($C31&gt;AN$1,0,$B31*Revenue!AO53)</f>
        <v>0</v>
      </c>
      <c r="AO31" s="23">
        <f>IF($C31&gt;AO$1,0,$B31*Revenue!AP53)</f>
        <v>0</v>
      </c>
    </row>
    <row r="32" ht="15.75" customHeight="1">
      <c r="A32" s="6"/>
      <c r="B32" s="6"/>
      <c r="C32" s="6"/>
      <c r="F32" s="23">
        <f>IF($C32&gt;F$1,0,$B32*Revenue!G53)</f>
        <v>0</v>
      </c>
      <c r="G32" s="23">
        <f>IF($C32&gt;G$1,0,$B32*Revenue!H53)</f>
        <v>0</v>
      </c>
      <c r="H32" s="23">
        <f>IF($C32&gt;H$1,0,$B32*Revenue!I53)</f>
        <v>0</v>
      </c>
      <c r="I32" s="23">
        <f>IF($C32&gt;I$1,0,$B32*Revenue!J53)</f>
        <v>0</v>
      </c>
      <c r="J32" s="23">
        <f>IF($C32&gt;J$1,0,$B32*Revenue!K53)</f>
        <v>0</v>
      </c>
      <c r="K32" s="23">
        <f>IF($C32&gt;K$1,0,$B32*Revenue!L53)</f>
        <v>0</v>
      </c>
      <c r="L32" s="23">
        <f>IF($C32&gt;L$1,0,$B32*Revenue!M53)</f>
        <v>0</v>
      </c>
      <c r="M32" s="23">
        <f>IF($C32&gt;M$1,0,$B32*Revenue!N53)</f>
        <v>0</v>
      </c>
      <c r="N32" s="23">
        <f>IF($C32&gt;N$1,0,$B32*Revenue!O53)</f>
        <v>0</v>
      </c>
      <c r="O32" s="23">
        <f>IF($C32&gt;O$1,0,$B32*Revenue!P53)</f>
        <v>0</v>
      </c>
      <c r="P32" s="23">
        <f>IF($C32&gt;P$1,0,$B32*Revenue!Q53)</f>
        <v>0</v>
      </c>
      <c r="Q32" s="23">
        <f>IF($C32&gt;Q$1,0,$B32*Revenue!R53)</f>
        <v>0</v>
      </c>
      <c r="R32" s="23">
        <f>IF($C32&gt;R$1,0,$B32*Revenue!S53)</f>
        <v>0</v>
      </c>
      <c r="S32" s="23">
        <f>IF($C32&gt;S$1,0,$B32*Revenue!T53)</f>
        <v>0</v>
      </c>
      <c r="T32" s="23">
        <f>IF($C32&gt;T$1,0,$B32*Revenue!U53)</f>
        <v>0</v>
      </c>
      <c r="U32" s="23">
        <f>IF($C32&gt;U$1,0,$B32*Revenue!V53)</f>
        <v>0</v>
      </c>
      <c r="V32" s="23">
        <f>IF($C32&gt;V$1,0,$B32*Revenue!W53)</f>
        <v>0</v>
      </c>
      <c r="W32" s="23">
        <f>IF($C32&gt;W$1,0,$B32*Revenue!X53)</f>
        <v>0</v>
      </c>
      <c r="X32" s="23">
        <f>IF($C32&gt;X$1,0,$B32*Revenue!Y53)</f>
        <v>0</v>
      </c>
      <c r="Y32" s="23">
        <f>IF($C32&gt;Y$1,0,$B32*Revenue!Z53)</f>
        <v>0</v>
      </c>
      <c r="Z32" s="23">
        <f>IF($C32&gt;Z$1,0,$B32*Revenue!AA53)</f>
        <v>0</v>
      </c>
      <c r="AA32" s="23">
        <f>IF($C32&gt;AA$1,0,$B32*Revenue!AB53)</f>
        <v>0</v>
      </c>
      <c r="AB32" s="23">
        <f>IF($C32&gt;AB$1,0,$B32*Revenue!AC53)</f>
        <v>0</v>
      </c>
      <c r="AC32" s="23">
        <f>IF($C32&gt;AC$1,0,$B32*Revenue!AD53)</f>
        <v>0</v>
      </c>
      <c r="AD32" s="23">
        <f>IF($C32&gt;AD$1,0,$B32*Revenue!AE53)</f>
        <v>0</v>
      </c>
      <c r="AE32" s="23">
        <f>IF($C32&gt;AE$1,0,$B32*Revenue!AF53)</f>
        <v>0</v>
      </c>
      <c r="AF32" s="23">
        <f>IF($C32&gt;AF$1,0,$B32*Revenue!AG53)</f>
        <v>0</v>
      </c>
      <c r="AG32" s="23">
        <f>IF($C32&gt;AG$1,0,$B32*Revenue!AH53)</f>
        <v>0</v>
      </c>
      <c r="AH32" s="23">
        <f>IF($C32&gt;AH$1,0,$B32*Revenue!AI53)</f>
        <v>0</v>
      </c>
      <c r="AI32" s="23">
        <f>IF($C32&gt;AI$1,0,$B32*Revenue!AJ53)</f>
        <v>0</v>
      </c>
      <c r="AJ32" s="23">
        <f>IF($C32&gt;AJ$1,0,$B32*Revenue!AK53)</f>
        <v>0</v>
      </c>
      <c r="AK32" s="23">
        <f>IF($C32&gt;AK$1,0,$B32*Revenue!AL53)</f>
        <v>0</v>
      </c>
      <c r="AL32" s="23">
        <f>IF($C32&gt;AL$1,0,$B32*Revenue!AM53)</f>
        <v>0</v>
      </c>
      <c r="AM32" s="23">
        <f>IF($C32&gt;AM$1,0,$B32*Revenue!AN53)</f>
        <v>0</v>
      </c>
      <c r="AN32" s="23">
        <f>IF($C32&gt;AN$1,0,$B32*Revenue!AO53)</f>
        <v>0</v>
      </c>
      <c r="AO32" s="23">
        <f>IF($C32&gt;AO$1,0,$B32*Revenue!AP53)</f>
        <v>0</v>
      </c>
    </row>
    <row r="33" ht="15.75" customHeight="1">
      <c r="A33" s="6"/>
      <c r="B33" s="6"/>
      <c r="C33" s="6"/>
      <c r="F33" s="23">
        <f>IF($C33&gt;F$1,0,$B33*Revenue!G53)</f>
        <v>0</v>
      </c>
      <c r="G33" s="23">
        <f>IF($C33&gt;G$1,0,$B33*Revenue!H53)</f>
        <v>0</v>
      </c>
      <c r="H33" s="23">
        <f>IF($C33&gt;H$1,0,$B33*Revenue!I53)</f>
        <v>0</v>
      </c>
      <c r="I33" s="23">
        <f>IF($C33&gt;I$1,0,$B33*Revenue!J53)</f>
        <v>0</v>
      </c>
      <c r="J33" s="23">
        <f>IF($C33&gt;J$1,0,$B33*Revenue!K53)</f>
        <v>0</v>
      </c>
      <c r="K33" s="23">
        <f>IF($C33&gt;K$1,0,$B33*Revenue!L53)</f>
        <v>0</v>
      </c>
      <c r="L33" s="23">
        <f>IF($C33&gt;L$1,0,$B33*Revenue!M53)</f>
        <v>0</v>
      </c>
      <c r="M33" s="23">
        <f>IF($C33&gt;M$1,0,$B33*Revenue!N53)</f>
        <v>0</v>
      </c>
      <c r="N33" s="23">
        <f>IF($C33&gt;N$1,0,$B33*Revenue!O53)</f>
        <v>0</v>
      </c>
      <c r="O33" s="23">
        <f>IF($C33&gt;O$1,0,$B33*Revenue!P53)</f>
        <v>0</v>
      </c>
      <c r="P33" s="23">
        <f>IF($C33&gt;P$1,0,$B33*Revenue!Q53)</f>
        <v>0</v>
      </c>
      <c r="Q33" s="23">
        <f>IF($C33&gt;Q$1,0,$B33*Revenue!R53)</f>
        <v>0</v>
      </c>
      <c r="R33" s="23">
        <f>IF($C33&gt;R$1,0,$B33*Revenue!S53)</f>
        <v>0</v>
      </c>
      <c r="S33" s="23">
        <f>IF($C33&gt;S$1,0,$B33*Revenue!T53)</f>
        <v>0</v>
      </c>
      <c r="T33" s="23">
        <f>IF($C33&gt;T$1,0,$B33*Revenue!U53)</f>
        <v>0</v>
      </c>
      <c r="U33" s="23">
        <f>IF($C33&gt;U$1,0,$B33*Revenue!V53)</f>
        <v>0</v>
      </c>
      <c r="V33" s="23">
        <f>IF($C33&gt;V$1,0,$B33*Revenue!W53)</f>
        <v>0</v>
      </c>
      <c r="W33" s="23">
        <f>IF($C33&gt;W$1,0,$B33*Revenue!X53)</f>
        <v>0</v>
      </c>
      <c r="X33" s="23">
        <f>IF($C33&gt;X$1,0,$B33*Revenue!Y53)</f>
        <v>0</v>
      </c>
      <c r="Y33" s="23">
        <f>IF($C33&gt;Y$1,0,$B33*Revenue!Z53)</f>
        <v>0</v>
      </c>
      <c r="Z33" s="23">
        <f>IF($C33&gt;Z$1,0,$B33*Revenue!AA53)</f>
        <v>0</v>
      </c>
      <c r="AA33" s="23">
        <f>IF($C33&gt;AA$1,0,$B33*Revenue!AB53)</f>
        <v>0</v>
      </c>
      <c r="AB33" s="23">
        <f>IF($C33&gt;AB$1,0,$B33*Revenue!AC53)</f>
        <v>0</v>
      </c>
      <c r="AC33" s="23">
        <f>IF($C33&gt;AC$1,0,$B33*Revenue!AD53)</f>
        <v>0</v>
      </c>
      <c r="AD33" s="23">
        <f>IF($C33&gt;AD$1,0,$B33*Revenue!AE53)</f>
        <v>0</v>
      </c>
      <c r="AE33" s="23">
        <f>IF($C33&gt;AE$1,0,$B33*Revenue!AF53)</f>
        <v>0</v>
      </c>
      <c r="AF33" s="23">
        <f>IF($C33&gt;AF$1,0,$B33*Revenue!AG53)</f>
        <v>0</v>
      </c>
      <c r="AG33" s="23">
        <f>IF($C33&gt;AG$1,0,$B33*Revenue!AH53)</f>
        <v>0</v>
      </c>
      <c r="AH33" s="23">
        <f>IF($C33&gt;AH$1,0,$B33*Revenue!AI53)</f>
        <v>0</v>
      </c>
      <c r="AI33" s="23">
        <f>IF($C33&gt;AI$1,0,$B33*Revenue!AJ53)</f>
        <v>0</v>
      </c>
      <c r="AJ33" s="23">
        <f>IF($C33&gt;AJ$1,0,$B33*Revenue!AK53)</f>
        <v>0</v>
      </c>
      <c r="AK33" s="23">
        <f>IF($C33&gt;AK$1,0,$B33*Revenue!AL53)</f>
        <v>0</v>
      </c>
      <c r="AL33" s="23">
        <f>IF($C33&gt;AL$1,0,$B33*Revenue!AM53)</f>
        <v>0</v>
      </c>
      <c r="AM33" s="23">
        <f>IF($C33&gt;AM$1,0,$B33*Revenue!AN53)</f>
        <v>0</v>
      </c>
      <c r="AN33" s="23">
        <f>IF($C33&gt;AN$1,0,$B33*Revenue!AO53)</f>
        <v>0</v>
      </c>
      <c r="AO33" s="23">
        <f>IF($C33&gt;AO$1,0,$B33*Revenue!AP53)</f>
        <v>0</v>
      </c>
    </row>
    <row r="34" ht="15.75" customHeight="1">
      <c r="A34" s="6"/>
      <c r="B34" s="6"/>
      <c r="C34" s="6"/>
      <c r="F34" s="23">
        <f>IF($C34&gt;F$1,0,$B34*Revenue!G53)</f>
        <v>0</v>
      </c>
      <c r="G34" s="23">
        <f>IF($C34&gt;G$1,0,$B34*Revenue!H53)</f>
        <v>0</v>
      </c>
      <c r="H34" s="23">
        <f>IF($C34&gt;H$1,0,$B34*Revenue!I53)</f>
        <v>0</v>
      </c>
      <c r="I34" s="23">
        <f>IF($C34&gt;I$1,0,$B34*Revenue!J53)</f>
        <v>0</v>
      </c>
      <c r="J34" s="23">
        <f>IF($C34&gt;J$1,0,$B34*Revenue!K53)</f>
        <v>0</v>
      </c>
      <c r="K34" s="23">
        <f>IF($C34&gt;K$1,0,$B34*Revenue!L53)</f>
        <v>0</v>
      </c>
      <c r="L34" s="23">
        <f>IF($C34&gt;L$1,0,$B34*Revenue!M53)</f>
        <v>0</v>
      </c>
      <c r="M34" s="23">
        <f>IF($C34&gt;M$1,0,$B34*Revenue!N53)</f>
        <v>0</v>
      </c>
      <c r="N34" s="23">
        <f>IF($C34&gt;N$1,0,$B34*Revenue!O53)</f>
        <v>0</v>
      </c>
      <c r="O34" s="23">
        <f>IF($C34&gt;O$1,0,$B34*Revenue!P53)</f>
        <v>0</v>
      </c>
      <c r="P34" s="23">
        <f>IF($C34&gt;P$1,0,$B34*Revenue!Q53)</f>
        <v>0</v>
      </c>
      <c r="Q34" s="23">
        <f>IF($C34&gt;Q$1,0,$B34*Revenue!R53)</f>
        <v>0</v>
      </c>
      <c r="R34" s="23">
        <f>IF($C34&gt;R$1,0,$B34*Revenue!S53)</f>
        <v>0</v>
      </c>
      <c r="S34" s="23">
        <f>IF($C34&gt;S$1,0,$B34*Revenue!T53)</f>
        <v>0</v>
      </c>
      <c r="T34" s="23">
        <f>IF($C34&gt;T$1,0,$B34*Revenue!U53)</f>
        <v>0</v>
      </c>
      <c r="U34" s="23">
        <f>IF($C34&gt;U$1,0,$B34*Revenue!V53)</f>
        <v>0</v>
      </c>
      <c r="V34" s="23">
        <f>IF($C34&gt;V$1,0,$B34*Revenue!W53)</f>
        <v>0</v>
      </c>
      <c r="W34" s="23">
        <f>IF($C34&gt;W$1,0,$B34*Revenue!X53)</f>
        <v>0</v>
      </c>
      <c r="X34" s="23">
        <f>IF($C34&gt;X$1,0,$B34*Revenue!Y53)</f>
        <v>0</v>
      </c>
      <c r="Y34" s="23">
        <f>IF($C34&gt;Y$1,0,$B34*Revenue!Z53)</f>
        <v>0</v>
      </c>
      <c r="Z34" s="23">
        <f>IF($C34&gt;Z$1,0,$B34*Revenue!AA53)</f>
        <v>0</v>
      </c>
      <c r="AA34" s="23">
        <f>IF($C34&gt;AA$1,0,$B34*Revenue!AB53)</f>
        <v>0</v>
      </c>
      <c r="AB34" s="23">
        <f>IF($C34&gt;AB$1,0,$B34*Revenue!AC53)</f>
        <v>0</v>
      </c>
      <c r="AC34" s="23">
        <f>IF($C34&gt;AC$1,0,$B34*Revenue!AD53)</f>
        <v>0</v>
      </c>
      <c r="AD34" s="23">
        <f>IF($C34&gt;AD$1,0,$B34*Revenue!AE53)</f>
        <v>0</v>
      </c>
      <c r="AE34" s="23">
        <f>IF($C34&gt;AE$1,0,$B34*Revenue!AF53)</f>
        <v>0</v>
      </c>
      <c r="AF34" s="23">
        <f>IF($C34&gt;AF$1,0,$B34*Revenue!AG53)</f>
        <v>0</v>
      </c>
      <c r="AG34" s="23">
        <f>IF($C34&gt;AG$1,0,$B34*Revenue!AH53)</f>
        <v>0</v>
      </c>
      <c r="AH34" s="23">
        <f>IF($C34&gt;AH$1,0,$B34*Revenue!AI53)</f>
        <v>0</v>
      </c>
      <c r="AI34" s="23">
        <f>IF($C34&gt;AI$1,0,$B34*Revenue!AJ53)</f>
        <v>0</v>
      </c>
      <c r="AJ34" s="23">
        <f>IF($C34&gt;AJ$1,0,$B34*Revenue!AK53)</f>
        <v>0</v>
      </c>
      <c r="AK34" s="23">
        <f>IF($C34&gt;AK$1,0,$B34*Revenue!AL53)</f>
        <v>0</v>
      </c>
      <c r="AL34" s="23">
        <f>IF($C34&gt;AL$1,0,$B34*Revenue!AM53)</f>
        <v>0</v>
      </c>
      <c r="AM34" s="23">
        <f>IF($C34&gt;AM$1,0,$B34*Revenue!AN53)</f>
        <v>0</v>
      </c>
      <c r="AN34" s="23">
        <f>IF($C34&gt;AN$1,0,$B34*Revenue!AO53)</f>
        <v>0</v>
      </c>
      <c r="AO34" s="23">
        <f>IF($C34&gt;AO$1,0,$B34*Revenue!AP53)</f>
        <v>0</v>
      </c>
    </row>
    <row r="35" ht="15.75" customHeight="1">
      <c r="A35" s="6"/>
      <c r="B35" s="6"/>
      <c r="C35" s="6"/>
      <c r="F35" s="23">
        <f>IF($C35&gt;F$1,0,$B35*Revenue!G53)</f>
        <v>0</v>
      </c>
      <c r="G35" s="23">
        <f>IF($C35&gt;G$1,0,$B35*Revenue!H53)</f>
        <v>0</v>
      </c>
      <c r="H35" s="23">
        <f>IF($C35&gt;H$1,0,$B35*Revenue!I53)</f>
        <v>0</v>
      </c>
      <c r="I35" s="23">
        <f>IF($C35&gt;I$1,0,$B35*Revenue!J53)</f>
        <v>0</v>
      </c>
      <c r="J35" s="23">
        <f>IF($C35&gt;J$1,0,$B35*Revenue!K53)</f>
        <v>0</v>
      </c>
      <c r="K35" s="23">
        <f>IF($C35&gt;K$1,0,$B35*Revenue!L53)</f>
        <v>0</v>
      </c>
      <c r="L35" s="23">
        <f>IF($C35&gt;L$1,0,$B35*Revenue!M53)</f>
        <v>0</v>
      </c>
      <c r="M35" s="23">
        <f>IF($C35&gt;M$1,0,$B35*Revenue!N53)</f>
        <v>0</v>
      </c>
      <c r="N35" s="23">
        <f>IF($C35&gt;N$1,0,$B35*Revenue!O53)</f>
        <v>0</v>
      </c>
      <c r="O35" s="23">
        <f>IF($C35&gt;O$1,0,$B35*Revenue!P53)</f>
        <v>0</v>
      </c>
      <c r="P35" s="23">
        <f>IF($C35&gt;P$1,0,$B35*Revenue!Q53)</f>
        <v>0</v>
      </c>
      <c r="Q35" s="23">
        <f>IF($C35&gt;Q$1,0,$B35*Revenue!R53)</f>
        <v>0</v>
      </c>
      <c r="R35" s="23">
        <f>IF($C35&gt;R$1,0,$B35*Revenue!S53)</f>
        <v>0</v>
      </c>
      <c r="S35" s="23">
        <f>IF($C35&gt;S$1,0,$B35*Revenue!T53)</f>
        <v>0</v>
      </c>
      <c r="T35" s="23">
        <f>IF($C35&gt;T$1,0,$B35*Revenue!U53)</f>
        <v>0</v>
      </c>
      <c r="U35" s="23">
        <f>IF($C35&gt;U$1,0,$B35*Revenue!V53)</f>
        <v>0</v>
      </c>
      <c r="V35" s="23">
        <f>IF($C35&gt;V$1,0,$B35*Revenue!W53)</f>
        <v>0</v>
      </c>
      <c r="W35" s="23">
        <f>IF($C35&gt;W$1,0,$B35*Revenue!X53)</f>
        <v>0</v>
      </c>
      <c r="X35" s="23">
        <f>IF($C35&gt;X$1,0,$B35*Revenue!Y53)</f>
        <v>0</v>
      </c>
      <c r="Y35" s="23">
        <f>IF($C35&gt;Y$1,0,$B35*Revenue!Z53)</f>
        <v>0</v>
      </c>
      <c r="Z35" s="23">
        <f>IF($C35&gt;Z$1,0,$B35*Revenue!AA53)</f>
        <v>0</v>
      </c>
      <c r="AA35" s="23">
        <f>IF($C35&gt;AA$1,0,$B35*Revenue!AB53)</f>
        <v>0</v>
      </c>
      <c r="AB35" s="23">
        <f>IF($C35&gt;AB$1,0,$B35*Revenue!AC53)</f>
        <v>0</v>
      </c>
      <c r="AC35" s="23">
        <f>IF($C35&gt;AC$1,0,$B35*Revenue!AD53)</f>
        <v>0</v>
      </c>
      <c r="AD35" s="23">
        <f>IF($C35&gt;AD$1,0,$B35*Revenue!AE53)</f>
        <v>0</v>
      </c>
      <c r="AE35" s="23">
        <f>IF($C35&gt;AE$1,0,$B35*Revenue!AF53)</f>
        <v>0</v>
      </c>
      <c r="AF35" s="23">
        <f>IF($C35&gt;AF$1,0,$B35*Revenue!AG53)</f>
        <v>0</v>
      </c>
      <c r="AG35" s="23">
        <f>IF($C35&gt;AG$1,0,$B35*Revenue!AH53)</f>
        <v>0</v>
      </c>
      <c r="AH35" s="23">
        <f>IF($C35&gt;AH$1,0,$B35*Revenue!AI53)</f>
        <v>0</v>
      </c>
      <c r="AI35" s="23">
        <f>IF($C35&gt;AI$1,0,$B35*Revenue!AJ53)</f>
        <v>0</v>
      </c>
      <c r="AJ35" s="23">
        <f>IF($C35&gt;AJ$1,0,$B35*Revenue!AK53)</f>
        <v>0</v>
      </c>
      <c r="AK35" s="23">
        <f>IF($C35&gt;AK$1,0,$B35*Revenue!AL53)</f>
        <v>0</v>
      </c>
      <c r="AL35" s="23">
        <f>IF($C35&gt;AL$1,0,$B35*Revenue!AM53)</f>
        <v>0</v>
      </c>
      <c r="AM35" s="23">
        <f>IF($C35&gt;AM$1,0,$B35*Revenue!AN53)</f>
        <v>0</v>
      </c>
      <c r="AN35" s="23">
        <f>IF($C35&gt;AN$1,0,$B35*Revenue!AO53)</f>
        <v>0</v>
      </c>
      <c r="AO35" s="23">
        <f>IF($C35&gt;AO$1,0,$B35*Revenue!AP53)</f>
        <v>0</v>
      </c>
    </row>
    <row r="36" ht="15.75" customHeight="1">
      <c r="A36" s="6"/>
      <c r="B36" s="6"/>
      <c r="C36" s="6"/>
      <c r="F36" s="23">
        <f>IF($C36&gt;F$1,0,$B36*Revenue!G53)</f>
        <v>0</v>
      </c>
      <c r="G36" s="23">
        <f>IF($C36&gt;G$1,0,$B36*Revenue!H53)</f>
        <v>0</v>
      </c>
      <c r="H36" s="23">
        <f>IF($C36&gt;H$1,0,$B36*Revenue!I53)</f>
        <v>0</v>
      </c>
      <c r="I36" s="23">
        <f>IF($C36&gt;I$1,0,$B36*Revenue!J53)</f>
        <v>0</v>
      </c>
      <c r="J36" s="23">
        <f>IF($C36&gt;J$1,0,$B36*Revenue!K53)</f>
        <v>0</v>
      </c>
      <c r="K36" s="23">
        <f>IF($C36&gt;K$1,0,$B36*Revenue!L53)</f>
        <v>0</v>
      </c>
      <c r="L36" s="23">
        <f>IF($C36&gt;L$1,0,$B36*Revenue!M53)</f>
        <v>0</v>
      </c>
      <c r="M36" s="23">
        <f>IF($C36&gt;M$1,0,$B36*Revenue!N53)</f>
        <v>0</v>
      </c>
      <c r="N36" s="23">
        <f>IF($C36&gt;N$1,0,$B36*Revenue!O53)</f>
        <v>0</v>
      </c>
      <c r="O36" s="23">
        <f>IF($C36&gt;O$1,0,$B36*Revenue!P53)</f>
        <v>0</v>
      </c>
      <c r="P36" s="23">
        <f>IF($C36&gt;P$1,0,$B36*Revenue!Q53)</f>
        <v>0</v>
      </c>
      <c r="Q36" s="23">
        <f>IF($C36&gt;Q$1,0,$B36*Revenue!R53)</f>
        <v>0</v>
      </c>
      <c r="R36" s="23">
        <f>IF($C36&gt;R$1,0,$B36*Revenue!S53)</f>
        <v>0</v>
      </c>
      <c r="S36" s="23">
        <f>IF($C36&gt;S$1,0,$B36*Revenue!T53)</f>
        <v>0</v>
      </c>
      <c r="T36" s="23">
        <f>IF($C36&gt;T$1,0,$B36*Revenue!U53)</f>
        <v>0</v>
      </c>
      <c r="U36" s="23">
        <f>IF($C36&gt;U$1,0,$B36*Revenue!V53)</f>
        <v>0</v>
      </c>
      <c r="V36" s="23">
        <f>IF($C36&gt;V$1,0,$B36*Revenue!W53)</f>
        <v>0</v>
      </c>
      <c r="W36" s="23">
        <f>IF($C36&gt;W$1,0,$B36*Revenue!X53)</f>
        <v>0</v>
      </c>
      <c r="X36" s="23">
        <f>IF($C36&gt;X$1,0,$B36*Revenue!Y53)</f>
        <v>0</v>
      </c>
      <c r="Y36" s="23">
        <f>IF($C36&gt;Y$1,0,$B36*Revenue!Z53)</f>
        <v>0</v>
      </c>
      <c r="Z36" s="23">
        <f>IF($C36&gt;Z$1,0,$B36*Revenue!AA53)</f>
        <v>0</v>
      </c>
      <c r="AA36" s="23">
        <f>IF($C36&gt;AA$1,0,$B36*Revenue!AB53)</f>
        <v>0</v>
      </c>
      <c r="AB36" s="23">
        <f>IF($C36&gt;AB$1,0,$B36*Revenue!AC53)</f>
        <v>0</v>
      </c>
      <c r="AC36" s="23">
        <f>IF($C36&gt;AC$1,0,$B36*Revenue!AD53)</f>
        <v>0</v>
      </c>
      <c r="AD36" s="23">
        <f>IF($C36&gt;AD$1,0,$B36*Revenue!AE53)</f>
        <v>0</v>
      </c>
      <c r="AE36" s="23">
        <f>IF($C36&gt;AE$1,0,$B36*Revenue!AF53)</f>
        <v>0</v>
      </c>
      <c r="AF36" s="23">
        <f>IF($C36&gt;AF$1,0,$B36*Revenue!AG53)</f>
        <v>0</v>
      </c>
      <c r="AG36" s="23">
        <f>IF($C36&gt;AG$1,0,$B36*Revenue!AH53)</f>
        <v>0</v>
      </c>
      <c r="AH36" s="23">
        <f>IF($C36&gt;AH$1,0,$B36*Revenue!AI53)</f>
        <v>0</v>
      </c>
      <c r="AI36" s="23">
        <f>IF($C36&gt;AI$1,0,$B36*Revenue!AJ53)</f>
        <v>0</v>
      </c>
      <c r="AJ36" s="23">
        <f>IF($C36&gt;AJ$1,0,$B36*Revenue!AK53)</f>
        <v>0</v>
      </c>
      <c r="AK36" s="23">
        <f>IF($C36&gt;AK$1,0,$B36*Revenue!AL53)</f>
        <v>0</v>
      </c>
      <c r="AL36" s="23">
        <f>IF($C36&gt;AL$1,0,$B36*Revenue!AM53)</f>
        <v>0</v>
      </c>
      <c r="AM36" s="23">
        <f>IF($C36&gt;AM$1,0,$B36*Revenue!AN53)</f>
        <v>0</v>
      </c>
      <c r="AN36" s="23">
        <f>IF($C36&gt;AN$1,0,$B36*Revenue!AO53)</f>
        <v>0</v>
      </c>
      <c r="AO36" s="23">
        <f>IF($C36&gt;AO$1,0,$B36*Revenue!AP53)</f>
        <v>0</v>
      </c>
    </row>
    <row r="37" ht="15.75" customHeight="1">
      <c r="A37" s="6"/>
      <c r="B37" s="6"/>
      <c r="C37" s="6"/>
      <c r="F37" s="23">
        <f>IF($C37&gt;F$1,0,$B37*Revenue!G53)</f>
        <v>0</v>
      </c>
      <c r="G37" s="23">
        <f>IF($C37&gt;G$1,0,$B37*Revenue!H53)</f>
        <v>0</v>
      </c>
      <c r="H37" s="23">
        <f>IF($C37&gt;H$1,0,$B37*Revenue!I53)</f>
        <v>0</v>
      </c>
      <c r="I37" s="23">
        <f>IF($C37&gt;I$1,0,$B37*Revenue!J53)</f>
        <v>0</v>
      </c>
      <c r="J37" s="23">
        <f>IF($C37&gt;J$1,0,$B37*Revenue!K53)</f>
        <v>0</v>
      </c>
      <c r="K37" s="23">
        <f>IF($C37&gt;K$1,0,$B37*Revenue!L53)</f>
        <v>0</v>
      </c>
      <c r="L37" s="23">
        <f>IF($C37&gt;L$1,0,$B37*Revenue!M53)</f>
        <v>0</v>
      </c>
      <c r="M37" s="23">
        <f>IF($C37&gt;M$1,0,$B37*Revenue!N53)</f>
        <v>0</v>
      </c>
      <c r="N37" s="23">
        <f>IF($C37&gt;N$1,0,$B37*Revenue!O53)</f>
        <v>0</v>
      </c>
      <c r="O37" s="23">
        <f>IF($C37&gt;O$1,0,$B37*Revenue!P53)</f>
        <v>0</v>
      </c>
      <c r="P37" s="23">
        <f>IF($C37&gt;P$1,0,$B37*Revenue!Q53)</f>
        <v>0</v>
      </c>
      <c r="Q37" s="23">
        <f>IF($C37&gt;Q$1,0,$B37*Revenue!R53)</f>
        <v>0</v>
      </c>
      <c r="R37" s="23">
        <f>IF($C37&gt;R$1,0,$B37*Revenue!S53)</f>
        <v>0</v>
      </c>
      <c r="S37" s="23">
        <f>IF($C37&gt;S$1,0,$B37*Revenue!T53)</f>
        <v>0</v>
      </c>
      <c r="T37" s="23">
        <f>IF($C37&gt;T$1,0,$B37*Revenue!U53)</f>
        <v>0</v>
      </c>
      <c r="U37" s="23">
        <f>IF($C37&gt;U$1,0,$B37*Revenue!V53)</f>
        <v>0</v>
      </c>
      <c r="V37" s="23">
        <f>IF($C37&gt;V$1,0,$B37*Revenue!W53)</f>
        <v>0</v>
      </c>
      <c r="W37" s="23">
        <f>IF($C37&gt;W$1,0,$B37*Revenue!X53)</f>
        <v>0</v>
      </c>
      <c r="X37" s="23">
        <f>IF($C37&gt;X$1,0,$B37*Revenue!Y53)</f>
        <v>0</v>
      </c>
      <c r="Y37" s="23">
        <f>IF($C37&gt;Y$1,0,$B37*Revenue!Z53)</f>
        <v>0</v>
      </c>
      <c r="Z37" s="23">
        <f>IF($C37&gt;Z$1,0,$B37*Revenue!AA53)</f>
        <v>0</v>
      </c>
      <c r="AA37" s="23">
        <f>IF($C37&gt;AA$1,0,$B37*Revenue!AB53)</f>
        <v>0</v>
      </c>
      <c r="AB37" s="23">
        <f>IF($C37&gt;AB$1,0,$B37*Revenue!AC53)</f>
        <v>0</v>
      </c>
      <c r="AC37" s="23">
        <f>IF($C37&gt;AC$1,0,$B37*Revenue!AD53)</f>
        <v>0</v>
      </c>
      <c r="AD37" s="23">
        <f>IF($C37&gt;AD$1,0,$B37*Revenue!AE53)</f>
        <v>0</v>
      </c>
      <c r="AE37" s="23">
        <f>IF($C37&gt;AE$1,0,$B37*Revenue!AF53)</f>
        <v>0</v>
      </c>
      <c r="AF37" s="23">
        <f>IF($C37&gt;AF$1,0,$B37*Revenue!AG53)</f>
        <v>0</v>
      </c>
      <c r="AG37" s="23">
        <f>IF($C37&gt;AG$1,0,$B37*Revenue!AH53)</f>
        <v>0</v>
      </c>
      <c r="AH37" s="23">
        <f>IF($C37&gt;AH$1,0,$B37*Revenue!AI53)</f>
        <v>0</v>
      </c>
      <c r="AI37" s="23">
        <f>IF($C37&gt;AI$1,0,$B37*Revenue!AJ53)</f>
        <v>0</v>
      </c>
      <c r="AJ37" s="23">
        <f>IF($C37&gt;AJ$1,0,$B37*Revenue!AK53)</f>
        <v>0</v>
      </c>
      <c r="AK37" s="23">
        <f>IF($C37&gt;AK$1,0,$B37*Revenue!AL53)</f>
        <v>0</v>
      </c>
      <c r="AL37" s="23">
        <f>IF($C37&gt;AL$1,0,$B37*Revenue!AM53)</f>
        <v>0</v>
      </c>
      <c r="AM37" s="23">
        <f>IF($C37&gt;AM$1,0,$B37*Revenue!AN53)</f>
        <v>0</v>
      </c>
      <c r="AN37" s="23">
        <f>IF($C37&gt;AN$1,0,$B37*Revenue!AO53)</f>
        <v>0</v>
      </c>
      <c r="AO37" s="23">
        <f>IF($C37&gt;AO$1,0,$B37*Revenue!AP53)</f>
        <v>0</v>
      </c>
    </row>
    <row r="38" ht="15.75" customHeight="1">
      <c r="A38" s="6"/>
      <c r="B38" s="6"/>
      <c r="C38" s="6"/>
      <c r="F38" s="23">
        <f>IF($C38&gt;F$1,0,$B38*Revenue!G53)</f>
        <v>0</v>
      </c>
      <c r="G38" s="23">
        <f>IF($C38&gt;G$1,0,$B38*Revenue!H53)</f>
        <v>0</v>
      </c>
      <c r="H38" s="23">
        <f>IF($C38&gt;H$1,0,$B38*Revenue!I53)</f>
        <v>0</v>
      </c>
      <c r="I38" s="23">
        <f>IF($C38&gt;I$1,0,$B38*Revenue!J53)</f>
        <v>0</v>
      </c>
      <c r="J38" s="23">
        <f>IF($C38&gt;J$1,0,$B38*Revenue!K53)</f>
        <v>0</v>
      </c>
      <c r="K38" s="23">
        <f>IF($C38&gt;K$1,0,$B38*Revenue!L53)</f>
        <v>0</v>
      </c>
      <c r="L38" s="23">
        <f>IF($C38&gt;L$1,0,$B38*Revenue!M53)</f>
        <v>0</v>
      </c>
      <c r="M38" s="23">
        <f>IF($C38&gt;M$1,0,$B38*Revenue!N53)</f>
        <v>0</v>
      </c>
      <c r="N38" s="23">
        <f>IF($C38&gt;N$1,0,$B38*Revenue!O53)</f>
        <v>0</v>
      </c>
      <c r="O38" s="23">
        <f>IF($C38&gt;O$1,0,$B38*Revenue!P53)</f>
        <v>0</v>
      </c>
      <c r="P38" s="23">
        <f>IF($C38&gt;P$1,0,$B38*Revenue!Q53)</f>
        <v>0</v>
      </c>
      <c r="Q38" s="23">
        <f>IF($C38&gt;Q$1,0,$B38*Revenue!R53)</f>
        <v>0</v>
      </c>
      <c r="R38" s="23">
        <f>IF($C38&gt;R$1,0,$B38*Revenue!S53)</f>
        <v>0</v>
      </c>
      <c r="S38" s="23">
        <f>IF($C38&gt;S$1,0,$B38*Revenue!T53)</f>
        <v>0</v>
      </c>
      <c r="T38" s="23">
        <f>IF($C38&gt;T$1,0,$B38*Revenue!U53)</f>
        <v>0</v>
      </c>
      <c r="U38" s="23">
        <f>IF($C38&gt;U$1,0,$B38*Revenue!V53)</f>
        <v>0</v>
      </c>
      <c r="V38" s="23">
        <f>IF($C38&gt;V$1,0,$B38*Revenue!W53)</f>
        <v>0</v>
      </c>
      <c r="W38" s="23">
        <f>IF($C38&gt;W$1,0,$B38*Revenue!X53)</f>
        <v>0</v>
      </c>
      <c r="X38" s="23">
        <f>IF($C38&gt;X$1,0,$B38*Revenue!Y53)</f>
        <v>0</v>
      </c>
      <c r="Y38" s="23">
        <f>IF($C38&gt;Y$1,0,$B38*Revenue!Z53)</f>
        <v>0</v>
      </c>
      <c r="Z38" s="23">
        <f>IF($C38&gt;Z$1,0,$B38*Revenue!AA53)</f>
        <v>0</v>
      </c>
      <c r="AA38" s="23">
        <f>IF($C38&gt;AA$1,0,$B38*Revenue!AB53)</f>
        <v>0</v>
      </c>
      <c r="AB38" s="23">
        <f>IF($C38&gt;AB$1,0,$B38*Revenue!AC53)</f>
        <v>0</v>
      </c>
      <c r="AC38" s="23">
        <f>IF($C38&gt;AC$1,0,$B38*Revenue!AD53)</f>
        <v>0</v>
      </c>
      <c r="AD38" s="23">
        <f>IF($C38&gt;AD$1,0,$B38*Revenue!AE53)</f>
        <v>0</v>
      </c>
      <c r="AE38" s="23">
        <f>IF($C38&gt;AE$1,0,$B38*Revenue!AF53)</f>
        <v>0</v>
      </c>
      <c r="AF38" s="23">
        <f>IF($C38&gt;AF$1,0,$B38*Revenue!AG53)</f>
        <v>0</v>
      </c>
      <c r="AG38" s="23">
        <f>IF($C38&gt;AG$1,0,$B38*Revenue!AH53)</f>
        <v>0</v>
      </c>
      <c r="AH38" s="23">
        <f>IF($C38&gt;AH$1,0,$B38*Revenue!AI53)</f>
        <v>0</v>
      </c>
      <c r="AI38" s="23">
        <f>IF($C38&gt;AI$1,0,$B38*Revenue!AJ53)</f>
        <v>0</v>
      </c>
      <c r="AJ38" s="23">
        <f>IF($C38&gt;AJ$1,0,$B38*Revenue!AK53)</f>
        <v>0</v>
      </c>
      <c r="AK38" s="23">
        <f>IF($C38&gt;AK$1,0,$B38*Revenue!AL53)</f>
        <v>0</v>
      </c>
      <c r="AL38" s="23">
        <f>IF($C38&gt;AL$1,0,$B38*Revenue!AM53)</f>
        <v>0</v>
      </c>
      <c r="AM38" s="23">
        <f>IF($C38&gt;AM$1,0,$B38*Revenue!AN53)</f>
        <v>0</v>
      </c>
      <c r="AN38" s="23">
        <f>IF($C38&gt;AN$1,0,$B38*Revenue!AO53)</f>
        <v>0</v>
      </c>
      <c r="AO38" s="23">
        <f>IF($C38&gt;AO$1,0,$B38*Revenue!AP53)</f>
        <v>0</v>
      </c>
    </row>
    <row r="39" ht="15.75" customHeight="1">
      <c r="A39" s="6"/>
      <c r="B39" s="6"/>
      <c r="C39" s="6"/>
      <c r="F39" s="23">
        <f>IF($C39&gt;F$1,0,$B39*Revenue!G53)</f>
        <v>0</v>
      </c>
      <c r="G39" s="23">
        <f>IF($C39&gt;G$1,0,$B39*Revenue!H53)</f>
        <v>0</v>
      </c>
      <c r="H39" s="23">
        <f>IF($C39&gt;H$1,0,$B39*Revenue!I53)</f>
        <v>0</v>
      </c>
      <c r="I39" s="23">
        <f>IF($C39&gt;I$1,0,$B39*Revenue!J53)</f>
        <v>0</v>
      </c>
      <c r="J39" s="23">
        <f>IF($C39&gt;J$1,0,$B39*Revenue!K53)</f>
        <v>0</v>
      </c>
      <c r="K39" s="23">
        <f>IF($C39&gt;K$1,0,$B39*Revenue!L53)</f>
        <v>0</v>
      </c>
      <c r="L39" s="23">
        <f>IF($C39&gt;L$1,0,$B39*Revenue!M53)</f>
        <v>0</v>
      </c>
      <c r="M39" s="23">
        <f>IF($C39&gt;M$1,0,$B39*Revenue!N53)</f>
        <v>0</v>
      </c>
      <c r="N39" s="23">
        <f>IF($C39&gt;N$1,0,$B39*Revenue!O53)</f>
        <v>0</v>
      </c>
      <c r="O39" s="23">
        <f>IF($C39&gt;O$1,0,$B39*Revenue!P53)</f>
        <v>0</v>
      </c>
      <c r="P39" s="23">
        <f>IF($C39&gt;P$1,0,$B39*Revenue!Q53)</f>
        <v>0</v>
      </c>
      <c r="Q39" s="23">
        <f>IF($C39&gt;Q$1,0,$B39*Revenue!R53)</f>
        <v>0</v>
      </c>
      <c r="R39" s="23">
        <f>IF($C39&gt;R$1,0,$B39*Revenue!S53)</f>
        <v>0</v>
      </c>
      <c r="S39" s="23">
        <f>IF($C39&gt;S$1,0,$B39*Revenue!T53)</f>
        <v>0</v>
      </c>
      <c r="T39" s="23">
        <f>IF($C39&gt;T$1,0,$B39*Revenue!U53)</f>
        <v>0</v>
      </c>
      <c r="U39" s="23">
        <f>IF($C39&gt;U$1,0,$B39*Revenue!V53)</f>
        <v>0</v>
      </c>
      <c r="V39" s="23">
        <f>IF($C39&gt;V$1,0,$B39*Revenue!W53)</f>
        <v>0</v>
      </c>
      <c r="W39" s="23">
        <f>IF($C39&gt;W$1,0,$B39*Revenue!X53)</f>
        <v>0</v>
      </c>
      <c r="X39" s="23">
        <f>IF($C39&gt;X$1,0,$B39*Revenue!Y53)</f>
        <v>0</v>
      </c>
      <c r="Y39" s="23">
        <f>IF($C39&gt;Y$1,0,$B39*Revenue!Z53)</f>
        <v>0</v>
      </c>
      <c r="Z39" s="23">
        <f>IF($C39&gt;Z$1,0,$B39*Revenue!AA53)</f>
        <v>0</v>
      </c>
      <c r="AA39" s="23">
        <f>IF($C39&gt;AA$1,0,$B39*Revenue!AB53)</f>
        <v>0</v>
      </c>
      <c r="AB39" s="23">
        <f>IF($C39&gt;AB$1,0,$B39*Revenue!AC53)</f>
        <v>0</v>
      </c>
      <c r="AC39" s="23">
        <f>IF($C39&gt;AC$1,0,$B39*Revenue!AD53)</f>
        <v>0</v>
      </c>
      <c r="AD39" s="23">
        <f>IF($C39&gt;AD$1,0,$B39*Revenue!AE53)</f>
        <v>0</v>
      </c>
      <c r="AE39" s="23">
        <f>IF($C39&gt;AE$1,0,$B39*Revenue!AF53)</f>
        <v>0</v>
      </c>
      <c r="AF39" s="23">
        <f>IF($C39&gt;AF$1,0,$B39*Revenue!AG53)</f>
        <v>0</v>
      </c>
      <c r="AG39" s="23">
        <f>IF($C39&gt;AG$1,0,$B39*Revenue!AH53)</f>
        <v>0</v>
      </c>
      <c r="AH39" s="23">
        <f>IF($C39&gt;AH$1,0,$B39*Revenue!AI53)</f>
        <v>0</v>
      </c>
      <c r="AI39" s="23">
        <f>IF($C39&gt;AI$1,0,$B39*Revenue!AJ53)</f>
        <v>0</v>
      </c>
      <c r="AJ39" s="23">
        <f>IF($C39&gt;AJ$1,0,$B39*Revenue!AK53)</f>
        <v>0</v>
      </c>
      <c r="AK39" s="23">
        <f>IF($C39&gt;AK$1,0,$B39*Revenue!AL53)</f>
        <v>0</v>
      </c>
      <c r="AL39" s="23">
        <f>IF($C39&gt;AL$1,0,$B39*Revenue!AM53)</f>
        <v>0</v>
      </c>
      <c r="AM39" s="23">
        <f>IF($C39&gt;AM$1,0,$B39*Revenue!AN53)</f>
        <v>0</v>
      </c>
      <c r="AN39" s="23">
        <f>IF($C39&gt;AN$1,0,$B39*Revenue!AO53)</f>
        <v>0</v>
      </c>
      <c r="AO39" s="23">
        <f>IF($C39&gt;AO$1,0,$B39*Revenue!AP53)</f>
        <v>0</v>
      </c>
    </row>
    <row r="40" ht="15.75" customHeight="1">
      <c r="A40" s="6"/>
      <c r="B40" s="6"/>
      <c r="C40" s="6"/>
      <c r="F40" s="23">
        <f>IF($C40&gt;F$1,0,$B40*Revenue!G53)</f>
        <v>0</v>
      </c>
      <c r="G40" s="23">
        <f>IF($C40&gt;G$1,0,$B40*Revenue!H53)</f>
        <v>0</v>
      </c>
      <c r="H40" s="23">
        <f>IF($C40&gt;H$1,0,$B40*Revenue!I53)</f>
        <v>0</v>
      </c>
      <c r="I40" s="23">
        <f>IF($C40&gt;I$1,0,$B40*Revenue!J53)</f>
        <v>0</v>
      </c>
      <c r="J40" s="23">
        <f>IF($C40&gt;J$1,0,$B40*Revenue!K53)</f>
        <v>0</v>
      </c>
      <c r="K40" s="23">
        <f>IF($C40&gt;K$1,0,$B40*Revenue!L53)</f>
        <v>0</v>
      </c>
      <c r="L40" s="23">
        <f>IF($C40&gt;L$1,0,$B40*Revenue!M53)</f>
        <v>0</v>
      </c>
      <c r="M40" s="23">
        <f>IF($C40&gt;M$1,0,$B40*Revenue!N53)</f>
        <v>0</v>
      </c>
      <c r="N40" s="23">
        <f>IF($C40&gt;N$1,0,$B40*Revenue!O53)</f>
        <v>0</v>
      </c>
      <c r="O40" s="23">
        <f>IF($C40&gt;O$1,0,$B40*Revenue!P53)</f>
        <v>0</v>
      </c>
      <c r="P40" s="23">
        <f>IF($C40&gt;P$1,0,$B40*Revenue!Q53)</f>
        <v>0</v>
      </c>
      <c r="Q40" s="23">
        <f>IF($C40&gt;Q$1,0,$B40*Revenue!R53)</f>
        <v>0</v>
      </c>
      <c r="R40" s="23">
        <f>IF($C40&gt;R$1,0,$B40*Revenue!S53)</f>
        <v>0</v>
      </c>
      <c r="S40" s="23">
        <f>IF($C40&gt;S$1,0,$B40*Revenue!T53)</f>
        <v>0</v>
      </c>
      <c r="T40" s="23">
        <f>IF($C40&gt;T$1,0,$B40*Revenue!U53)</f>
        <v>0</v>
      </c>
      <c r="U40" s="23">
        <f>IF($C40&gt;U$1,0,$B40*Revenue!V53)</f>
        <v>0</v>
      </c>
      <c r="V40" s="23">
        <f>IF($C40&gt;V$1,0,$B40*Revenue!W53)</f>
        <v>0</v>
      </c>
      <c r="W40" s="23">
        <f>IF($C40&gt;W$1,0,$B40*Revenue!X53)</f>
        <v>0</v>
      </c>
      <c r="X40" s="23">
        <f>IF($C40&gt;X$1,0,$B40*Revenue!Y53)</f>
        <v>0</v>
      </c>
      <c r="Y40" s="23">
        <f>IF($C40&gt;Y$1,0,$B40*Revenue!Z53)</f>
        <v>0</v>
      </c>
      <c r="Z40" s="23">
        <f>IF($C40&gt;Z$1,0,$B40*Revenue!AA53)</f>
        <v>0</v>
      </c>
      <c r="AA40" s="23">
        <f>IF($C40&gt;AA$1,0,$B40*Revenue!AB53)</f>
        <v>0</v>
      </c>
      <c r="AB40" s="23">
        <f>IF($C40&gt;AB$1,0,$B40*Revenue!AC53)</f>
        <v>0</v>
      </c>
      <c r="AC40" s="23">
        <f>IF($C40&gt;AC$1,0,$B40*Revenue!AD53)</f>
        <v>0</v>
      </c>
      <c r="AD40" s="23">
        <f>IF($C40&gt;AD$1,0,$B40*Revenue!AE53)</f>
        <v>0</v>
      </c>
      <c r="AE40" s="23">
        <f>IF($C40&gt;AE$1,0,$B40*Revenue!AF53)</f>
        <v>0</v>
      </c>
      <c r="AF40" s="23">
        <f>IF($C40&gt;AF$1,0,$B40*Revenue!AG53)</f>
        <v>0</v>
      </c>
      <c r="AG40" s="23">
        <f>IF($C40&gt;AG$1,0,$B40*Revenue!AH53)</f>
        <v>0</v>
      </c>
      <c r="AH40" s="23">
        <f>IF($C40&gt;AH$1,0,$B40*Revenue!AI53)</f>
        <v>0</v>
      </c>
      <c r="AI40" s="23">
        <f>IF($C40&gt;AI$1,0,$B40*Revenue!AJ53)</f>
        <v>0</v>
      </c>
      <c r="AJ40" s="23">
        <f>IF($C40&gt;AJ$1,0,$B40*Revenue!AK53)</f>
        <v>0</v>
      </c>
      <c r="AK40" s="23">
        <f>IF($C40&gt;AK$1,0,$B40*Revenue!AL53)</f>
        <v>0</v>
      </c>
      <c r="AL40" s="23">
        <f>IF($C40&gt;AL$1,0,$B40*Revenue!AM53)</f>
        <v>0</v>
      </c>
      <c r="AM40" s="23">
        <f>IF($C40&gt;AM$1,0,$B40*Revenue!AN53)</f>
        <v>0</v>
      </c>
      <c r="AN40" s="23">
        <f>IF($C40&gt;AN$1,0,$B40*Revenue!AO53)</f>
        <v>0</v>
      </c>
      <c r="AO40" s="23">
        <f>IF($C40&gt;AO$1,0,$B40*Revenue!AP53)</f>
        <v>0</v>
      </c>
    </row>
    <row r="41" ht="15.75" customHeight="1">
      <c r="A41" s="6"/>
      <c r="B41" s="6"/>
      <c r="C41" s="6"/>
      <c r="F41" s="23">
        <f>IF($C41&gt;F$1,0,$B41*Revenue!G53)</f>
        <v>0</v>
      </c>
      <c r="G41" s="23">
        <f>IF($C41&gt;G$1,0,$B41*Revenue!H53)</f>
        <v>0</v>
      </c>
      <c r="H41" s="23">
        <f>IF($C41&gt;H$1,0,$B41*Revenue!I53)</f>
        <v>0</v>
      </c>
      <c r="I41" s="23">
        <f>IF($C41&gt;I$1,0,$B41*Revenue!J53)</f>
        <v>0</v>
      </c>
      <c r="J41" s="23">
        <f>IF($C41&gt;J$1,0,$B41*Revenue!K53)</f>
        <v>0</v>
      </c>
      <c r="K41" s="23">
        <f>IF($C41&gt;K$1,0,$B41*Revenue!L53)</f>
        <v>0</v>
      </c>
      <c r="L41" s="23">
        <f>IF($C41&gt;L$1,0,$B41*Revenue!M53)</f>
        <v>0</v>
      </c>
      <c r="M41" s="23">
        <f>IF($C41&gt;M$1,0,$B41*Revenue!N53)</f>
        <v>0</v>
      </c>
      <c r="N41" s="23">
        <f>IF($C41&gt;N$1,0,$B41*Revenue!O53)</f>
        <v>0</v>
      </c>
      <c r="O41" s="23">
        <f>IF($C41&gt;O$1,0,$B41*Revenue!P53)</f>
        <v>0</v>
      </c>
      <c r="P41" s="23">
        <f>IF($C41&gt;P$1,0,$B41*Revenue!Q53)</f>
        <v>0</v>
      </c>
      <c r="Q41" s="23">
        <f>IF($C41&gt;Q$1,0,$B41*Revenue!R53)</f>
        <v>0</v>
      </c>
      <c r="R41" s="23">
        <f>IF($C41&gt;R$1,0,$B41*Revenue!S53)</f>
        <v>0</v>
      </c>
      <c r="S41" s="23">
        <f>IF($C41&gt;S$1,0,$B41*Revenue!T53)</f>
        <v>0</v>
      </c>
      <c r="T41" s="23">
        <f>IF($C41&gt;T$1,0,$B41*Revenue!U53)</f>
        <v>0</v>
      </c>
      <c r="U41" s="23">
        <f>IF($C41&gt;U$1,0,$B41*Revenue!V53)</f>
        <v>0</v>
      </c>
      <c r="V41" s="23">
        <f>IF($C41&gt;V$1,0,$B41*Revenue!W53)</f>
        <v>0</v>
      </c>
      <c r="W41" s="23">
        <f>IF($C41&gt;W$1,0,$B41*Revenue!X53)</f>
        <v>0</v>
      </c>
      <c r="X41" s="23">
        <f>IF($C41&gt;X$1,0,$B41*Revenue!Y53)</f>
        <v>0</v>
      </c>
      <c r="Y41" s="23">
        <f>IF($C41&gt;Y$1,0,$B41*Revenue!Z53)</f>
        <v>0</v>
      </c>
      <c r="Z41" s="23">
        <f>IF($C41&gt;Z$1,0,$B41*Revenue!AA53)</f>
        <v>0</v>
      </c>
      <c r="AA41" s="23">
        <f>IF($C41&gt;AA$1,0,$B41*Revenue!AB53)</f>
        <v>0</v>
      </c>
      <c r="AB41" s="23">
        <f>IF($C41&gt;AB$1,0,$B41*Revenue!AC53)</f>
        <v>0</v>
      </c>
      <c r="AC41" s="23">
        <f>IF($C41&gt;AC$1,0,$B41*Revenue!AD53)</f>
        <v>0</v>
      </c>
      <c r="AD41" s="23">
        <f>IF($C41&gt;AD$1,0,$B41*Revenue!AE53)</f>
        <v>0</v>
      </c>
      <c r="AE41" s="23">
        <f>IF($C41&gt;AE$1,0,$B41*Revenue!AF53)</f>
        <v>0</v>
      </c>
      <c r="AF41" s="23">
        <f>IF($C41&gt;AF$1,0,$B41*Revenue!AG53)</f>
        <v>0</v>
      </c>
      <c r="AG41" s="23">
        <f>IF($C41&gt;AG$1,0,$B41*Revenue!AH53)</f>
        <v>0</v>
      </c>
      <c r="AH41" s="23">
        <f>IF($C41&gt;AH$1,0,$B41*Revenue!AI53)</f>
        <v>0</v>
      </c>
      <c r="AI41" s="23">
        <f>IF($C41&gt;AI$1,0,$B41*Revenue!AJ53)</f>
        <v>0</v>
      </c>
      <c r="AJ41" s="23">
        <f>IF($C41&gt;AJ$1,0,$B41*Revenue!AK53)</f>
        <v>0</v>
      </c>
      <c r="AK41" s="23">
        <f>IF($C41&gt;AK$1,0,$B41*Revenue!AL53)</f>
        <v>0</v>
      </c>
      <c r="AL41" s="23">
        <f>IF($C41&gt;AL$1,0,$B41*Revenue!AM53)</f>
        <v>0</v>
      </c>
      <c r="AM41" s="23">
        <f>IF($C41&gt;AM$1,0,$B41*Revenue!AN53)</f>
        <v>0</v>
      </c>
      <c r="AN41" s="23">
        <f>IF($C41&gt;AN$1,0,$B41*Revenue!AO53)</f>
        <v>0</v>
      </c>
      <c r="AO41" s="23">
        <f>IF($C41&gt;AO$1,0,$B41*Revenue!AP53)</f>
        <v>0</v>
      </c>
    </row>
    <row r="42" ht="15.75" customHeight="1">
      <c r="A42" s="6"/>
      <c r="B42" s="6"/>
      <c r="C42" s="6"/>
      <c r="F42" s="23">
        <f>IF($C42&gt;F$1,0,$B42*Revenue!G53)</f>
        <v>0</v>
      </c>
      <c r="G42" s="23">
        <f>IF($C42&gt;G$1,0,$B42*Revenue!H53)</f>
        <v>0</v>
      </c>
      <c r="H42" s="23">
        <f>IF($C42&gt;H$1,0,$B42*Revenue!I53)</f>
        <v>0</v>
      </c>
      <c r="I42" s="23">
        <f>IF($C42&gt;I$1,0,$B42*Revenue!J53)</f>
        <v>0</v>
      </c>
      <c r="J42" s="23">
        <f>IF($C42&gt;J$1,0,$B42*Revenue!K53)</f>
        <v>0</v>
      </c>
      <c r="K42" s="23">
        <f>IF($C42&gt;K$1,0,$B42*Revenue!L53)</f>
        <v>0</v>
      </c>
      <c r="L42" s="23">
        <f>IF($C42&gt;L$1,0,$B42*Revenue!M53)</f>
        <v>0</v>
      </c>
      <c r="M42" s="23">
        <f>IF($C42&gt;M$1,0,$B42*Revenue!N53)</f>
        <v>0</v>
      </c>
      <c r="N42" s="23">
        <f>IF($C42&gt;N$1,0,$B42*Revenue!O53)</f>
        <v>0</v>
      </c>
      <c r="O42" s="23">
        <f>IF($C42&gt;O$1,0,$B42*Revenue!P53)</f>
        <v>0</v>
      </c>
      <c r="P42" s="23">
        <f>IF($C42&gt;P$1,0,$B42*Revenue!Q53)</f>
        <v>0</v>
      </c>
      <c r="Q42" s="23">
        <f>IF($C42&gt;Q$1,0,$B42*Revenue!R53)</f>
        <v>0</v>
      </c>
      <c r="R42" s="23">
        <f>IF($C42&gt;R$1,0,$B42*Revenue!S53)</f>
        <v>0</v>
      </c>
      <c r="S42" s="23">
        <f>IF($C42&gt;S$1,0,$B42*Revenue!T53)</f>
        <v>0</v>
      </c>
      <c r="T42" s="23">
        <f>IF($C42&gt;T$1,0,$B42*Revenue!U53)</f>
        <v>0</v>
      </c>
      <c r="U42" s="23">
        <f>IF($C42&gt;U$1,0,$B42*Revenue!V53)</f>
        <v>0</v>
      </c>
      <c r="V42" s="23">
        <f>IF($C42&gt;V$1,0,$B42*Revenue!W53)</f>
        <v>0</v>
      </c>
      <c r="W42" s="23">
        <f>IF($C42&gt;W$1,0,$B42*Revenue!X53)</f>
        <v>0</v>
      </c>
      <c r="X42" s="23">
        <f>IF($C42&gt;X$1,0,$B42*Revenue!Y53)</f>
        <v>0</v>
      </c>
      <c r="Y42" s="23">
        <f>IF($C42&gt;Y$1,0,$B42*Revenue!Z53)</f>
        <v>0</v>
      </c>
      <c r="Z42" s="23">
        <f>IF($C42&gt;Z$1,0,$B42*Revenue!AA53)</f>
        <v>0</v>
      </c>
      <c r="AA42" s="23">
        <f>IF($C42&gt;AA$1,0,$B42*Revenue!AB53)</f>
        <v>0</v>
      </c>
      <c r="AB42" s="23">
        <f>IF($C42&gt;AB$1,0,$B42*Revenue!AC53)</f>
        <v>0</v>
      </c>
      <c r="AC42" s="23">
        <f>IF($C42&gt;AC$1,0,$B42*Revenue!AD53)</f>
        <v>0</v>
      </c>
      <c r="AD42" s="23">
        <f>IF($C42&gt;AD$1,0,$B42*Revenue!AE53)</f>
        <v>0</v>
      </c>
      <c r="AE42" s="23">
        <f>IF($C42&gt;AE$1,0,$B42*Revenue!AF53)</f>
        <v>0</v>
      </c>
      <c r="AF42" s="23">
        <f>IF($C42&gt;AF$1,0,$B42*Revenue!AG53)</f>
        <v>0</v>
      </c>
      <c r="AG42" s="23">
        <f>IF($C42&gt;AG$1,0,$B42*Revenue!AH53)</f>
        <v>0</v>
      </c>
      <c r="AH42" s="23">
        <f>IF($C42&gt;AH$1,0,$B42*Revenue!AI53)</f>
        <v>0</v>
      </c>
      <c r="AI42" s="23">
        <f>IF($C42&gt;AI$1,0,$B42*Revenue!AJ53)</f>
        <v>0</v>
      </c>
      <c r="AJ42" s="23">
        <f>IF($C42&gt;AJ$1,0,$B42*Revenue!AK53)</f>
        <v>0</v>
      </c>
      <c r="AK42" s="23">
        <f>IF($C42&gt;AK$1,0,$B42*Revenue!AL53)</f>
        <v>0</v>
      </c>
      <c r="AL42" s="23">
        <f>IF($C42&gt;AL$1,0,$B42*Revenue!AM53)</f>
        <v>0</v>
      </c>
      <c r="AM42" s="23">
        <f>IF($C42&gt;AM$1,0,$B42*Revenue!AN53)</f>
        <v>0</v>
      </c>
      <c r="AN42" s="23">
        <f>IF($C42&gt;AN$1,0,$B42*Revenue!AO53)</f>
        <v>0</v>
      </c>
      <c r="AO42" s="23">
        <f>IF($C42&gt;AO$1,0,$B42*Revenue!AP53)</f>
        <v>0</v>
      </c>
    </row>
    <row r="43" ht="15.75" customHeight="1">
      <c r="A43" s="6"/>
      <c r="B43" s="6"/>
      <c r="C43" s="6"/>
      <c r="F43" s="23">
        <f>IF($C43&gt;F$1,0,$B43*Revenue!G53)</f>
        <v>0</v>
      </c>
      <c r="G43" s="23">
        <f>IF($C43&gt;G$1,0,$B43*Revenue!H53)</f>
        <v>0</v>
      </c>
      <c r="H43" s="23">
        <f>IF($C43&gt;H$1,0,$B43*Revenue!I53)</f>
        <v>0</v>
      </c>
      <c r="I43" s="23">
        <f>IF($C43&gt;I$1,0,$B43*Revenue!J53)</f>
        <v>0</v>
      </c>
      <c r="J43" s="23">
        <f>IF($C43&gt;J$1,0,$B43*Revenue!K53)</f>
        <v>0</v>
      </c>
      <c r="K43" s="23">
        <f>IF($C43&gt;K$1,0,$B43*Revenue!L53)</f>
        <v>0</v>
      </c>
      <c r="L43" s="23">
        <f>IF($C43&gt;L$1,0,$B43*Revenue!M53)</f>
        <v>0</v>
      </c>
      <c r="M43" s="23">
        <f>IF($C43&gt;M$1,0,$B43*Revenue!N53)</f>
        <v>0</v>
      </c>
      <c r="N43" s="23">
        <f>IF($C43&gt;N$1,0,$B43*Revenue!O53)</f>
        <v>0</v>
      </c>
      <c r="O43" s="23">
        <f>IF($C43&gt;O$1,0,$B43*Revenue!P53)</f>
        <v>0</v>
      </c>
      <c r="P43" s="23">
        <f>IF($C43&gt;P$1,0,$B43*Revenue!Q53)</f>
        <v>0</v>
      </c>
      <c r="Q43" s="23">
        <f>IF($C43&gt;Q$1,0,$B43*Revenue!R53)</f>
        <v>0</v>
      </c>
      <c r="R43" s="23">
        <f>IF($C43&gt;R$1,0,$B43*Revenue!S53)</f>
        <v>0</v>
      </c>
      <c r="S43" s="23">
        <f>IF($C43&gt;S$1,0,$B43*Revenue!T53)</f>
        <v>0</v>
      </c>
      <c r="T43" s="23">
        <f>IF($C43&gt;T$1,0,$B43*Revenue!U53)</f>
        <v>0</v>
      </c>
      <c r="U43" s="23">
        <f>IF($C43&gt;U$1,0,$B43*Revenue!V53)</f>
        <v>0</v>
      </c>
      <c r="V43" s="23">
        <f>IF($C43&gt;V$1,0,$B43*Revenue!W53)</f>
        <v>0</v>
      </c>
      <c r="W43" s="23">
        <f>IF($C43&gt;W$1,0,$B43*Revenue!X53)</f>
        <v>0</v>
      </c>
      <c r="X43" s="23">
        <f>IF($C43&gt;X$1,0,$B43*Revenue!Y53)</f>
        <v>0</v>
      </c>
      <c r="Y43" s="23">
        <f>IF($C43&gt;Y$1,0,$B43*Revenue!Z53)</f>
        <v>0</v>
      </c>
      <c r="Z43" s="23">
        <f>IF($C43&gt;Z$1,0,$B43*Revenue!AA53)</f>
        <v>0</v>
      </c>
      <c r="AA43" s="23">
        <f>IF($C43&gt;AA$1,0,$B43*Revenue!AB53)</f>
        <v>0</v>
      </c>
      <c r="AB43" s="23">
        <f>IF($C43&gt;AB$1,0,$B43*Revenue!AC53)</f>
        <v>0</v>
      </c>
      <c r="AC43" s="23">
        <f>IF($C43&gt;AC$1,0,$B43*Revenue!AD53)</f>
        <v>0</v>
      </c>
      <c r="AD43" s="23">
        <f>IF($C43&gt;AD$1,0,$B43*Revenue!AE53)</f>
        <v>0</v>
      </c>
      <c r="AE43" s="23">
        <f>IF($C43&gt;AE$1,0,$B43*Revenue!AF53)</f>
        <v>0</v>
      </c>
      <c r="AF43" s="23">
        <f>IF($C43&gt;AF$1,0,$B43*Revenue!AG53)</f>
        <v>0</v>
      </c>
      <c r="AG43" s="23">
        <f>IF($C43&gt;AG$1,0,$B43*Revenue!AH53)</f>
        <v>0</v>
      </c>
      <c r="AH43" s="23">
        <f>IF($C43&gt;AH$1,0,$B43*Revenue!AI53)</f>
        <v>0</v>
      </c>
      <c r="AI43" s="23">
        <f>IF($C43&gt;AI$1,0,$B43*Revenue!AJ53)</f>
        <v>0</v>
      </c>
      <c r="AJ43" s="23">
        <f>IF($C43&gt;AJ$1,0,$B43*Revenue!AK53)</f>
        <v>0</v>
      </c>
      <c r="AK43" s="23">
        <f>IF($C43&gt;AK$1,0,$B43*Revenue!AL53)</f>
        <v>0</v>
      </c>
      <c r="AL43" s="23">
        <f>IF($C43&gt;AL$1,0,$B43*Revenue!AM53)</f>
        <v>0</v>
      </c>
      <c r="AM43" s="23">
        <f>IF($C43&gt;AM$1,0,$B43*Revenue!AN53)</f>
        <v>0</v>
      </c>
      <c r="AN43" s="23">
        <f>IF($C43&gt;AN$1,0,$B43*Revenue!AO53)</f>
        <v>0</v>
      </c>
      <c r="AO43" s="23">
        <f>IF($C43&gt;AO$1,0,$B43*Revenue!AP53)</f>
        <v>0</v>
      </c>
    </row>
    <row r="44" ht="15.75" customHeight="1">
      <c r="A44" s="6"/>
      <c r="B44" s="6"/>
      <c r="C44" s="6"/>
      <c r="F44" s="23">
        <f>IF($C44&gt;F$1,0,$B44*Revenue!G53)</f>
        <v>0</v>
      </c>
      <c r="G44" s="23">
        <f>IF($C44&gt;G$1,0,$B44*Revenue!H53)</f>
        <v>0</v>
      </c>
      <c r="H44" s="23">
        <f>IF($C44&gt;H$1,0,$B44*Revenue!I53)</f>
        <v>0</v>
      </c>
      <c r="I44" s="23">
        <f>IF($C44&gt;I$1,0,$B44*Revenue!J53)</f>
        <v>0</v>
      </c>
      <c r="J44" s="23">
        <f>IF($C44&gt;J$1,0,$B44*Revenue!K53)</f>
        <v>0</v>
      </c>
      <c r="K44" s="23">
        <f>IF($C44&gt;K$1,0,$B44*Revenue!L53)</f>
        <v>0</v>
      </c>
      <c r="L44" s="23">
        <f>IF($C44&gt;L$1,0,$B44*Revenue!M53)</f>
        <v>0</v>
      </c>
      <c r="M44" s="23">
        <f>IF($C44&gt;M$1,0,$B44*Revenue!N53)</f>
        <v>0</v>
      </c>
      <c r="N44" s="23">
        <f>IF($C44&gt;N$1,0,$B44*Revenue!O53)</f>
        <v>0</v>
      </c>
      <c r="O44" s="23">
        <f>IF($C44&gt;O$1,0,$B44*Revenue!P53)</f>
        <v>0</v>
      </c>
      <c r="P44" s="23">
        <f>IF($C44&gt;P$1,0,$B44*Revenue!Q53)</f>
        <v>0</v>
      </c>
      <c r="Q44" s="23">
        <f>IF($C44&gt;Q$1,0,$B44*Revenue!R53)</f>
        <v>0</v>
      </c>
      <c r="R44" s="23">
        <f>IF($C44&gt;R$1,0,$B44*Revenue!S53)</f>
        <v>0</v>
      </c>
      <c r="S44" s="23">
        <f>IF($C44&gt;S$1,0,$B44*Revenue!T53)</f>
        <v>0</v>
      </c>
      <c r="T44" s="23">
        <f>IF($C44&gt;T$1,0,$B44*Revenue!U53)</f>
        <v>0</v>
      </c>
      <c r="U44" s="23">
        <f>IF($C44&gt;U$1,0,$B44*Revenue!V53)</f>
        <v>0</v>
      </c>
      <c r="V44" s="23">
        <f>IF($C44&gt;V$1,0,$B44*Revenue!W53)</f>
        <v>0</v>
      </c>
      <c r="W44" s="23">
        <f>IF($C44&gt;W$1,0,$B44*Revenue!X53)</f>
        <v>0</v>
      </c>
      <c r="X44" s="23">
        <f>IF($C44&gt;X$1,0,$B44*Revenue!Y53)</f>
        <v>0</v>
      </c>
      <c r="Y44" s="23">
        <f>IF($C44&gt;Y$1,0,$B44*Revenue!Z53)</f>
        <v>0</v>
      </c>
      <c r="Z44" s="23">
        <f>IF($C44&gt;Z$1,0,$B44*Revenue!AA53)</f>
        <v>0</v>
      </c>
      <c r="AA44" s="23">
        <f>IF($C44&gt;AA$1,0,$B44*Revenue!AB53)</f>
        <v>0</v>
      </c>
      <c r="AB44" s="23">
        <f>IF($C44&gt;AB$1,0,$B44*Revenue!AC53)</f>
        <v>0</v>
      </c>
      <c r="AC44" s="23">
        <f>IF($C44&gt;AC$1,0,$B44*Revenue!AD53)</f>
        <v>0</v>
      </c>
      <c r="AD44" s="23">
        <f>IF($C44&gt;AD$1,0,$B44*Revenue!AE53)</f>
        <v>0</v>
      </c>
      <c r="AE44" s="23">
        <f>IF($C44&gt;AE$1,0,$B44*Revenue!AF53)</f>
        <v>0</v>
      </c>
      <c r="AF44" s="23">
        <f>IF($C44&gt;AF$1,0,$B44*Revenue!AG53)</f>
        <v>0</v>
      </c>
      <c r="AG44" s="23">
        <f>IF($C44&gt;AG$1,0,$B44*Revenue!AH53)</f>
        <v>0</v>
      </c>
      <c r="AH44" s="23">
        <f>IF($C44&gt;AH$1,0,$B44*Revenue!AI53)</f>
        <v>0</v>
      </c>
      <c r="AI44" s="23">
        <f>IF($C44&gt;AI$1,0,$B44*Revenue!AJ53)</f>
        <v>0</v>
      </c>
      <c r="AJ44" s="23">
        <f>IF($C44&gt;AJ$1,0,$B44*Revenue!AK53)</f>
        <v>0</v>
      </c>
      <c r="AK44" s="23">
        <f>IF($C44&gt;AK$1,0,$B44*Revenue!AL53)</f>
        <v>0</v>
      </c>
      <c r="AL44" s="23">
        <f>IF($C44&gt;AL$1,0,$B44*Revenue!AM53)</f>
        <v>0</v>
      </c>
      <c r="AM44" s="23">
        <f>IF($C44&gt;AM$1,0,$B44*Revenue!AN53)</f>
        <v>0</v>
      </c>
      <c r="AN44" s="23">
        <f>IF($C44&gt;AN$1,0,$B44*Revenue!AO53)</f>
        <v>0</v>
      </c>
      <c r="AO44" s="23">
        <f>IF($C44&gt;AO$1,0,$B44*Revenue!AP53)</f>
        <v>0</v>
      </c>
    </row>
    <row r="45" ht="15.75" customHeight="1">
      <c r="A45" s="6"/>
      <c r="B45" s="6"/>
      <c r="C45" s="6"/>
      <c r="F45" s="23">
        <f>IF($C45&gt;F$1,0,$B45*Revenue!G53)</f>
        <v>0</v>
      </c>
      <c r="G45" s="23">
        <f>IF($C45&gt;G$1,0,$B45*Revenue!H53)</f>
        <v>0</v>
      </c>
      <c r="H45" s="23">
        <f>IF($C45&gt;H$1,0,$B45*Revenue!I53)</f>
        <v>0</v>
      </c>
      <c r="I45" s="23">
        <f>IF($C45&gt;I$1,0,$B45*Revenue!J53)</f>
        <v>0</v>
      </c>
      <c r="J45" s="23">
        <f>IF($C45&gt;J$1,0,$B45*Revenue!K53)</f>
        <v>0</v>
      </c>
      <c r="K45" s="23">
        <f>IF($C45&gt;K$1,0,$B45*Revenue!L53)</f>
        <v>0</v>
      </c>
      <c r="L45" s="23">
        <f>IF($C45&gt;L$1,0,$B45*Revenue!M53)</f>
        <v>0</v>
      </c>
      <c r="M45" s="23">
        <f>IF($C45&gt;M$1,0,$B45*Revenue!N53)</f>
        <v>0</v>
      </c>
      <c r="N45" s="23">
        <f>IF($C45&gt;N$1,0,$B45*Revenue!O53)</f>
        <v>0</v>
      </c>
      <c r="O45" s="23">
        <f>IF($C45&gt;O$1,0,$B45*Revenue!P53)</f>
        <v>0</v>
      </c>
      <c r="P45" s="23">
        <f>IF($C45&gt;P$1,0,$B45*Revenue!Q53)</f>
        <v>0</v>
      </c>
      <c r="Q45" s="23">
        <f>IF($C45&gt;Q$1,0,$B45*Revenue!R53)</f>
        <v>0</v>
      </c>
      <c r="R45" s="23">
        <f>IF($C45&gt;R$1,0,$B45*Revenue!S53)</f>
        <v>0</v>
      </c>
      <c r="S45" s="23">
        <f>IF($C45&gt;S$1,0,$B45*Revenue!T53)</f>
        <v>0</v>
      </c>
      <c r="T45" s="23">
        <f>IF($C45&gt;T$1,0,$B45*Revenue!U53)</f>
        <v>0</v>
      </c>
      <c r="U45" s="23">
        <f>IF($C45&gt;U$1,0,$B45*Revenue!V53)</f>
        <v>0</v>
      </c>
      <c r="V45" s="23">
        <f>IF($C45&gt;V$1,0,$B45*Revenue!W53)</f>
        <v>0</v>
      </c>
      <c r="W45" s="23">
        <f>IF($C45&gt;W$1,0,$B45*Revenue!X53)</f>
        <v>0</v>
      </c>
      <c r="X45" s="23">
        <f>IF($C45&gt;X$1,0,$B45*Revenue!Y53)</f>
        <v>0</v>
      </c>
      <c r="Y45" s="23">
        <f>IF($C45&gt;Y$1,0,$B45*Revenue!Z53)</f>
        <v>0</v>
      </c>
      <c r="Z45" s="23">
        <f>IF($C45&gt;Z$1,0,$B45*Revenue!AA53)</f>
        <v>0</v>
      </c>
      <c r="AA45" s="23">
        <f>IF($C45&gt;AA$1,0,$B45*Revenue!AB53)</f>
        <v>0</v>
      </c>
      <c r="AB45" s="23">
        <f>IF($C45&gt;AB$1,0,$B45*Revenue!AC53)</f>
        <v>0</v>
      </c>
      <c r="AC45" s="23">
        <f>IF($C45&gt;AC$1,0,$B45*Revenue!AD53)</f>
        <v>0</v>
      </c>
      <c r="AD45" s="23">
        <f>IF($C45&gt;AD$1,0,$B45*Revenue!AE53)</f>
        <v>0</v>
      </c>
      <c r="AE45" s="23">
        <f>IF($C45&gt;AE$1,0,$B45*Revenue!AF53)</f>
        <v>0</v>
      </c>
      <c r="AF45" s="23">
        <f>IF($C45&gt;AF$1,0,$B45*Revenue!AG53)</f>
        <v>0</v>
      </c>
      <c r="AG45" s="23">
        <f>IF($C45&gt;AG$1,0,$B45*Revenue!AH53)</f>
        <v>0</v>
      </c>
      <c r="AH45" s="23">
        <f>IF($C45&gt;AH$1,0,$B45*Revenue!AI53)</f>
        <v>0</v>
      </c>
      <c r="AI45" s="23">
        <f>IF($C45&gt;AI$1,0,$B45*Revenue!AJ53)</f>
        <v>0</v>
      </c>
      <c r="AJ45" s="23">
        <f>IF($C45&gt;AJ$1,0,$B45*Revenue!AK53)</f>
        <v>0</v>
      </c>
      <c r="AK45" s="23">
        <f>IF($C45&gt;AK$1,0,$B45*Revenue!AL53)</f>
        <v>0</v>
      </c>
      <c r="AL45" s="23">
        <f>IF($C45&gt;AL$1,0,$B45*Revenue!AM53)</f>
        <v>0</v>
      </c>
      <c r="AM45" s="23">
        <f>IF($C45&gt;AM$1,0,$B45*Revenue!AN53)</f>
        <v>0</v>
      </c>
      <c r="AN45" s="23">
        <f>IF($C45&gt;AN$1,0,$B45*Revenue!AO53)</f>
        <v>0</v>
      </c>
      <c r="AO45" s="23">
        <f>IF($C45&gt;AO$1,0,$B45*Revenue!AP53)</f>
        <v>0</v>
      </c>
    </row>
    <row r="46" ht="15.75" customHeight="1">
      <c r="A46" s="6"/>
      <c r="B46" s="6"/>
      <c r="C46" s="6"/>
      <c r="F46" s="23">
        <f>IF($C46&gt;F$1,0,$B46*Revenue!G53)</f>
        <v>0</v>
      </c>
      <c r="G46" s="23">
        <f>IF($C46&gt;G$1,0,$B46*Revenue!H53)</f>
        <v>0</v>
      </c>
      <c r="H46" s="23">
        <f>IF($C46&gt;H$1,0,$B46*Revenue!I53)</f>
        <v>0</v>
      </c>
      <c r="I46" s="23">
        <f>IF($C46&gt;I$1,0,$B46*Revenue!J53)</f>
        <v>0</v>
      </c>
      <c r="J46" s="23">
        <f>IF($C46&gt;J$1,0,$B46*Revenue!K53)</f>
        <v>0</v>
      </c>
      <c r="K46" s="23">
        <f>IF($C46&gt;K$1,0,$B46*Revenue!L53)</f>
        <v>0</v>
      </c>
      <c r="L46" s="23">
        <f>IF($C46&gt;L$1,0,$B46*Revenue!M53)</f>
        <v>0</v>
      </c>
      <c r="M46" s="23">
        <f>IF($C46&gt;M$1,0,$B46*Revenue!N53)</f>
        <v>0</v>
      </c>
      <c r="N46" s="23">
        <f>IF($C46&gt;N$1,0,$B46*Revenue!O53)</f>
        <v>0</v>
      </c>
      <c r="O46" s="23">
        <f>IF($C46&gt;O$1,0,$B46*Revenue!P53)</f>
        <v>0</v>
      </c>
      <c r="P46" s="23">
        <f>IF($C46&gt;P$1,0,$B46*Revenue!Q53)</f>
        <v>0</v>
      </c>
      <c r="Q46" s="23">
        <f>IF($C46&gt;Q$1,0,$B46*Revenue!R53)</f>
        <v>0</v>
      </c>
      <c r="R46" s="23">
        <f>IF($C46&gt;R$1,0,$B46*Revenue!S53)</f>
        <v>0</v>
      </c>
      <c r="S46" s="23">
        <f>IF($C46&gt;S$1,0,$B46*Revenue!T53)</f>
        <v>0</v>
      </c>
      <c r="T46" s="23">
        <f>IF($C46&gt;T$1,0,$B46*Revenue!U53)</f>
        <v>0</v>
      </c>
      <c r="U46" s="23">
        <f>IF($C46&gt;U$1,0,$B46*Revenue!V53)</f>
        <v>0</v>
      </c>
      <c r="V46" s="23">
        <f>IF($C46&gt;V$1,0,$B46*Revenue!W53)</f>
        <v>0</v>
      </c>
      <c r="W46" s="23">
        <f>IF($C46&gt;W$1,0,$B46*Revenue!X53)</f>
        <v>0</v>
      </c>
      <c r="X46" s="23">
        <f>IF($C46&gt;X$1,0,$B46*Revenue!Y53)</f>
        <v>0</v>
      </c>
      <c r="Y46" s="23">
        <f>IF($C46&gt;Y$1,0,$B46*Revenue!Z53)</f>
        <v>0</v>
      </c>
      <c r="Z46" s="23">
        <f>IF($C46&gt;Z$1,0,$B46*Revenue!AA53)</f>
        <v>0</v>
      </c>
      <c r="AA46" s="23">
        <f>IF($C46&gt;AA$1,0,$B46*Revenue!AB53)</f>
        <v>0</v>
      </c>
      <c r="AB46" s="23">
        <f>IF($C46&gt;AB$1,0,$B46*Revenue!AC53)</f>
        <v>0</v>
      </c>
      <c r="AC46" s="23">
        <f>IF($C46&gt;AC$1,0,$B46*Revenue!AD53)</f>
        <v>0</v>
      </c>
      <c r="AD46" s="23">
        <f>IF($C46&gt;AD$1,0,$B46*Revenue!AE53)</f>
        <v>0</v>
      </c>
      <c r="AE46" s="23">
        <f>IF($C46&gt;AE$1,0,$B46*Revenue!AF53)</f>
        <v>0</v>
      </c>
      <c r="AF46" s="23">
        <f>IF($C46&gt;AF$1,0,$B46*Revenue!AG53)</f>
        <v>0</v>
      </c>
      <c r="AG46" s="23">
        <f>IF($C46&gt;AG$1,0,$B46*Revenue!AH53)</f>
        <v>0</v>
      </c>
      <c r="AH46" s="23">
        <f>IF($C46&gt;AH$1,0,$B46*Revenue!AI53)</f>
        <v>0</v>
      </c>
      <c r="AI46" s="23">
        <f>IF($C46&gt;AI$1,0,$B46*Revenue!AJ53)</f>
        <v>0</v>
      </c>
      <c r="AJ46" s="23">
        <f>IF($C46&gt;AJ$1,0,$B46*Revenue!AK53)</f>
        <v>0</v>
      </c>
      <c r="AK46" s="23">
        <f>IF($C46&gt;AK$1,0,$B46*Revenue!AL53)</f>
        <v>0</v>
      </c>
      <c r="AL46" s="23">
        <f>IF($C46&gt;AL$1,0,$B46*Revenue!AM53)</f>
        <v>0</v>
      </c>
      <c r="AM46" s="23">
        <f>IF($C46&gt;AM$1,0,$B46*Revenue!AN53)</f>
        <v>0</v>
      </c>
      <c r="AN46" s="23">
        <f>IF($C46&gt;AN$1,0,$B46*Revenue!AO53)</f>
        <v>0</v>
      </c>
      <c r="AO46" s="23">
        <f>IF($C46&gt;AO$1,0,$B46*Revenue!AP53)</f>
        <v>0</v>
      </c>
    </row>
    <row r="47" ht="15.75" customHeight="1">
      <c r="A47" s="6"/>
      <c r="B47" s="6"/>
      <c r="C47" s="6"/>
      <c r="F47" s="23">
        <f>IF($C47&gt;F$1,0,$B47*Revenue!G53)</f>
        <v>0</v>
      </c>
      <c r="G47" s="23">
        <f>IF($C47&gt;G$1,0,$B47*Revenue!H53)</f>
        <v>0</v>
      </c>
      <c r="H47" s="23">
        <f>IF($C47&gt;H$1,0,$B47*Revenue!I53)</f>
        <v>0</v>
      </c>
      <c r="I47" s="23">
        <f>IF($C47&gt;I$1,0,$B47*Revenue!J53)</f>
        <v>0</v>
      </c>
      <c r="J47" s="23">
        <f>IF($C47&gt;J$1,0,$B47*Revenue!K53)</f>
        <v>0</v>
      </c>
      <c r="K47" s="23">
        <f>IF($C47&gt;K$1,0,$B47*Revenue!L53)</f>
        <v>0</v>
      </c>
      <c r="L47" s="23">
        <f>IF($C47&gt;L$1,0,$B47*Revenue!M53)</f>
        <v>0</v>
      </c>
      <c r="M47" s="23">
        <f>IF($C47&gt;M$1,0,$B47*Revenue!N53)</f>
        <v>0</v>
      </c>
      <c r="N47" s="23">
        <f>IF($C47&gt;N$1,0,$B47*Revenue!O53)</f>
        <v>0</v>
      </c>
      <c r="O47" s="23">
        <f>IF($C47&gt;O$1,0,$B47*Revenue!P53)</f>
        <v>0</v>
      </c>
      <c r="P47" s="23">
        <f>IF($C47&gt;P$1,0,$B47*Revenue!Q53)</f>
        <v>0</v>
      </c>
      <c r="Q47" s="23">
        <f>IF($C47&gt;Q$1,0,$B47*Revenue!R53)</f>
        <v>0</v>
      </c>
      <c r="R47" s="23">
        <f>IF($C47&gt;R$1,0,$B47*Revenue!S53)</f>
        <v>0</v>
      </c>
      <c r="S47" s="23">
        <f>IF($C47&gt;S$1,0,$B47*Revenue!T53)</f>
        <v>0</v>
      </c>
      <c r="T47" s="23">
        <f>IF($C47&gt;T$1,0,$B47*Revenue!U53)</f>
        <v>0</v>
      </c>
      <c r="U47" s="23">
        <f>IF($C47&gt;U$1,0,$B47*Revenue!V53)</f>
        <v>0</v>
      </c>
      <c r="V47" s="23">
        <f>IF($C47&gt;V$1,0,$B47*Revenue!W53)</f>
        <v>0</v>
      </c>
      <c r="W47" s="23">
        <f>IF($C47&gt;W$1,0,$B47*Revenue!X53)</f>
        <v>0</v>
      </c>
      <c r="X47" s="23">
        <f>IF($C47&gt;X$1,0,$B47*Revenue!Y53)</f>
        <v>0</v>
      </c>
      <c r="Y47" s="23">
        <f>IF($C47&gt;Y$1,0,$B47*Revenue!Z53)</f>
        <v>0</v>
      </c>
      <c r="Z47" s="23">
        <f>IF($C47&gt;Z$1,0,$B47*Revenue!AA53)</f>
        <v>0</v>
      </c>
      <c r="AA47" s="23">
        <f>IF($C47&gt;AA$1,0,$B47*Revenue!AB53)</f>
        <v>0</v>
      </c>
      <c r="AB47" s="23">
        <f>IF($C47&gt;AB$1,0,$B47*Revenue!AC53)</f>
        <v>0</v>
      </c>
      <c r="AC47" s="23">
        <f>IF($C47&gt;AC$1,0,$B47*Revenue!AD53)</f>
        <v>0</v>
      </c>
      <c r="AD47" s="23">
        <f>IF($C47&gt;AD$1,0,$B47*Revenue!AE53)</f>
        <v>0</v>
      </c>
      <c r="AE47" s="23">
        <f>IF($C47&gt;AE$1,0,$B47*Revenue!AF53)</f>
        <v>0</v>
      </c>
      <c r="AF47" s="23">
        <f>IF($C47&gt;AF$1,0,$B47*Revenue!AG53)</f>
        <v>0</v>
      </c>
      <c r="AG47" s="23">
        <f>IF($C47&gt;AG$1,0,$B47*Revenue!AH53)</f>
        <v>0</v>
      </c>
      <c r="AH47" s="23">
        <f>IF($C47&gt;AH$1,0,$B47*Revenue!AI53)</f>
        <v>0</v>
      </c>
      <c r="AI47" s="23">
        <f>IF($C47&gt;AI$1,0,$B47*Revenue!AJ53)</f>
        <v>0</v>
      </c>
      <c r="AJ47" s="23">
        <f>IF($C47&gt;AJ$1,0,$B47*Revenue!AK53)</f>
        <v>0</v>
      </c>
      <c r="AK47" s="23">
        <f>IF($C47&gt;AK$1,0,$B47*Revenue!AL53)</f>
        <v>0</v>
      </c>
      <c r="AL47" s="23">
        <f>IF($C47&gt;AL$1,0,$B47*Revenue!AM53)</f>
        <v>0</v>
      </c>
      <c r="AM47" s="23">
        <f>IF($C47&gt;AM$1,0,$B47*Revenue!AN53)</f>
        <v>0</v>
      </c>
      <c r="AN47" s="23">
        <f>IF($C47&gt;AN$1,0,$B47*Revenue!AO53)</f>
        <v>0</v>
      </c>
      <c r="AO47" s="23">
        <f>IF($C47&gt;AO$1,0,$B47*Revenue!AP53)</f>
        <v>0</v>
      </c>
    </row>
    <row r="48" ht="15.75" customHeight="1">
      <c r="A48" s="6"/>
      <c r="B48" s="6"/>
      <c r="C48" s="6"/>
      <c r="F48" s="23">
        <f>IF($C48&gt;F$1,0,$B48*Revenue!G53)</f>
        <v>0</v>
      </c>
      <c r="G48" s="23">
        <f>IF($C48&gt;G$1,0,$B48*Revenue!H53)</f>
        <v>0</v>
      </c>
      <c r="H48" s="23">
        <f>IF($C48&gt;H$1,0,$B48*Revenue!I53)</f>
        <v>0</v>
      </c>
      <c r="I48" s="23">
        <f>IF($C48&gt;I$1,0,$B48*Revenue!J53)</f>
        <v>0</v>
      </c>
      <c r="J48" s="23">
        <f>IF($C48&gt;J$1,0,$B48*Revenue!K53)</f>
        <v>0</v>
      </c>
      <c r="K48" s="23">
        <f>IF($C48&gt;K$1,0,$B48*Revenue!L53)</f>
        <v>0</v>
      </c>
      <c r="L48" s="23">
        <f>IF($C48&gt;L$1,0,$B48*Revenue!M53)</f>
        <v>0</v>
      </c>
      <c r="M48" s="23">
        <f>IF($C48&gt;M$1,0,$B48*Revenue!N53)</f>
        <v>0</v>
      </c>
      <c r="N48" s="23">
        <f>IF($C48&gt;N$1,0,$B48*Revenue!O53)</f>
        <v>0</v>
      </c>
      <c r="O48" s="23">
        <f>IF($C48&gt;O$1,0,$B48*Revenue!P53)</f>
        <v>0</v>
      </c>
      <c r="P48" s="23">
        <f>IF($C48&gt;P$1,0,$B48*Revenue!Q53)</f>
        <v>0</v>
      </c>
      <c r="Q48" s="23">
        <f>IF($C48&gt;Q$1,0,$B48*Revenue!R53)</f>
        <v>0</v>
      </c>
      <c r="R48" s="23">
        <f>IF($C48&gt;R$1,0,$B48*Revenue!S53)</f>
        <v>0</v>
      </c>
      <c r="S48" s="23">
        <f>IF($C48&gt;S$1,0,$B48*Revenue!T53)</f>
        <v>0</v>
      </c>
      <c r="T48" s="23">
        <f>IF($C48&gt;T$1,0,$B48*Revenue!U53)</f>
        <v>0</v>
      </c>
      <c r="U48" s="23">
        <f>IF($C48&gt;U$1,0,$B48*Revenue!V53)</f>
        <v>0</v>
      </c>
      <c r="V48" s="23">
        <f>IF($C48&gt;V$1,0,$B48*Revenue!W53)</f>
        <v>0</v>
      </c>
      <c r="W48" s="23">
        <f>IF($C48&gt;W$1,0,$B48*Revenue!X53)</f>
        <v>0</v>
      </c>
      <c r="X48" s="23">
        <f>IF($C48&gt;X$1,0,$B48*Revenue!Y53)</f>
        <v>0</v>
      </c>
      <c r="Y48" s="23">
        <f>IF($C48&gt;Y$1,0,$B48*Revenue!Z53)</f>
        <v>0</v>
      </c>
      <c r="Z48" s="23">
        <f>IF($C48&gt;Z$1,0,$B48*Revenue!AA53)</f>
        <v>0</v>
      </c>
      <c r="AA48" s="23">
        <f>IF($C48&gt;AA$1,0,$B48*Revenue!AB53)</f>
        <v>0</v>
      </c>
      <c r="AB48" s="23">
        <f>IF($C48&gt;AB$1,0,$B48*Revenue!AC53)</f>
        <v>0</v>
      </c>
      <c r="AC48" s="23">
        <f>IF($C48&gt;AC$1,0,$B48*Revenue!AD53)</f>
        <v>0</v>
      </c>
      <c r="AD48" s="23">
        <f>IF($C48&gt;AD$1,0,$B48*Revenue!AE53)</f>
        <v>0</v>
      </c>
      <c r="AE48" s="23">
        <f>IF($C48&gt;AE$1,0,$B48*Revenue!AF53)</f>
        <v>0</v>
      </c>
      <c r="AF48" s="23">
        <f>IF($C48&gt;AF$1,0,$B48*Revenue!AG53)</f>
        <v>0</v>
      </c>
      <c r="AG48" s="23">
        <f>IF($C48&gt;AG$1,0,$B48*Revenue!AH53)</f>
        <v>0</v>
      </c>
      <c r="AH48" s="23">
        <f>IF($C48&gt;AH$1,0,$B48*Revenue!AI53)</f>
        <v>0</v>
      </c>
      <c r="AI48" s="23">
        <f>IF($C48&gt;AI$1,0,$B48*Revenue!AJ53)</f>
        <v>0</v>
      </c>
      <c r="AJ48" s="23">
        <f>IF($C48&gt;AJ$1,0,$B48*Revenue!AK53)</f>
        <v>0</v>
      </c>
      <c r="AK48" s="23">
        <f>IF($C48&gt;AK$1,0,$B48*Revenue!AL53)</f>
        <v>0</v>
      </c>
      <c r="AL48" s="23">
        <f>IF($C48&gt;AL$1,0,$B48*Revenue!AM53)</f>
        <v>0</v>
      </c>
      <c r="AM48" s="23">
        <f>IF($C48&gt;AM$1,0,$B48*Revenue!AN53)</f>
        <v>0</v>
      </c>
      <c r="AN48" s="23">
        <f>IF($C48&gt;AN$1,0,$B48*Revenue!AO53)</f>
        <v>0</v>
      </c>
      <c r="AO48" s="23">
        <f>IF($C48&gt;AO$1,0,$B48*Revenue!AP53)</f>
        <v>0</v>
      </c>
    </row>
    <row r="49" ht="15.75" customHeight="1">
      <c r="A49" s="6"/>
      <c r="B49" s="6"/>
      <c r="C49" s="6"/>
      <c r="F49" s="23">
        <f>IF($C49&gt;F$1,0,$B49*Revenue!G53)</f>
        <v>0</v>
      </c>
      <c r="G49" s="23">
        <f>IF($C49&gt;G$1,0,$B49*Revenue!H53)</f>
        <v>0</v>
      </c>
      <c r="H49" s="23">
        <f>IF($C49&gt;H$1,0,$B49*Revenue!I53)</f>
        <v>0</v>
      </c>
      <c r="I49" s="23">
        <f>IF($C49&gt;I$1,0,$B49*Revenue!J53)</f>
        <v>0</v>
      </c>
      <c r="J49" s="23">
        <f>IF($C49&gt;J$1,0,$B49*Revenue!K53)</f>
        <v>0</v>
      </c>
      <c r="K49" s="23">
        <f>IF($C49&gt;K$1,0,$B49*Revenue!L53)</f>
        <v>0</v>
      </c>
      <c r="L49" s="23">
        <f>IF($C49&gt;L$1,0,$B49*Revenue!M53)</f>
        <v>0</v>
      </c>
      <c r="M49" s="23">
        <f>IF($C49&gt;M$1,0,$B49*Revenue!N53)</f>
        <v>0</v>
      </c>
      <c r="N49" s="23">
        <f>IF($C49&gt;N$1,0,$B49*Revenue!O53)</f>
        <v>0</v>
      </c>
      <c r="O49" s="23">
        <f>IF($C49&gt;O$1,0,$B49*Revenue!P53)</f>
        <v>0</v>
      </c>
      <c r="P49" s="23">
        <f>IF($C49&gt;P$1,0,$B49*Revenue!Q53)</f>
        <v>0</v>
      </c>
      <c r="Q49" s="23">
        <f>IF($C49&gt;Q$1,0,$B49*Revenue!R53)</f>
        <v>0</v>
      </c>
      <c r="R49" s="23">
        <f>IF($C49&gt;R$1,0,$B49*Revenue!S53)</f>
        <v>0</v>
      </c>
      <c r="S49" s="23">
        <f>IF($C49&gt;S$1,0,$B49*Revenue!T53)</f>
        <v>0</v>
      </c>
      <c r="T49" s="23">
        <f>IF($C49&gt;T$1,0,$B49*Revenue!U53)</f>
        <v>0</v>
      </c>
      <c r="U49" s="23">
        <f>IF($C49&gt;U$1,0,$B49*Revenue!V53)</f>
        <v>0</v>
      </c>
      <c r="V49" s="23">
        <f>IF($C49&gt;V$1,0,$B49*Revenue!W53)</f>
        <v>0</v>
      </c>
      <c r="W49" s="23">
        <f>IF($C49&gt;W$1,0,$B49*Revenue!X53)</f>
        <v>0</v>
      </c>
      <c r="X49" s="23">
        <f>IF($C49&gt;X$1,0,$B49*Revenue!Y53)</f>
        <v>0</v>
      </c>
      <c r="Y49" s="23">
        <f>IF($C49&gt;Y$1,0,$B49*Revenue!Z53)</f>
        <v>0</v>
      </c>
      <c r="Z49" s="23">
        <f>IF($C49&gt;Z$1,0,$B49*Revenue!AA53)</f>
        <v>0</v>
      </c>
      <c r="AA49" s="23">
        <f>IF($C49&gt;AA$1,0,$B49*Revenue!AB53)</f>
        <v>0</v>
      </c>
      <c r="AB49" s="23">
        <f>IF($C49&gt;AB$1,0,$B49*Revenue!AC53)</f>
        <v>0</v>
      </c>
      <c r="AC49" s="23">
        <f>IF($C49&gt;AC$1,0,$B49*Revenue!AD53)</f>
        <v>0</v>
      </c>
      <c r="AD49" s="23">
        <f>IF($C49&gt;AD$1,0,$B49*Revenue!AE53)</f>
        <v>0</v>
      </c>
      <c r="AE49" s="23">
        <f>IF($C49&gt;AE$1,0,$B49*Revenue!AF53)</f>
        <v>0</v>
      </c>
      <c r="AF49" s="23">
        <f>IF($C49&gt;AF$1,0,$B49*Revenue!AG53)</f>
        <v>0</v>
      </c>
      <c r="AG49" s="23">
        <f>IF($C49&gt;AG$1,0,$B49*Revenue!AH53)</f>
        <v>0</v>
      </c>
      <c r="AH49" s="23">
        <f>IF($C49&gt;AH$1,0,$B49*Revenue!AI53)</f>
        <v>0</v>
      </c>
      <c r="AI49" s="23">
        <f>IF($C49&gt;AI$1,0,$B49*Revenue!AJ53)</f>
        <v>0</v>
      </c>
      <c r="AJ49" s="23">
        <f>IF($C49&gt;AJ$1,0,$B49*Revenue!AK53)</f>
        <v>0</v>
      </c>
      <c r="AK49" s="23">
        <f>IF($C49&gt;AK$1,0,$B49*Revenue!AL53)</f>
        <v>0</v>
      </c>
      <c r="AL49" s="23">
        <f>IF($C49&gt;AL$1,0,$B49*Revenue!AM53)</f>
        <v>0</v>
      </c>
      <c r="AM49" s="23">
        <f>IF($C49&gt;AM$1,0,$B49*Revenue!AN53)</f>
        <v>0</v>
      </c>
      <c r="AN49" s="23">
        <f>IF($C49&gt;AN$1,0,$B49*Revenue!AO53)</f>
        <v>0</v>
      </c>
      <c r="AO49" s="23">
        <f>IF($C49&gt;AO$1,0,$B49*Revenue!AP53)</f>
        <v>0</v>
      </c>
    </row>
    <row r="50" ht="15.75" customHeight="1">
      <c r="A50" s="6"/>
      <c r="B50" s="6"/>
      <c r="C50" s="6"/>
      <c r="F50" s="23">
        <f>IF($C50&gt;F$1,0,$B50*Revenue!G53)</f>
        <v>0</v>
      </c>
      <c r="G50" s="23">
        <f>IF($C50&gt;G$1,0,$B50*Revenue!H53)</f>
        <v>0</v>
      </c>
      <c r="H50" s="23">
        <f>IF($C50&gt;H$1,0,$B50*Revenue!I53)</f>
        <v>0</v>
      </c>
      <c r="I50" s="23">
        <f>IF($C50&gt;I$1,0,$B50*Revenue!J53)</f>
        <v>0</v>
      </c>
      <c r="J50" s="23">
        <f>IF($C50&gt;J$1,0,$B50*Revenue!K53)</f>
        <v>0</v>
      </c>
      <c r="K50" s="23">
        <f>IF($C50&gt;K$1,0,$B50*Revenue!L53)</f>
        <v>0</v>
      </c>
      <c r="L50" s="23">
        <f>IF($C50&gt;L$1,0,$B50*Revenue!M53)</f>
        <v>0</v>
      </c>
      <c r="M50" s="23">
        <f>IF($C50&gt;M$1,0,$B50*Revenue!N53)</f>
        <v>0</v>
      </c>
      <c r="N50" s="23">
        <f>IF($C50&gt;N$1,0,$B50*Revenue!O53)</f>
        <v>0</v>
      </c>
      <c r="O50" s="23">
        <f>IF($C50&gt;O$1,0,$B50*Revenue!P53)</f>
        <v>0</v>
      </c>
      <c r="P50" s="23">
        <f>IF($C50&gt;P$1,0,$B50*Revenue!Q53)</f>
        <v>0</v>
      </c>
      <c r="Q50" s="23">
        <f>IF($C50&gt;Q$1,0,$B50*Revenue!R53)</f>
        <v>0</v>
      </c>
      <c r="R50" s="23">
        <f>IF($C50&gt;R$1,0,$B50*Revenue!S53)</f>
        <v>0</v>
      </c>
      <c r="S50" s="23">
        <f>IF($C50&gt;S$1,0,$B50*Revenue!T53)</f>
        <v>0</v>
      </c>
      <c r="T50" s="23">
        <f>IF($C50&gt;T$1,0,$B50*Revenue!U53)</f>
        <v>0</v>
      </c>
      <c r="U50" s="23">
        <f>IF($C50&gt;U$1,0,$B50*Revenue!V53)</f>
        <v>0</v>
      </c>
      <c r="V50" s="23">
        <f>IF($C50&gt;V$1,0,$B50*Revenue!W53)</f>
        <v>0</v>
      </c>
      <c r="W50" s="23">
        <f>IF($C50&gt;W$1,0,$B50*Revenue!X53)</f>
        <v>0</v>
      </c>
      <c r="X50" s="23">
        <f>IF($C50&gt;X$1,0,$B50*Revenue!Y53)</f>
        <v>0</v>
      </c>
      <c r="Y50" s="23">
        <f>IF($C50&gt;Y$1,0,$B50*Revenue!Z53)</f>
        <v>0</v>
      </c>
      <c r="Z50" s="23">
        <f>IF($C50&gt;Z$1,0,$B50*Revenue!AA53)</f>
        <v>0</v>
      </c>
      <c r="AA50" s="23">
        <f>IF($C50&gt;AA$1,0,$B50*Revenue!AB53)</f>
        <v>0</v>
      </c>
      <c r="AB50" s="23">
        <f>IF($C50&gt;AB$1,0,$B50*Revenue!AC53)</f>
        <v>0</v>
      </c>
      <c r="AC50" s="23">
        <f>IF($C50&gt;AC$1,0,$B50*Revenue!AD53)</f>
        <v>0</v>
      </c>
      <c r="AD50" s="23">
        <f>IF($C50&gt;AD$1,0,$B50*Revenue!AE53)</f>
        <v>0</v>
      </c>
      <c r="AE50" s="23">
        <f>IF($C50&gt;AE$1,0,$B50*Revenue!AF53)</f>
        <v>0</v>
      </c>
      <c r="AF50" s="23">
        <f>IF($C50&gt;AF$1,0,$B50*Revenue!AG53)</f>
        <v>0</v>
      </c>
      <c r="AG50" s="23">
        <f>IF($C50&gt;AG$1,0,$B50*Revenue!AH53)</f>
        <v>0</v>
      </c>
      <c r="AH50" s="23">
        <f>IF($C50&gt;AH$1,0,$B50*Revenue!AI53)</f>
        <v>0</v>
      </c>
      <c r="AI50" s="23">
        <f>IF($C50&gt;AI$1,0,$B50*Revenue!AJ53)</f>
        <v>0</v>
      </c>
      <c r="AJ50" s="23">
        <f>IF($C50&gt;AJ$1,0,$B50*Revenue!AK53)</f>
        <v>0</v>
      </c>
      <c r="AK50" s="23">
        <f>IF($C50&gt;AK$1,0,$B50*Revenue!AL53)</f>
        <v>0</v>
      </c>
      <c r="AL50" s="23">
        <f>IF($C50&gt;AL$1,0,$B50*Revenue!AM53)</f>
        <v>0</v>
      </c>
      <c r="AM50" s="23">
        <f>IF($C50&gt;AM$1,0,$B50*Revenue!AN53)</f>
        <v>0</v>
      </c>
      <c r="AN50" s="23">
        <f>IF($C50&gt;AN$1,0,$B50*Revenue!AO53)</f>
        <v>0</v>
      </c>
      <c r="AO50" s="23">
        <f>IF($C50&gt;AO$1,0,$B50*Revenue!AP53)</f>
        <v>0</v>
      </c>
    </row>
    <row r="51" ht="15.75" customHeight="1">
      <c r="A51" s="6"/>
      <c r="B51" s="6"/>
      <c r="C51" s="6"/>
      <c r="F51" s="23">
        <f>IF($C51&gt;F$1,0,$B51*Revenue!G53)</f>
        <v>0</v>
      </c>
      <c r="G51" s="23">
        <f>IF($C51&gt;G$1,0,$B51*Revenue!H53)</f>
        <v>0</v>
      </c>
      <c r="H51" s="23">
        <f>IF($C51&gt;H$1,0,$B51*Revenue!I53)</f>
        <v>0</v>
      </c>
      <c r="I51" s="23">
        <f>IF($C51&gt;I$1,0,$B51*Revenue!J53)</f>
        <v>0</v>
      </c>
      <c r="J51" s="23">
        <f>IF($C51&gt;J$1,0,$B51*Revenue!K53)</f>
        <v>0</v>
      </c>
      <c r="K51" s="23">
        <f>IF($C51&gt;K$1,0,$B51*Revenue!L53)</f>
        <v>0</v>
      </c>
      <c r="L51" s="23">
        <f>IF($C51&gt;L$1,0,$B51*Revenue!M53)</f>
        <v>0</v>
      </c>
      <c r="M51" s="23">
        <f>IF($C51&gt;M$1,0,$B51*Revenue!N53)</f>
        <v>0</v>
      </c>
      <c r="N51" s="23">
        <f>IF($C51&gt;N$1,0,$B51*Revenue!O53)</f>
        <v>0</v>
      </c>
      <c r="O51" s="23">
        <f>IF($C51&gt;O$1,0,$B51*Revenue!P53)</f>
        <v>0</v>
      </c>
      <c r="P51" s="23">
        <f>IF($C51&gt;P$1,0,$B51*Revenue!Q53)</f>
        <v>0</v>
      </c>
      <c r="Q51" s="23">
        <f>IF($C51&gt;Q$1,0,$B51*Revenue!R53)</f>
        <v>0</v>
      </c>
      <c r="R51" s="23">
        <f>IF($C51&gt;R$1,0,$B51*Revenue!S53)</f>
        <v>0</v>
      </c>
      <c r="S51" s="23">
        <f>IF($C51&gt;S$1,0,$B51*Revenue!T53)</f>
        <v>0</v>
      </c>
      <c r="T51" s="23">
        <f>IF($C51&gt;T$1,0,$B51*Revenue!U53)</f>
        <v>0</v>
      </c>
      <c r="U51" s="23">
        <f>IF($C51&gt;U$1,0,$B51*Revenue!V53)</f>
        <v>0</v>
      </c>
      <c r="V51" s="23">
        <f>IF($C51&gt;V$1,0,$B51*Revenue!W53)</f>
        <v>0</v>
      </c>
      <c r="W51" s="23">
        <f>IF($C51&gt;W$1,0,$B51*Revenue!X53)</f>
        <v>0</v>
      </c>
      <c r="X51" s="23">
        <f>IF($C51&gt;X$1,0,$B51*Revenue!Y53)</f>
        <v>0</v>
      </c>
      <c r="Y51" s="23">
        <f>IF($C51&gt;Y$1,0,$B51*Revenue!Z53)</f>
        <v>0</v>
      </c>
      <c r="Z51" s="23">
        <f>IF($C51&gt;Z$1,0,$B51*Revenue!AA53)</f>
        <v>0</v>
      </c>
      <c r="AA51" s="23">
        <f>IF($C51&gt;AA$1,0,$B51*Revenue!AB53)</f>
        <v>0</v>
      </c>
      <c r="AB51" s="23">
        <f>IF($C51&gt;AB$1,0,$B51*Revenue!AC53)</f>
        <v>0</v>
      </c>
      <c r="AC51" s="23">
        <f>IF($C51&gt;AC$1,0,$B51*Revenue!AD53)</f>
        <v>0</v>
      </c>
      <c r="AD51" s="23">
        <f>IF($C51&gt;AD$1,0,$B51*Revenue!AE53)</f>
        <v>0</v>
      </c>
      <c r="AE51" s="23">
        <f>IF($C51&gt;AE$1,0,$B51*Revenue!AF53)</f>
        <v>0</v>
      </c>
      <c r="AF51" s="23">
        <f>IF($C51&gt;AF$1,0,$B51*Revenue!AG53)</f>
        <v>0</v>
      </c>
      <c r="AG51" s="23">
        <f>IF($C51&gt;AG$1,0,$B51*Revenue!AH53)</f>
        <v>0</v>
      </c>
      <c r="AH51" s="23">
        <f>IF($C51&gt;AH$1,0,$B51*Revenue!AI53)</f>
        <v>0</v>
      </c>
      <c r="AI51" s="23">
        <f>IF($C51&gt;AI$1,0,$B51*Revenue!AJ53)</f>
        <v>0</v>
      </c>
      <c r="AJ51" s="23">
        <f>IF($C51&gt;AJ$1,0,$B51*Revenue!AK53)</f>
        <v>0</v>
      </c>
      <c r="AK51" s="23">
        <f>IF($C51&gt;AK$1,0,$B51*Revenue!AL53)</f>
        <v>0</v>
      </c>
      <c r="AL51" s="23">
        <f>IF($C51&gt;AL$1,0,$B51*Revenue!AM53)</f>
        <v>0</v>
      </c>
      <c r="AM51" s="23">
        <f>IF($C51&gt;AM$1,0,$B51*Revenue!AN53)</f>
        <v>0</v>
      </c>
      <c r="AN51" s="23">
        <f>IF($C51&gt;AN$1,0,$B51*Revenue!AO53)</f>
        <v>0</v>
      </c>
      <c r="AO51" s="23">
        <f>IF($C51&gt;AO$1,0,$B51*Revenue!AP53)</f>
        <v>0</v>
      </c>
    </row>
    <row r="52" ht="15.75" customHeight="1">
      <c r="A52" s="6"/>
      <c r="B52" s="6"/>
      <c r="C52" s="6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</row>
    <row r="53" ht="15.75" customHeight="1">
      <c r="A53" s="25" t="s">
        <v>50</v>
      </c>
      <c r="F53" s="23">
        <f t="shared" ref="F53:AO53" si="1">SUM(F2:F51)</f>
        <v>1100</v>
      </c>
      <c r="G53" s="23">
        <f t="shared" si="1"/>
        <v>1188</v>
      </c>
      <c r="H53" s="23">
        <f t="shared" si="1"/>
        <v>1833.04</v>
      </c>
      <c r="I53" s="23">
        <f t="shared" si="1"/>
        <v>2111.6544</v>
      </c>
      <c r="J53" s="23">
        <f t="shared" si="1"/>
        <v>2232.586752</v>
      </c>
      <c r="K53" s="23">
        <f t="shared" si="1"/>
        <v>2363.193692</v>
      </c>
      <c r="L53" s="23">
        <f t="shared" si="1"/>
        <v>2504.249188</v>
      </c>
      <c r="M53" s="23">
        <f t="shared" si="1"/>
        <v>2656.589123</v>
      </c>
      <c r="N53" s="23">
        <f t="shared" si="1"/>
        <v>2821.116252</v>
      </c>
      <c r="O53" s="23">
        <f t="shared" si="1"/>
        <v>2998.805553</v>
      </c>
      <c r="P53" s="23">
        <f t="shared" si="1"/>
        <v>3190.709997</v>
      </c>
      <c r="Q53" s="23">
        <f t="shared" si="1"/>
        <v>3397.966796</v>
      </c>
      <c r="R53" s="23">
        <f t="shared" si="1"/>
        <v>3621.80414</v>
      </c>
      <c r="S53" s="23">
        <f t="shared" si="1"/>
        <v>3863.548471</v>
      </c>
      <c r="T53" s="23">
        <f t="shared" si="1"/>
        <v>4124.632349</v>
      </c>
      <c r="U53" s="23">
        <f t="shared" si="1"/>
        <v>4406.602937</v>
      </c>
      <c r="V53" s="23">
        <f t="shared" si="1"/>
        <v>4711.131172</v>
      </c>
      <c r="W53" s="23">
        <f t="shared" si="1"/>
        <v>5040.021666</v>
      </c>
      <c r="X53" s="23">
        <f t="shared" si="1"/>
        <v>5395.223399</v>
      </c>
      <c r="Y53" s="23">
        <f t="shared" si="1"/>
        <v>5778.841271</v>
      </c>
      <c r="Z53" s="23">
        <f t="shared" si="1"/>
        <v>6193.148573</v>
      </c>
      <c r="AA53" s="23">
        <f t="shared" si="1"/>
        <v>6640.600458</v>
      </c>
      <c r="AB53" s="23">
        <f t="shared" si="1"/>
        <v>7123.848495</v>
      </c>
      <c r="AC53" s="23">
        <f t="shared" si="1"/>
        <v>7645.756375</v>
      </c>
      <c r="AD53" s="23">
        <f t="shared" si="1"/>
        <v>8209.416885</v>
      </c>
      <c r="AE53" s="23">
        <f t="shared" si="1"/>
        <v>8818.170235</v>
      </c>
      <c r="AF53" s="23">
        <f t="shared" si="1"/>
        <v>9475.623854</v>
      </c>
      <c r="AG53" s="23">
        <f t="shared" si="1"/>
        <v>10185.67376</v>
      </c>
      <c r="AH53" s="23">
        <f t="shared" si="1"/>
        <v>10952.52766</v>
      </c>
      <c r="AI53" s="23">
        <f t="shared" si="1"/>
        <v>11780.72988</v>
      </c>
      <c r="AJ53" s="23">
        <f t="shared" si="1"/>
        <v>12675.18827</v>
      </c>
      <c r="AK53" s="23">
        <f t="shared" si="1"/>
        <v>13641.20333</v>
      </c>
      <c r="AL53" s="23">
        <f t="shared" si="1"/>
        <v>14684.49959</v>
      </c>
      <c r="AM53" s="23">
        <f t="shared" si="1"/>
        <v>15811.25956</v>
      </c>
      <c r="AN53" s="23">
        <f t="shared" si="1"/>
        <v>17028.16033</v>
      </c>
      <c r="AO53" s="23">
        <f t="shared" si="1"/>
        <v>18342.41315</v>
      </c>
    </row>
    <row r="54" ht="15.75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  <row r="105" ht="15.75" hidden="1" customHeight="1"/>
    <row r="106" ht="15.75" hidden="1" customHeight="1"/>
    <row r="107" ht="15.75" hidden="1" customHeight="1"/>
    <row r="108" ht="15.75" hidden="1" customHeight="1"/>
    <row r="109" ht="15.75" hidden="1" customHeight="1"/>
    <row r="110" ht="15.75" hidden="1" customHeight="1"/>
    <row r="111" ht="15.75" hidden="1" customHeight="1"/>
    <row r="112" ht="15.75" hidden="1" customHeight="1"/>
    <row r="113" ht="15.75" hidden="1" customHeight="1"/>
    <row r="114" ht="15.75" hidden="1" customHeight="1"/>
    <row r="115" ht="15.75" hidden="1" customHeight="1"/>
    <row r="116" ht="15.75" hidden="1" customHeight="1"/>
    <row r="117" ht="15.75" hidden="1" customHeight="1"/>
    <row r="118" ht="15.75" hidden="1" customHeight="1"/>
    <row r="119" ht="15.75" hidden="1" customHeight="1"/>
    <row r="120" ht="15.75" hidden="1" customHeight="1"/>
    <row r="121" ht="15.75" hidden="1" customHeight="1"/>
    <row r="122" ht="15.75" hidden="1" customHeight="1"/>
    <row r="123" ht="15.75" hidden="1" customHeight="1"/>
    <row r="124" ht="15.75" hidden="1" customHeight="1"/>
    <row r="125" ht="15.75" hidden="1" customHeight="1"/>
    <row r="126" ht="15.75" hidden="1" customHeight="1"/>
    <row r="127" ht="15.75" hidden="1" customHeight="1"/>
    <row r="128" ht="15.75" hidden="1" customHeight="1"/>
    <row r="129" ht="15.75" hidden="1" customHeight="1"/>
    <row r="130" ht="15.75" hidden="1" customHeight="1"/>
    <row r="131" ht="15.75" hidden="1" customHeight="1"/>
    <row r="132" ht="15.75" hidden="1" customHeight="1"/>
    <row r="133" ht="15.75" hidden="1" customHeight="1"/>
    <row r="134" ht="15.75" hidden="1" customHeight="1"/>
    <row r="135" ht="15.75" hidden="1" customHeight="1"/>
    <row r="136" ht="15.75" hidden="1" customHeight="1"/>
    <row r="137" ht="15.75" hidden="1" customHeight="1"/>
    <row r="138" ht="15.75" hidden="1" customHeight="1"/>
    <row r="139" ht="15.75" hidden="1" customHeight="1"/>
    <row r="140" ht="15.75" hidden="1" customHeight="1"/>
    <row r="141" ht="15.75" hidden="1" customHeight="1"/>
    <row r="142" ht="15.75" hidden="1" customHeight="1"/>
    <row r="143" ht="15.75" hidden="1" customHeight="1"/>
    <row r="144" ht="15.75" hidden="1" customHeight="1"/>
    <row r="145" ht="15.75" hidden="1" customHeight="1"/>
    <row r="146" ht="15.75" hidden="1" customHeight="1"/>
    <row r="147" ht="15.75" hidden="1" customHeight="1"/>
    <row r="148" ht="15.75" hidden="1" customHeight="1"/>
    <row r="149" ht="15.75" hidden="1" customHeight="1"/>
    <row r="150" ht="15.75" hidden="1" customHeight="1"/>
    <row r="151" ht="15.75" hidden="1" customHeight="1"/>
    <row r="152" ht="15.75" hidden="1" customHeight="1"/>
    <row r="153" ht="15.75" hidden="1" customHeight="1"/>
    <row r="154" ht="15.75" hidden="1" customHeight="1"/>
    <row r="155" ht="15.75" hidden="1" customHeight="1"/>
    <row r="156" ht="15.75" hidden="1" customHeight="1"/>
    <row r="157" ht="15.75" hidden="1" customHeight="1"/>
    <row r="158" ht="15.75" hidden="1" customHeight="1"/>
    <row r="159" ht="15.75" hidden="1" customHeight="1"/>
    <row r="160" ht="15.75" hidden="1" customHeight="1"/>
    <row r="161" ht="15.75" hidden="1" customHeight="1"/>
    <row r="162" ht="15.75" hidden="1" customHeight="1"/>
    <row r="163" ht="15.75" hidden="1" customHeight="1"/>
    <row r="164" ht="15.75" hidden="1" customHeight="1"/>
    <row r="165" ht="15.75" hidden="1" customHeight="1"/>
    <row r="166" ht="15.75" hidden="1" customHeight="1"/>
    <row r="167" ht="15.75" hidden="1" customHeight="1"/>
    <row r="168" ht="15.75" hidden="1" customHeight="1"/>
    <row r="169" ht="15.75" hidden="1" customHeight="1"/>
    <row r="170" ht="15.75" hidden="1" customHeight="1"/>
    <row r="171" ht="15.75" hidden="1" customHeight="1"/>
    <row r="172" ht="15.75" hidden="1" customHeight="1"/>
    <row r="173" ht="15.75" hidden="1" customHeight="1"/>
    <row r="174" ht="15.75" hidden="1" customHeight="1"/>
    <row r="175" ht="15.75" hidden="1" customHeight="1"/>
    <row r="176" ht="15.75" hidden="1" customHeight="1"/>
    <row r="177" ht="15.75" hidden="1" customHeight="1"/>
    <row r="178" ht="15.75" hidden="1" customHeight="1"/>
    <row r="179" ht="15.75" hidden="1" customHeight="1"/>
    <row r="180" ht="15.75" hidden="1" customHeight="1"/>
    <row r="181" ht="15.75" hidden="1" customHeight="1"/>
    <row r="182" ht="15.75" hidden="1" customHeight="1"/>
    <row r="183" ht="15.75" hidden="1" customHeight="1"/>
    <row r="184" ht="15.75" hidden="1" customHeight="1"/>
    <row r="185" ht="15.75" hidden="1" customHeight="1"/>
    <row r="186" ht="15.75" hidden="1" customHeight="1"/>
    <row r="187" ht="15.75" hidden="1" customHeight="1"/>
    <row r="188" ht="15.75" hidden="1" customHeight="1"/>
    <row r="189" ht="15.75" hidden="1" customHeight="1"/>
    <row r="190" ht="15.75" hidden="1" customHeight="1"/>
    <row r="191" ht="15.75" hidden="1" customHeight="1"/>
    <row r="192" ht="15.75" hidden="1" customHeight="1"/>
    <row r="193" ht="15.75" hidden="1" customHeight="1"/>
    <row r="194" ht="15.75" hidden="1" customHeight="1"/>
    <row r="195" ht="15.75" hidden="1" customHeight="1"/>
    <row r="196" ht="15.75" hidden="1" customHeight="1"/>
    <row r="197" ht="15.75" hidden="1" customHeight="1"/>
    <row r="198" ht="15.75" hidden="1" customHeight="1"/>
    <row r="199" ht="15.75" hidden="1" customHeight="1"/>
    <row r="200" ht="15.75" hidden="1" customHeight="1"/>
    <row r="201" ht="15.75" hidden="1" customHeight="1"/>
    <row r="202" ht="15.75" hidden="1" customHeight="1"/>
    <row r="203" ht="15.75" hidden="1" customHeight="1"/>
    <row r="204" ht="15.75" hidden="1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</sheetData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4.75"/>
    <col customWidth="1" min="2" max="2" width="13.88"/>
    <col customWidth="1" min="3" max="3" width="11.38"/>
    <col customWidth="1" min="4" max="41" width="7.63"/>
  </cols>
  <sheetData>
    <row r="1">
      <c r="A1" s="20" t="s">
        <v>44</v>
      </c>
      <c r="B1" s="20" t="s">
        <v>51</v>
      </c>
      <c r="C1" s="20" t="s">
        <v>35</v>
      </c>
      <c r="E1" s="17" t="s">
        <v>39</v>
      </c>
      <c r="F1" s="26">
        <v>1.0</v>
      </c>
      <c r="G1" s="26">
        <v>2.0</v>
      </c>
      <c r="H1" s="26">
        <v>3.0</v>
      </c>
      <c r="I1" s="26">
        <v>4.0</v>
      </c>
      <c r="J1" s="26">
        <v>5.0</v>
      </c>
      <c r="K1" s="26">
        <v>6.0</v>
      </c>
      <c r="L1" s="26">
        <v>7.0</v>
      </c>
      <c r="M1" s="26">
        <v>8.0</v>
      </c>
      <c r="N1" s="26">
        <v>9.0</v>
      </c>
      <c r="O1" s="26">
        <v>10.0</v>
      </c>
      <c r="P1" s="26">
        <v>11.0</v>
      </c>
      <c r="Q1" s="26">
        <v>12.0</v>
      </c>
      <c r="R1" s="26">
        <v>13.0</v>
      </c>
      <c r="S1" s="26">
        <v>14.0</v>
      </c>
      <c r="T1" s="26">
        <v>15.0</v>
      </c>
      <c r="U1" s="26">
        <v>16.0</v>
      </c>
      <c r="V1" s="26">
        <v>17.0</v>
      </c>
      <c r="W1" s="26">
        <v>18.0</v>
      </c>
      <c r="X1" s="26">
        <v>19.0</v>
      </c>
      <c r="Y1" s="26">
        <v>20.0</v>
      </c>
      <c r="Z1" s="26">
        <v>21.0</v>
      </c>
      <c r="AA1" s="26">
        <v>22.0</v>
      </c>
      <c r="AB1" s="26">
        <v>23.0</v>
      </c>
      <c r="AC1" s="26">
        <v>24.0</v>
      </c>
      <c r="AD1" s="26">
        <v>25.0</v>
      </c>
      <c r="AE1" s="26">
        <v>26.0</v>
      </c>
      <c r="AF1" s="26">
        <v>27.0</v>
      </c>
      <c r="AG1" s="26">
        <v>28.0</v>
      </c>
      <c r="AH1" s="26">
        <v>29.0</v>
      </c>
      <c r="AI1" s="26">
        <v>30.0</v>
      </c>
      <c r="AJ1" s="26">
        <v>31.0</v>
      </c>
      <c r="AK1" s="26">
        <v>32.0</v>
      </c>
      <c r="AL1" s="26">
        <v>33.0</v>
      </c>
      <c r="AM1" s="26">
        <v>34.0</v>
      </c>
      <c r="AN1" s="26">
        <v>35.0</v>
      </c>
      <c r="AO1" s="26">
        <v>36.0</v>
      </c>
    </row>
    <row r="2">
      <c r="A2" s="14" t="s">
        <v>52</v>
      </c>
      <c r="B2" s="9">
        <v>5000.0</v>
      </c>
      <c r="C2" s="14">
        <v>3.0</v>
      </c>
      <c r="E2" s="17" t="s">
        <v>47</v>
      </c>
      <c r="F2" s="5">
        <f t="shared" ref="F2:AO2" si="1">IF($C2&gt;F$1,0,$B2)</f>
        <v>0</v>
      </c>
      <c r="G2" s="5">
        <f t="shared" si="1"/>
        <v>0</v>
      </c>
      <c r="H2" s="27">
        <f t="shared" si="1"/>
        <v>5000</v>
      </c>
      <c r="I2" s="27">
        <f t="shared" si="1"/>
        <v>5000</v>
      </c>
      <c r="J2" s="27">
        <f t="shared" si="1"/>
        <v>5000</v>
      </c>
      <c r="K2" s="27">
        <f t="shared" si="1"/>
        <v>5000</v>
      </c>
      <c r="L2" s="27">
        <f t="shared" si="1"/>
        <v>5000</v>
      </c>
      <c r="M2" s="27">
        <f t="shared" si="1"/>
        <v>5000</v>
      </c>
      <c r="N2" s="27">
        <f t="shared" si="1"/>
        <v>5000</v>
      </c>
      <c r="O2" s="27">
        <f t="shared" si="1"/>
        <v>5000</v>
      </c>
      <c r="P2" s="27">
        <f t="shared" si="1"/>
        <v>5000</v>
      </c>
      <c r="Q2" s="27">
        <f t="shared" si="1"/>
        <v>5000</v>
      </c>
      <c r="R2" s="27">
        <f t="shared" si="1"/>
        <v>5000</v>
      </c>
      <c r="S2" s="27">
        <f t="shared" si="1"/>
        <v>5000</v>
      </c>
      <c r="T2" s="27">
        <f t="shared" si="1"/>
        <v>5000</v>
      </c>
      <c r="U2" s="27">
        <f t="shared" si="1"/>
        <v>5000</v>
      </c>
      <c r="V2" s="27">
        <f t="shared" si="1"/>
        <v>5000</v>
      </c>
      <c r="W2" s="27">
        <f t="shared" si="1"/>
        <v>5000</v>
      </c>
      <c r="X2" s="27">
        <f t="shared" si="1"/>
        <v>5000</v>
      </c>
      <c r="Y2" s="27">
        <f t="shared" si="1"/>
        <v>5000</v>
      </c>
      <c r="Z2" s="27">
        <f t="shared" si="1"/>
        <v>5000</v>
      </c>
      <c r="AA2" s="27">
        <f t="shared" si="1"/>
        <v>5000</v>
      </c>
      <c r="AB2" s="27">
        <f t="shared" si="1"/>
        <v>5000</v>
      </c>
      <c r="AC2" s="27">
        <f t="shared" si="1"/>
        <v>5000</v>
      </c>
      <c r="AD2" s="27">
        <f t="shared" si="1"/>
        <v>5000</v>
      </c>
      <c r="AE2" s="27">
        <f t="shared" si="1"/>
        <v>5000</v>
      </c>
      <c r="AF2" s="27">
        <f t="shared" si="1"/>
        <v>5000</v>
      </c>
      <c r="AG2" s="27">
        <f t="shared" si="1"/>
        <v>5000</v>
      </c>
      <c r="AH2" s="27">
        <f t="shared" si="1"/>
        <v>5000</v>
      </c>
      <c r="AI2" s="27">
        <f t="shared" si="1"/>
        <v>5000</v>
      </c>
      <c r="AJ2" s="27">
        <f t="shared" si="1"/>
        <v>5000</v>
      </c>
      <c r="AK2" s="27">
        <f t="shared" si="1"/>
        <v>5000</v>
      </c>
      <c r="AL2" s="27">
        <f t="shared" si="1"/>
        <v>5000</v>
      </c>
      <c r="AM2" s="27">
        <f t="shared" si="1"/>
        <v>5000</v>
      </c>
      <c r="AN2" s="27">
        <f t="shared" si="1"/>
        <v>5000</v>
      </c>
      <c r="AO2" s="27">
        <f t="shared" si="1"/>
        <v>5000</v>
      </c>
    </row>
    <row r="3">
      <c r="A3" s="6" t="s">
        <v>53</v>
      </c>
      <c r="B3" s="28">
        <v>8000.0</v>
      </c>
      <c r="C3" s="6">
        <v>1.0</v>
      </c>
      <c r="F3" s="27">
        <f t="shared" ref="F3:AO3" si="2">IF($C3&gt;F$1,0,$B3)</f>
        <v>8000</v>
      </c>
      <c r="G3" s="27">
        <f t="shared" si="2"/>
        <v>8000</v>
      </c>
      <c r="H3" s="27">
        <f t="shared" si="2"/>
        <v>8000</v>
      </c>
      <c r="I3" s="27">
        <f t="shared" si="2"/>
        <v>8000</v>
      </c>
      <c r="J3" s="27">
        <f t="shared" si="2"/>
        <v>8000</v>
      </c>
      <c r="K3" s="27">
        <f t="shared" si="2"/>
        <v>8000</v>
      </c>
      <c r="L3" s="27">
        <f t="shared" si="2"/>
        <v>8000</v>
      </c>
      <c r="M3" s="27">
        <f t="shared" si="2"/>
        <v>8000</v>
      </c>
      <c r="N3" s="27">
        <f t="shared" si="2"/>
        <v>8000</v>
      </c>
      <c r="O3" s="27">
        <f t="shared" si="2"/>
        <v>8000</v>
      </c>
      <c r="P3" s="27">
        <f t="shared" si="2"/>
        <v>8000</v>
      </c>
      <c r="Q3" s="27">
        <f t="shared" si="2"/>
        <v>8000</v>
      </c>
      <c r="R3" s="27">
        <f t="shared" si="2"/>
        <v>8000</v>
      </c>
      <c r="S3" s="27">
        <f t="shared" si="2"/>
        <v>8000</v>
      </c>
      <c r="T3" s="27">
        <f t="shared" si="2"/>
        <v>8000</v>
      </c>
      <c r="U3" s="27">
        <f t="shared" si="2"/>
        <v>8000</v>
      </c>
      <c r="V3" s="27">
        <f t="shared" si="2"/>
        <v>8000</v>
      </c>
      <c r="W3" s="27">
        <f t="shared" si="2"/>
        <v>8000</v>
      </c>
      <c r="X3" s="27">
        <f t="shared" si="2"/>
        <v>8000</v>
      </c>
      <c r="Y3" s="27">
        <f t="shared" si="2"/>
        <v>8000</v>
      </c>
      <c r="Z3" s="27">
        <f t="shared" si="2"/>
        <v>8000</v>
      </c>
      <c r="AA3" s="27">
        <f t="shared" si="2"/>
        <v>8000</v>
      </c>
      <c r="AB3" s="27">
        <f t="shared" si="2"/>
        <v>8000</v>
      </c>
      <c r="AC3" s="27">
        <f t="shared" si="2"/>
        <v>8000</v>
      </c>
      <c r="AD3" s="27">
        <f t="shared" si="2"/>
        <v>8000</v>
      </c>
      <c r="AE3" s="27">
        <f t="shared" si="2"/>
        <v>8000</v>
      </c>
      <c r="AF3" s="27">
        <f t="shared" si="2"/>
        <v>8000</v>
      </c>
      <c r="AG3" s="27">
        <f t="shared" si="2"/>
        <v>8000</v>
      </c>
      <c r="AH3" s="27">
        <f t="shared" si="2"/>
        <v>8000</v>
      </c>
      <c r="AI3" s="27">
        <f t="shared" si="2"/>
        <v>8000</v>
      </c>
      <c r="AJ3" s="27">
        <f t="shared" si="2"/>
        <v>8000</v>
      </c>
      <c r="AK3" s="27">
        <f t="shared" si="2"/>
        <v>8000</v>
      </c>
      <c r="AL3" s="27">
        <f t="shared" si="2"/>
        <v>8000</v>
      </c>
      <c r="AM3" s="27">
        <f t="shared" si="2"/>
        <v>8000</v>
      </c>
      <c r="AN3" s="27">
        <f t="shared" si="2"/>
        <v>8000</v>
      </c>
      <c r="AO3" s="27">
        <f t="shared" si="2"/>
        <v>8000</v>
      </c>
    </row>
    <row r="4">
      <c r="A4" s="14" t="s">
        <v>54</v>
      </c>
      <c r="B4" s="14">
        <v>200.0</v>
      </c>
      <c r="C4" s="14">
        <v>1.0</v>
      </c>
      <c r="F4" s="5">
        <f t="shared" ref="F4:AO4" si="3">IF($C4&gt;F$1,0,$B4)</f>
        <v>200</v>
      </c>
      <c r="G4" s="5">
        <f t="shared" si="3"/>
        <v>200</v>
      </c>
      <c r="H4" s="5">
        <f t="shared" si="3"/>
        <v>200</v>
      </c>
      <c r="I4" s="5">
        <f t="shared" si="3"/>
        <v>200</v>
      </c>
      <c r="J4" s="5">
        <f t="shared" si="3"/>
        <v>200</v>
      </c>
      <c r="K4" s="5">
        <f t="shared" si="3"/>
        <v>200</v>
      </c>
      <c r="L4" s="5">
        <f t="shared" si="3"/>
        <v>200</v>
      </c>
      <c r="M4" s="5">
        <f t="shared" si="3"/>
        <v>200</v>
      </c>
      <c r="N4" s="5">
        <f t="shared" si="3"/>
        <v>200</v>
      </c>
      <c r="O4" s="5">
        <f t="shared" si="3"/>
        <v>200</v>
      </c>
      <c r="P4" s="5">
        <f t="shared" si="3"/>
        <v>200</v>
      </c>
      <c r="Q4" s="5">
        <f t="shared" si="3"/>
        <v>200</v>
      </c>
      <c r="R4" s="5">
        <f t="shared" si="3"/>
        <v>200</v>
      </c>
      <c r="S4" s="5">
        <f t="shared" si="3"/>
        <v>200</v>
      </c>
      <c r="T4" s="5">
        <f t="shared" si="3"/>
        <v>200</v>
      </c>
      <c r="U4" s="5">
        <f t="shared" si="3"/>
        <v>200</v>
      </c>
      <c r="V4" s="5">
        <f t="shared" si="3"/>
        <v>200</v>
      </c>
      <c r="W4" s="5">
        <f t="shared" si="3"/>
        <v>200</v>
      </c>
      <c r="X4" s="5">
        <f t="shared" si="3"/>
        <v>200</v>
      </c>
      <c r="Y4" s="5">
        <f t="shared" si="3"/>
        <v>200</v>
      </c>
      <c r="Z4" s="5">
        <f t="shared" si="3"/>
        <v>200</v>
      </c>
      <c r="AA4" s="5">
        <f t="shared" si="3"/>
        <v>200</v>
      </c>
      <c r="AB4" s="5">
        <f t="shared" si="3"/>
        <v>200</v>
      </c>
      <c r="AC4" s="5">
        <f t="shared" si="3"/>
        <v>200</v>
      </c>
      <c r="AD4" s="5">
        <f t="shared" si="3"/>
        <v>200</v>
      </c>
      <c r="AE4" s="5">
        <f t="shared" si="3"/>
        <v>200</v>
      </c>
      <c r="AF4" s="5">
        <f t="shared" si="3"/>
        <v>200</v>
      </c>
      <c r="AG4" s="5">
        <f t="shared" si="3"/>
        <v>200</v>
      </c>
      <c r="AH4" s="5">
        <f t="shared" si="3"/>
        <v>200</v>
      </c>
      <c r="AI4" s="5">
        <f t="shared" si="3"/>
        <v>200</v>
      </c>
      <c r="AJ4" s="5">
        <f t="shared" si="3"/>
        <v>200</v>
      </c>
      <c r="AK4" s="5">
        <f t="shared" si="3"/>
        <v>200</v>
      </c>
      <c r="AL4" s="5">
        <f t="shared" si="3"/>
        <v>200</v>
      </c>
      <c r="AM4" s="5">
        <f t="shared" si="3"/>
        <v>200</v>
      </c>
      <c r="AN4" s="5">
        <f t="shared" si="3"/>
        <v>200</v>
      </c>
      <c r="AO4" s="5">
        <f t="shared" si="3"/>
        <v>200</v>
      </c>
    </row>
    <row r="5">
      <c r="A5" s="6"/>
      <c r="B5" s="6"/>
      <c r="C5" s="6"/>
      <c r="F5" s="5" t="str">
        <f t="shared" ref="F5:AO5" si="4">IF($C5&gt;F$1,0,$B5)</f>
        <v/>
      </c>
      <c r="G5" s="5" t="str">
        <f t="shared" si="4"/>
        <v/>
      </c>
      <c r="H5" s="5" t="str">
        <f t="shared" si="4"/>
        <v/>
      </c>
      <c r="I5" s="5" t="str">
        <f t="shared" si="4"/>
        <v/>
      </c>
      <c r="J5" s="5" t="str">
        <f t="shared" si="4"/>
        <v/>
      </c>
      <c r="K5" s="5" t="str">
        <f t="shared" si="4"/>
        <v/>
      </c>
      <c r="L5" s="5" t="str">
        <f t="shared" si="4"/>
        <v/>
      </c>
      <c r="M5" s="5" t="str">
        <f t="shared" si="4"/>
        <v/>
      </c>
      <c r="N5" s="5" t="str">
        <f t="shared" si="4"/>
        <v/>
      </c>
      <c r="O5" s="5" t="str">
        <f t="shared" si="4"/>
        <v/>
      </c>
      <c r="P5" s="5" t="str">
        <f t="shared" si="4"/>
        <v/>
      </c>
      <c r="Q5" s="5" t="str">
        <f t="shared" si="4"/>
        <v/>
      </c>
      <c r="R5" s="5" t="str">
        <f t="shared" si="4"/>
        <v/>
      </c>
      <c r="S5" s="5" t="str">
        <f t="shared" si="4"/>
        <v/>
      </c>
      <c r="T5" s="5" t="str">
        <f t="shared" si="4"/>
        <v/>
      </c>
      <c r="U5" s="5" t="str">
        <f t="shared" si="4"/>
        <v/>
      </c>
      <c r="V5" s="5" t="str">
        <f t="shared" si="4"/>
        <v/>
      </c>
      <c r="W5" s="5" t="str">
        <f t="shared" si="4"/>
        <v/>
      </c>
      <c r="X5" s="5" t="str">
        <f t="shared" si="4"/>
        <v/>
      </c>
      <c r="Y5" s="5" t="str">
        <f t="shared" si="4"/>
        <v/>
      </c>
      <c r="Z5" s="5" t="str">
        <f t="shared" si="4"/>
        <v/>
      </c>
      <c r="AA5" s="5" t="str">
        <f t="shared" si="4"/>
        <v/>
      </c>
      <c r="AB5" s="5" t="str">
        <f t="shared" si="4"/>
        <v/>
      </c>
      <c r="AC5" s="5" t="str">
        <f t="shared" si="4"/>
        <v/>
      </c>
      <c r="AD5" s="5" t="str">
        <f t="shared" si="4"/>
        <v/>
      </c>
      <c r="AE5" s="5" t="str">
        <f t="shared" si="4"/>
        <v/>
      </c>
      <c r="AF5" s="5" t="str">
        <f t="shared" si="4"/>
        <v/>
      </c>
      <c r="AG5" s="5" t="str">
        <f t="shared" si="4"/>
        <v/>
      </c>
      <c r="AH5" s="5" t="str">
        <f t="shared" si="4"/>
        <v/>
      </c>
      <c r="AI5" s="5" t="str">
        <f t="shared" si="4"/>
        <v/>
      </c>
      <c r="AJ5" s="5" t="str">
        <f t="shared" si="4"/>
        <v/>
      </c>
      <c r="AK5" s="5" t="str">
        <f t="shared" si="4"/>
        <v/>
      </c>
      <c r="AL5" s="5" t="str">
        <f t="shared" si="4"/>
        <v/>
      </c>
      <c r="AM5" s="5" t="str">
        <f t="shared" si="4"/>
        <v/>
      </c>
      <c r="AN5" s="5" t="str">
        <f t="shared" si="4"/>
        <v/>
      </c>
      <c r="AO5" s="5" t="str">
        <f t="shared" si="4"/>
        <v/>
      </c>
    </row>
    <row r="6">
      <c r="A6" s="6"/>
      <c r="B6" s="6"/>
      <c r="C6" s="6"/>
      <c r="F6" s="5" t="str">
        <f t="shared" ref="F6:AO6" si="5">IF($C6&gt;F$1,0,$B6)</f>
        <v/>
      </c>
      <c r="G6" s="5" t="str">
        <f t="shared" si="5"/>
        <v/>
      </c>
      <c r="H6" s="5" t="str">
        <f t="shared" si="5"/>
        <v/>
      </c>
      <c r="I6" s="5" t="str">
        <f t="shared" si="5"/>
        <v/>
      </c>
      <c r="J6" s="5" t="str">
        <f t="shared" si="5"/>
        <v/>
      </c>
      <c r="K6" s="5" t="str">
        <f t="shared" si="5"/>
        <v/>
      </c>
      <c r="L6" s="5" t="str">
        <f t="shared" si="5"/>
        <v/>
      </c>
      <c r="M6" s="5" t="str">
        <f t="shared" si="5"/>
        <v/>
      </c>
      <c r="N6" s="5" t="str">
        <f t="shared" si="5"/>
        <v/>
      </c>
      <c r="O6" s="5" t="str">
        <f t="shared" si="5"/>
        <v/>
      </c>
      <c r="P6" s="5" t="str">
        <f t="shared" si="5"/>
        <v/>
      </c>
      <c r="Q6" s="5" t="str">
        <f t="shared" si="5"/>
        <v/>
      </c>
      <c r="R6" s="5" t="str">
        <f t="shared" si="5"/>
        <v/>
      </c>
      <c r="S6" s="5" t="str">
        <f t="shared" si="5"/>
        <v/>
      </c>
      <c r="T6" s="5" t="str">
        <f t="shared" si="5"/>
        <v/>
      </c>
      <c r="U6" s="5" t="str">
        <f t="shared" si="5"/>
        <v/>
      </c>
      <c r="V6" s="5" t="str">
        <f t="shared" si="5"/>
        <v/>
      </c>
      <c r="W6" s="5" t="str">
        <f t="shared" si="5"/>
        <v/>
      </c>
      <c r="X6" s="5" t="str">
        <f t="shared" si="5"/>
        <v/>
      </c>
      <c r="Y6" s="5" t="str">
        <f t="shared" si="5"/>
        <v/>
      </c>
      <c r="Z6" s="5" t="str">
        <f t="shared" si="5"/>
        <v/>
      </c>
      <c r="AA6" s="5" t="str">
        <f t="shared" si="5"/>
        <v/>
      </c>
      <c r="AB6" s="5" t="str">
        <f t="shared" si="5"/>
        <v/>
      </c>
      <c r="AC6" s="5" t="str">
        <f t="shared" si="5"/>
        <v/>
      </c>
      <c r="AD6" s="5" t="str">
        <f t="shared" si="5"/>
        <v/>
      </c>
      <c r="AE6" s="5" t="str">
        <f t="shared" si="5"/>
        <v/>
      </c>
      <c r="AF6" s="5" t="str">
        <f t="shared" si="5"/>
        <v/>
      </c>
      <c r="AG6" s="5" t="str">
        <f t="shared" si="5"/>
        <v/>
      </c>
      <c r="AH6" s="5" t="str">
        <f t="shared" si="5"/>
        <v/>
      </c>
      <c r="AI6" s="5" t="str">
        <f t="shared" si="5"/>
        <v/>
      </c>
      <c r="AJ6" s="5" t="str">
        <f t="shared" si="5"/>
        <v/>
      </c>
      <c r="AK6" s="5" t="str">
        <f t="shared" si="5"/>
        <v/>
      </c>
      <c r="AL6" s="5" t="str">
        <f t="shared" si="5"/>
        <v/>
      </c>
      <c r="AM6" s="5" t="str">
        <f t="shared" si="5"/>
        <v/>
      </c>
      <c r="AN6" s="5" t="str">
        <f t="shared" si="5"/>
        <v/>
      </c>
      <c r="AO6" s="5" t="str">
        <f t="shared" si="5"/>
        <v/>
      </c>
    </row>
    <row r="7">
      <c r="A7" s="6"/>
      <c r="B7" s="6"/>
      <c r="C7" s="6"/>
      <c r="F7" s="5" t="str">
        <f t="shared" ref="F7:AO7" si="6">IF($C7&gt;F$1,0,$B7)</f>
        <v/>
      </c>
      <c r="G7" s="5" t="str">
        <f t="shared" si="6"/>
        <v/>
      </c>
      <c r="H7" s="5" t="str">
        <f t="shared" si="6"/>
        <v/>
      </c>
      <c r="I7" s="5" t="str">
        <f t="shared" si="6"/>
        <v/>
      </c>
      <c r="J7" s="5" t="str">
        <f t="shared" si="6"/>
        <v/>
      </c>
      <c r="K7" s="5" t="str">
        <f t="shared" si="6"/>
        <v/>
      </c>
      <c r="L7" s="5" t="str">
        <f t="shared" si="6"/>
        <v/>
      </c>
      <c r="M7" s="5" t="str">
        <f t="shared" si="6"/>
        <v/>
      </c>
      <c r="N7" s="5" t="str">
        <f t="shared" si="6"/>
        <v/>
      </c>
      <c r="O7" s="5" t="str">
        <f t="shared" si="6"/>
        <v/>
      </c>
      <c r="P7" s="5" t="str">
        <f t="shared" si="6"/>
        <v/>
      </c>
      <c r="Q7" s="5" t="str">
        <f t="shared" si="6"/>
        <v/>
      </c>
      <c r="R7" s="5" t="str">
        <f t="shared" si="6"/>
        <v/>
      </c>
      <c r="S7" s="5" t="str">
        <f t="shared" si="6"/>
        <v/>
      </c>
      <c r="T7" s="5" t="str">
        <f t="shared" si="6"/>
        <v/>
      </c>
      <c r="U7" s="5" t="str">
        <f t="shared" si="6"/>
        <v/>
      </c>
      <c r="V7" s="5" t="str">
        <f t="shared" si="6"/>
        <v/>
      </c>
      <c r="W7" s="5" t="str">
        <f t="shared" si="6"/>
        <v/>
      </c>
      <c r="X7" s="5" t="str">
        <f t="shared" si="6"/>
        <v/>
      </c>
      <c r="Y7" s="5" t="str">
        <f t="shared" si="6"/>
        <v/>
      </c>
      <c r="Z7" s="5" t="str">
        <f t="shared" si="6"/>
        <v/>
      </c>
      <c r="AA7" s="5" t="str">
        <f t="shared" si="6"/>
        <v/>
      </c>
      <c r="AB7" s="5" t="str">
        <f t="shared" si="6"/>
        <v/>
      </c>
      <c r="AC7" s="5" t="str">
        <f t="shared" si="6"/>
        <v/>
      </c>
      <c r="AD7" s="5" t="str">
        <f t="shared" si="6"/>
        <v/>
      </c>
      <c r="AE7" s="5" t="str">
        <f t="shared" si="6"/>
        <v/>
      </c>
      <c r="AF7" s="5" t="str">
        <f t="shared" si="6"/>
        <v/>
      </c>
      <c r="AG7" s="5" t="str">
        <f t="shared" si="6"/>
        <v/>
      </c>
      <c r="AH7" s="5" t="str">
        <f t="shared" si="6"/>
        <v/>
      </c>
      <c r="AI7" s="5" t="str">
        <f t="shared" si="6"/>
        <v/>
      </c>
      <c r="AJ7" s="5" t="str">
        <f t="shared" si="6"/>
        <v/>
      </c>
      <c r="AK7" s="5" t="str">
        <f t="shared" si="6"/>
        <v/>
      </c>
      <c r="AL7" s="5" t="str">
        <f t="shared" si="6"/>
        <v/>
      </c>
      <c r="AM7" s="5" t="str">
        <f t="shared" si="6"/>
        <v/>
      </c>
      <c r="AN7" s="5" t="str">
        <f t="shared" si="6"/>
        <v/>
      </c>
      <c r="AO7" s="5" t="str">
        <f t="shared" si="6"/>
        <v/>
      </c>
    </row>
    <row r="8">
      <c r="A8" s="6"/>
      <c r="B8" s="6"/>
      <c r="C8" s="6"/>
      <c r="F8" s="5" t="str">
        <f t="shared" ref="F8:AO8" si="7">IF($C8&gt;F$1,0,$B8)</f>
        <v/>
      </c>
      <c r="G8" s="5" t="str">
        <f t="shared" si="7"/>
        <v/>
      </c>
      <c r="H8" s="5" t="str">
        <f t="shared" si="7"/>
        <v/>
      </c>
      <c r="I8" s="5" t="str">
        <f t="shared" si="7"/>
        <v/>
      </c>
      <c r="J8" s="5" t="str">
        <f t="shared" si="7"/>
        <v/>
      </c>
      <c r="K8" s="5" t="str">
        <f t="shared" si="7"/>
        <v/>
      </c>
      <c r="L8" s="5" t="str">
        <f t="shared" si="7"/>
        <v/>
      </c>
      <c r="M8" s="5" t="str">
        <f t="shared" si="7"/>
        <v/>
      </c>
      <c r="N8" s="5" t="str">
        <f t="shared" si="7"/>
        <v/>
      </c>
      <c r="O8" s="5" t="str">
        <f t="shared" si="7"/>
        <v/>
      </c>
      <c r="P8" s="5" t="str">
        <f t="shared" si="7"/>
        <v/>
      </c>
      <c r="Q8" s="5" t="str">
        <f t="shared" si="7"/>
        <v/>
      </c>
      <c r="R8" s="5" t="str">
        <f t="shared" si="7"/>
        <v/>
      </c>
      <c r="S8" s="5" t="str">
        <f t="shared" si="7"/>
        <v/>
      </c>
      <c r="T8" s="5" t="str">
        <f t="shared" si="7"/>
        <v/>
      </c>
      <c r="U8" s="5" t="str">
        <f t="shared" si="7"/>
        <v/>
      </c>
      <c r="V8" s="5" t="str">
        <f t="shared" si="7"/>
        <v/>
      </c>
      <c r="W8" s="5" t="str">
        <f t="shared" si="7"/>
        <v/>
      </c>
      <c r="X8" s="5" t="str">
        <f t="shared" si="7"/>
        <v/>
      </c>
      <c r="Y8" s="5" t="str">
        <f t="shared" si="7"/>
        <v/>
      </c>
      <c r="Z8" s="5" t="str">
        <f t="shared" si="7"/>
        <v/>
      </c>
      <c r="AA8" s="5" t="str">
        <f t="shared" si="7"/>
        <v/>
      </c>
      <c r="AB8" s="5" t="str">
        <f t="shared" si="7"/>
        <v/>
      </c>
      <c r="AC8" s="5" t="str">
        <f t="shared" si="7"/>
        <v/>
      </c>
      <c r="AD8" s="5" t="str">
        <f t="shared" si="7"/>
        <v/>
      </c>
      <c r="AE8" s="5" t="str">
        <f t="shared" si="7"/>
        <v/>
      </c>
      <c r="AF8" s="5" t="str">
        <f t="shared" si="7"/>
        <v/>
      </c>
      <c r="AG8" s="5" t="str">
        <f t="shared" si="7"/>
        <v/>
      </c>
      <c r="AH8" s="5" t="str">
        <f t="shared" si="7"/>
        <v/>
      </c>
      <c r="AI8" s="5" t="str">
        <f t="shared" si="7"/>
        <v/>
      </c>
      <c r="AJ8" s="5" t="str">
        <f t="shared" si="7"/>
        <v/>
      </c>
      <c r="AK8" s="5" t="str">
        <f t="shared" si="7"/>
        <v/>
      </c>
      <c r="AL8" s="5" t="str">
        <f t="shared" si="7"/>
        <v/>
      </c>
      <c r="AM8" s="5" t="str">
        <f t="shared" si="7"/>
        <v/>
      </c>
      <c r="AN8" s="5" t="str">
        <f t="shared" si="7"/>
        <v/>
      </c>
      <c r="AO8" s="5" t="str">
        <f t="shared" si="7"/>
        <v/>
      </c>
    </row>
    <row r="9">
      <c r="A9" s="6"/>
      <c r="B9" s="6"/>
      <c r="C9" s="6"/>
      <c r="F9" s="5" t="str">
        <f t="shared" ref="F9:AO9" si="8">IF($C9&gt;F$1,0,$B9)</f>
        <v/>
      </c>
      <c r="G9" s="5" t="str">
        <f t="shared" si="8"/>
        <v/>
      </c>
      <c r="H9" s="5" t="str">
        <f t="shared" si="8"/>
        <v/>
      </c>
      <c r="I9" s="5" t="str">
        <f t="shared" si="8"/>
        <v/>
      </c>
      <c r="J9" s="5" t="str">
        <f t="shared" si="8"/>
        <v/>
      </c>
      <c r="K9" s="5" t="str">
        <f t="shared" si="8"/>
        <v/>
      </c>
      <c r="L9" s="5" t="str">
        <f t="shared" si="8"/>
        <v/>
      </c>
      <c r="M9" s="5" t="str">
        <f t="shared" si="8"/>
        <v/>
      </c>
      <c r="N9" s="5" t="str">
        <f t="shared" si="8"/>
        <v/>
      </c>
      <c r="O9" s="5" t="str">
        <f t="shared" si="8"/>
        <v/>
      </c>
      <c r="P9" s="5" t="str">
        <f t="shared" si="8"/>
        <v/>
      </c>
      <c r="Q9" s="5" t="str">
        <f t="shared" si="8"/>
        <v/>
      </c>
      <c r="R9" s="5" t="str">
        <f t="shared" si="8"/>
        <v/>
      </c>
      <c r="S9" s="5" t="str">
        <f t="shared" si="8"/>
        <v/>
      </c>
      <c r="T9" s="5" t="str">
        <f t="shared" si="8"/>
        <v/>
      </c>
      <c r="U9" s="5" t="str">
        <f t="shared" si="8"/>
        <v/>
      </c>
      <c r="V9" s="5" t="str">
        <f t="shared" si="8"/>
        <v/>
      </c>
      <c r="W9" s="5" t="str">
        <f t="shared" si="8"/>
        <v/>
      </c>
      <c r="X9" s="5" t="str">
        <f t="shared" si="8"/>
        <v/>
      </c>
      <c r="Y9" s="5" t="str">
        <f t="shared" si="8"/>
        <v/>
      </c>
      <c r="Z9" s="5" t="str">
        <f t="shared" si="8"/>
        <v/>
      </c>
      <c r="AA9" s="5" t="str">
        <f t="shared" si="8"/>
        <v/>
      </c>
      <c r="AB9" s="5" t="str">
        <f t="shared" si="8"/>
        <v/>
      </c>
      <c r="AC9" s="5" t="str">
        <f t="shared" si="8"/>
        <v/>
      </c>
      <c r="AD9" s="5" t="str">
        <f t="shared" si="8"/>
        <v/>
      </c>
      <c r="AE9" s="5" t="str">
        <f t="shared" si="8"/>
        <v/>
      </c>
      <c r="AF9" s="5" t="str">
        <f t="shared" si="8"/>
        <v/>
      </c>
      <c r="AG9" s="5" t="str">
        <f t="shared" si="8"/>
        <v/>
      </c>
      <c r="AH9" s="5" t="str">
        <f t="shared" si="8"/>
        <v/>
      </c>
      <c r="AI9" s="5" t="str">
        <f t="shared" si="8"/>
        <v/>
      </c>
      <c r="AJ9" s="5" t="str">
        <f t="shared" si="8"/>
        <v/>
      </c>
      <c r="AK9" s="5" t="str">
        <f t="shared" si="8"/>
        <v/>
      </c>
      <c r="AL9" s="5" t="str">
        <f t="shared" si="8"/>
        <v/>
      </c>
      <c r="AM9" s="5" t="str">
        <f t="shared" si="8"/>
        <v/>
      </c>
      <c r="AN9" s="5" t="str">
        <f t="shared" si="8"/>
        <v/>
      </c>
      <c r="AO9" s="5" t="str">
        <f t="shared" si="8"/>
        <v/>
      </c>
    </row>
    <row r="10">
      <c r="A10" s="6"/>
      <c r="B10" s="6"/>
      <c r="C10" s="6"/>
      <c r="F10" s="5" t="str">
        <f t="shared" ref="F10:AO10" si="9">IF($C10&gt;F$1,0,$B10)</f>
        <v/>
      </c>
      <c r="G10" s="5" t="str">
        <f t="shared" si="9"/>
        <v/>
      </c>
      <c r="H10" s="5" t="str">
        <f t="shared" si="9"/>
        <v/>
      </c>
      <c r="I10" s="5" t="str">
        <f t="shared" si="9"/>
        <v/>
      </c>
      <c r="J10" s="5" t="str">
        <f t="shared" si="9"/>
        <v/>
      </c>
      <c r="K10" s="5" t="str">
        <f t="shared" si="9"/>
        <v/>
      </c>
      <c r="L10" s="5" t="str">
        <f t="shared" si="9"/>
        <v/>
      </c>
      <c r="M10" s="5" t="str">
        <f t="shared" si="9"/>
        <v/>
      </c>
      <c r="N10" s="5" t="str">
        <f t="shared" si="9"/>
        <v/>
      </c>
      <c r="O10" s="5" t="str">
        <f t="shared" si="9"/>
        <v/>
      </c>
      <c r="P10" s="5" t="str">
        <f t="shared" si="9"/>
        <v/>
      </c>
      <c r="Q10" s="5" t="str">
        <f t="shared" si="9"/>
        <v/>
      </c>
      <c r="R10" s="5" t="str">
        <f t="shared" si="9"/>
        <v/>
      </c>
      <c r="S10" s="5" t="str">
        <f t="shared" si="9"/>
        <v/>
      </c>
      <c r="T10" s="5" t="str">
        <f t="shared" si="9"/>
        <v/>
      </c>
      <c r="U10" s="5" t="str">
        <f t="shared" si="9"/>
        <v/>
      </c>
      <c r="V10" s="5" t="str">
        <f t="shared" si="9"/>
        <v/>
      </c>
      <c r="W10" s="5" t="str">
        <f t="shared" si="9"/>
        <v/>
      </c>
      <c r="X10" s="5" t="str">
        <f t="shared" si="9"/>
        <v/>
      </c>
      <c r="Y10" s="5" t="str">
        <f t="shared" si="9"/>
        <v/>
      </c>
      <c r="Z10" s="5" t="str">
        <f t="shared" si="9"/>
        <v/>
      </c>
      <c r="AA10" s="5" t="str">
        <f t="shared" si="9"/>
        <v/>
      </c>
      <c r="AB10" s="5" t="str">
        <f t="shared" si="9"/>
        <v/>
      </c>
      <c r="AC10" s="5" t="str">
        <f t="shared" si="9"/>
        <v/>
      </c>
      <c r="AD10" s="5" t="str">
        <f t="shared" si="9"/>
        <v/>
      </c>
      <c r="AE10" s="5" t="str">
        <f t="shared" si="9"/>
        <v/>
      </c>
      <c r="AF10" s="5" t="str">
        <f t="shared" si="9"/>
        <v/>
      </c>
      <c r="AG10" s="5" t="str">
        <f t="shared" si="9"/>
        <v/>
      </c>
      <c r="AH10" s="5" t="str">
        <f t="shared" si="9"/>
        <v/>
      </c>
      <c r="AI10" s="5" t="str">
        <f t="shared" si="9"/>
        <v/>
      </c>
      <c r="AJ10" s="5" t="str">
        <f t="shared" si="9"/>
        <v/>
      </c>
      <c r="AK10" s="5" t="str">
        <f t="shared" si="9"/>
        <v/>
      </c>
      <c r="AL10" s="5" t="str">
        <f t="shared" si="9"/>
        <v/>
      </c>
      <c r="AM10" s="5" t="str">
        <f t="shared" si="9"/>
        <v/>
      </c>
      <c r="AN10" s="5" t="str">
        <f t="shared" si="9"/>
        <v/>
      </c>
      <c r="AO10" s="5" t="str">
        <f t="shared" si="9"/>
        <v/>
      </c>
    </row>
    <row r="11">
      <c r="A11" s="6"/>
      <c r="B11" s="6"/>
      <c r="C11" s="6"/>
      <c r="F11" s="5" t="str">
        <f t="shared" ref="F11:AO11" si="10">IF($C11&gt;F$1,0,$B11)</f>
        <v/>
      </c>
      <c r="G11" s="5" t="str">
        <f t="shared" si="10"/>
        <v/>
      </c>
      <c r="H11" s="5" t="str">
        <f t="shared" si="10"/>
        <v/>
      </c>
      <c r="I11" s="5" t="str">
        <f t="shared" si="10"/>
        <v/>
      </c>
      <c r="J11" s="5" t="str">
        <f t="shared" si="10"/>
        <v/>
      </c>
      <c r="K11" s="5" t="str">
        <f t="shared" si="10"/>
        <v/>
      </c>
      <c r="L11" s="5" t="str">
        <f t="shared" si="10"/>
        <v/>
      </c>
      <c r="M11" s="5" t="str">
        <f t="shared" si="10"/>
        <v/>
      </c>
      <c r="N11" s="5" t="str">
        <f t="shared" si="10"/>
        <v/>
      </c>
      <c r="O11" s="5" t="str">
        <f t="shared" si="10"/>
        <v/>
      </c>
      <c r="P11" s="5" t="str">
        <f t="shared" si="10"/>
        <v/>
      </c>
      <c r="Q11" s="5" t="str">
        <f t="shared" si="10"/>
        <v/>
      </c>
      <c r="R11" s="5" t="str">
        <f t="shared" si="10"/>
        <v/>
      </c>
      <c r="S11" s="5" t="str">
        <f t="shared" si="10"/>
        <v/>
      </c>
      <c r="T11" s="5" t="str">
        <f t="shared" si="10"/>
        <v/>
      </c>
      <c r="U11" s="5" t="str">
        <f t="shared" si="10"/>
        <v/>
      </c>
      <c r="V11" s="5" t="str">
        <f t="shared" si="10"/>
        <v/>
      </c>
      <c r="W11" s="5" t="str">
        <f t="shared" si="10"/>
        <v/>
      </c>
      <c r="X11" s="5" t="str">
        <f t="shared" si="10"/>
        <v/>
      </c>
      <c r="Y11" s="5" t="str">
        <f t="shared" si="10"/>
        <v/>
      </c>
      <c r="Z11" s="5" t="str">
        <f t="shared" si="10"/>
        <v/>
      </c>
      <c r="AA11" s="5" t="str">
        <f t="shared" si="10"/>
        <v/>
      </c>
      <c r="AB11" s="5" t="str">
        <f t="shared" si="10"/>
        <v/>
      </c>
      <c r="AC11" s="5" t="str">
        <f t="shared" si="10"/>
        <v/>
      </c>
      <c r="AD11" s="5" t="str">
        <f t="shared" si="10"/>
        <v/>
      </c>
      <c r="AE11" s="5" t="str">
        <f t="shared" si="10"/>
        <v/>
      </c>
      <c r="AF11" s="5" t="str">
        <f t="shared" si="10"/>
        <v/>
      </c>
      <c r="AG11" s="5" t="str">
        <f t="shared" si="10"/>
        <v/>
      </c>
      <c r="AH11" s="5" t="str">
        <f t="shared" si="10"/>
        <v/>
      </c>
      <c r="AI11" s="5" t="str">
        <f t="shared" si="10"/>
        <v/>
      </c>
      <c r="AJ11" s="5" t="str">
        <f t="shared" si="10"/>
        <v/>
      </c>
      <c r="AK11" s="5" t="str">
        <f t="shared" si="10"/>
        <v/>
      </c>
      <c r="AL11" s="5" t="str">
        <f t="shared" si="10"/>
        <v/>
      </c>
      <c r="AM11" s="5" t="str">
        <f t="shared" si="10"/>
        <v/>
      </c>
      <c r="AN11" s="5" t="str">
        <f t="shared" si="10"/>
        <v/>
      </c>
      <c r="AO11" s="5" t="str">
        <f t="shared" si="10"/>
        <v/>
      </c>
    </row>
    <row r="12">
      <c r="A12" s="6"/>
      <c r="B12" s="6"/>
      <c r="C12" s="6"/>
      <c r="F12" s="5" t="str">
        <f t="shared" ref="F12:AO12" si="11">IF($C12&gt;F$1,0,$B12)</f>
        <v/>
      </c>
      <c r="G12" s="5" t="str">
        <f t="shared" si="11"/>
        <v/>
      </c>
      <c r="H12" s="5" t="str">
        <f t="shared" si="11"/>
        <v/>
      </c>
      <c r="I12" s="5" t="str">
        <f t="shared" si="11"/>
        <v/>
      </c>
      <c r="J12" s="5" t="str">
        <f t="shared" si="11"/>
        <v/>
      </c>
      <c r="K12" s="5" t="str">
        <f t="shared" si="11"/>
        <v/>
      </c>
      <c r="L12" s="5" t="str">
        <f t="shared" si="11"/>
        <v/>
      </c>
      <c r="M12" s="5" t="str">
        <f t="shared" si="11"/>
        <v/>
      </c>
      <c r="N12" s="5" t="str">
        <f t="shared" si="11"/>
        <v/>
      </c>
      <c r="O12" s="5" t="str">
        <f t="shared" si="11"/>
        <v/>
      </c>
      <c r="P12" s="5" t="str">
        <f t="shared" si="11"/>
        <v/>
      </c>
      <c r="Q12" s="5" t="str">
        <f t="shared" si="11"/>
        <v/>
      </c>
      <c r="R12" s="5" t="str">
        <f t="shared" si="11"/>
        <v/>
      </c>
      <c r="S12" s="5" t="str">
        <f t="shared" si="11"/>
        <v/>
      </c>
      <c r="T12" s="5" t="str">
        <f t="shared" si="11"/>
        <v/>
      </c>
      <c r="U12" s="5" t="str">
        <f t="shared" si="11"/>
        <v/>
      </c>
      <c r="V12" s="5" t="str">
        <f t="shared" si="11"/>
        <v/>
      </c>
      <c r="W12" s="5" t="str">
        <f t="shared" si="11"/>
        <v/>
      </c>
      <c r="X12" s="5" t="str">
        <f t="shared" si="11"/>
        <v/>
      </c>
      <c r="Y12" s="5" t="str">
        <f t="shared" si="11"/>
        <v/>
      </c>
      <c r="Z12" s="5" t="str">
        <f t="shared" si="11"/>
        <v/>
      </c>
      <c r="AA12" s="5" t="str">
        <f t="shared" si="11"/>
        <v/>
      </c>
      <c r="AB12" s="5" t="str">
        <f t="shared" si="11"/>
        <v/>
      </c>
      <c r="AC12" s="5" t="str">
        <f t="shared" si="11"/>
        <v/>
      </c>
      <c r="AD12" s="5" t="str">
        <f t="shared" si="11"/>
        <v/>
      </c>
      <c r="AE12" s="5" t="str">
        <f t="shared" si="11"/>
        <v/>
      </c>
      <c r="AF12" s="5" t="str">
        <f t="shared" si="11"/>
        <v/>
      </c>
      <c r="AG12" s="5" t="str">
        <f t="shared" si="11"/>
        <v/>
      </c>
      <c r="AH12" s="5" t="str">
        <f t="shared" si="11"/>
        <v/>
      </c>
      <c r="AI12" s="5" t="str">
        <f t="shared" si="11"/>
        <v/>
      </c>
      <c r="AJ12" s="5" t="str">
        <f t="shared" si="11"/>
        <v/>
      </c>
      <c r="AK12" s="5" t="str">
        <f t="shared" si="11"/>
        <v/>
      </c>
      <c r="AL12" s="5" t="str">
        <f t="shared" si="11"/>
        <v/>
      </c>
      <c r="AM12" s="5" t="str">
        <f t="shared" si="11"/>
        <v/>
      </c>
      <c r="AN12" s="5" t="str">
        <f t="shared" si="11"/>
        <v/>
      </c>
      <c r="AO12" s="5" t="str">
        <f t="shared" si="11"/>
        <v/>
      </c>
    </row>
    <row r="13">
      <c r="A13" s="6"/>
      <c r="B13" s="6"/>
      <c r="C13" s="6"/>
      <c r="F13" s="5" t="str">
        <f t="shared" ref="F13:AO13" si="12">IF($C13&gt;F$1,0,$B13)</f>
        <v/>
      </c>
      <c r="G13" s="5" t="str">
        <f t="shared" si="12"/>
        <v/>
      </c>
      <c r="H13" s="5" t="str">
        <f t="shared" si="12"/>
        <v/>
      </c>
      <c r="I13" s="5" t="str">
        <f t="shared" si="12"/>
        <v/>
      </c>
      <c r="J13" s="5" t="str">
        <f t="shared" si="12"/>
        <v/>
      </c>
      <c r="K13" s="5" t="str">
        <f t="shared" si="12"/>
        <v/>
      </c>
      <c r="L13" s="5" t="str">
        <f t="shared" si="12"/>
        <v/>
      </c>
      <c r="M13" s="5" t="str">
        <f t="shared" si="12"/>
        <v/>
      </c>
      <c r="N13" s="5" t="str">
        <f t="shared" si="12"/>
        <v/>
      </c>
      <c r="O13" s="5" t="str">
        <f t="shared" si="12"/>
        <v/>
      </c>
      <c r="P13" s="5" t="str">
        <f t="shared" si="12"/>
        <v/>
      </c>
      <c r="Q13" s="5" t="str">
        <f t="shared" si="12"/>
        <v/>
      </c>
      <c r="R13" s="5" t="str">
        <f t="shared" si="12"/>
        <v/>
      </c>
      <c r="S13" s="5" t="str">
        <f t="shared" si="12"/>
        <v/>
      </c>
      <c r="T13" s="5" t="str">
        <f t="shared" si="12"/>
        <v/>
      </c>
      <c r="U13" s="5" t="str">
        <f t="shared" si="12"/>
        <v/>
      </c>
      <c r="V13" s="5" t="str">
        <f t="shared" si="12"/>
        <v/>
      </c>
      <c r="W13" s="5" t="str">
        <f t="shared" si="12"/>
        <v/>
      </c>
      <c r="X13" s="5" t="str">
        <f t="shared" si="12"/>
        <v/>
      </c>
      <c r="Y13" s="5" t="str">
        <f t="shared" si="12"/>
        <v/>
      </c>
      <c r="Z13" s="5" t="str">
        <f t="shared" si="12"/>
        <v/>
      </c>
      <c r="AA13" s="5" t="str">
        <f t="shared" si="12"/>
        <v/>
      </c>
      <c r="AB13" s="5" t="str">
        <f t="shared" si="12"/>
        <v/>
      </c>
      <c r="AC13" s="5" t="str">
        <f t="shared" si="12"/>
        <v/>
      </c>
      <c r="AD13" s="5" t="str">
        <f t="shared" si="12"/>
        <v/>
      </c>
      <c r="AE13" s="5" t="str">
        <f t="shared" si="12"/>
        <v/>
      </c>
      <c r="AF13" s="5" t="str">
        <f t="shared" si="12"/>
        <v/>
      </c>
      <c r="AG13" s="5" t="str">
        <f t="shared" si="12"/>
        <v/>
      </c>
      <c r="AH13" s="5" t="str">
        <f t="shared" si="12"/>
        <v/>
      </c>
      <c r="AI13" s="5" t="str">
        <f t="shared" si="12"/>
        <v/>
      </c>
      <c r="AJ13" s="5" t="str">
        <f t="shared" si="12"/>
        <v/>
      </c>
      <c r="AK13" s="5" t="str">
        <f t="shared" si="12"/>
        <v/>
      </c>
      <c r="AL13" s="5" t="str">
        <f t="shared" si="12"/>
        <v/>
      </c>
      <c r="AM13" s="5" t="str">
        <f t="shared" si="12"/>
        <v/>
      </c>
      <c r="AN13" s="5" t="str">
        <f t="shared" si="12"/>
        <v/>
      </c>
      <c r="AO13" s="5" t="str">
        <f t="shared" si="12"/>
        <v/>
      </c>
    </row>
    <row r="14">
      <c r="A14" s="6"/>
      <c r="B14" s="6"/>
      <c r="C14" s="6"/>
      <c r="F14" s="5" t="str">
        <f t="shared" ref="F14:AO14" si="13">IF($C14&gt;F$1,0,$B14)</f>
        <v/>
      </c>
      <c r="G14" s="5" t="str">
        <f t="shared" si="13"/>
        <v/>
      </c>
      <c r="H14" s="5" t="str">
        <f t="shared" si="13"/>
        <v/>
      </c>
      <c r="I14" s="5" t="str">
        <f t="shared" si="13"/>
        <v/>
      </c>
      <c r="J14" s="5" t="str">
        <f t="shared" si="13"/>
        <v/>
      </c>
      <c r="K14" s="5" t="str">
        <f t="shared" si="13"/>
        <v/>
      </c>
      <c r="L14" s="5" t="str">
        <f t="shared" si="13"/>
        <v/>
      </c>
      <c r="M14" s="5" t="str">
        <f t="shared" si="13"/>
        <v/>
      </c>
      <c r="N14" s="5" t="str">
        <f t="shared" si="13"/>
        <v/>
      </c>
      <c r="O14" s="5" t="str">
        <f t="shared" si="13"/>
        <v/>
      </c>
      <c r="P14" s="5" t="str">
        <f t="shared" si="13"/>
        <v/>
      </c>
      <c r="Q14" s="5" t="str">
        <f t="shared" si="13"/>
        <v/>
      </c>
      <c r="R14" s="5" t="str">
        <f t="shared" si="13"/>
        <v/>
      </c>
      <c r="S14" s="5" t="str">
        <f t="shared" si="13"/>
        <v/>
      </c>
      <c r="T14" s="5" t="str">
        <f t="shared" si="13"/>
        <v/>
      </c>
      <c r="U14" s="5" t="str">
        <f t="shared" si="13"/>
        <v/>
      </c>
      <c r="V14" s="5" t="str">
        <f t="shared" si="13"/>
        <v/>
      </c>
      <c r="W14" s="5" t="str">
        <f t="shared" si="13"/>
        <v/>
      </c>
      <c r="X14" s="5" t="str">
        <f t="shared" si="13"/>
        <v/>
      </c>
      <c r="Y14" s="5" t="str">
        <f t="shared" si="13"/>
        <v/>
      </c>
      <c r="Z14" s="5" t="str">
        <f t="shared" si="13"/>
        <v/>
      </c>
      <c r="AA14" s="5" t="str">
        <f t="shared" si="13"/>
        <v/>
      </c>
      <c r="AB14" s="5" t="str">
        <f t="shared" si="13"/>
        <v/>
      </c>
      <c r="AC14" s="5" t="str">
        <f t="shared" si="13"/>
        <v/>
      </c>
      <c r="AD14" s="5" t="str">
        <f t="shared" si="13"/>
        <v/>
      </c>
      <c r="AE14" s="5" t="str">
        <f t="shared" si="13"/>
        <v/>
      </c>
      <c r="AF14" s="5" t="str">
        <f t="shared" si="13"/>
        <v/>
      </c>
      <c r="AG14" s="5" t="str">
        <f t="shared" si="13"/>
        <v/>
      </c>
      <c r="AH14" s="5" t="str">
        <f t="shared" si="13"/>
        <v/>
      </c>
      <c r="AI14" s="5" t="str">
        <f t="shared" si="13"/>
        <v/>
      </c>
      <c r="AJ14" s="5" t="str">
        <f t="shared" si="13"/>
        <v/>
      </c>
      <c r="AK14" s="5" t="str">
        <f t="shared" si="13"/>
        <v/>
      </c>
      <c r="AL14" s="5" t="str">
        <f t="shared" si="13"/>
        <v/>
      </c>
      <c r="AM14" s="5" t="str">
        <f t="shared" si="13"/>
        <v/>
      </c>
      <c r="AN14" s="5" t="str">
        <f t="shared" si="13"/>
        <v/>
      </c>
      <c r="AO14" s="5" t="str">
        <f t="shared" si="13"/>
        <v/>
      </c>
    </row>
    <row r="15">
      <c r="A15" s="6"/>
      <c r="B15" s="6"/>
      <c r="C15" s="6"/>
      <c r="F15" s="5" t="str">
        <f t="shared" ref="F15:AO15" si="14">IF($C15&gt;F$1,0,$B15)</f>
        <v/>
      </c>
      <c r="G15" s="5" t="str">
        <f t="shared" si="14"/>
        <v/>
      </c>
      <c r="H15" s="5" t="str">
        <f t="shared" si="14"/>
        <v/>
      </c>
      <c r="I15" s="5" t="str">
        <f t="shared" si="14"/>
        <v/>
      </c>
      <c r="J15" s="5" t="str">
        <f t="shared" si="14"/>
        <v/>
      </c>
      <c r="K15" s="5" t="str">
        <f t="shared" si="14"/>
        <v/>
      </c>
      <c r="L15" s="5" t="str">
        <f t="shared" si="14"/>
        <v/>
      </c>
      <c r="M15" s="5" t="str">
        <f t="shared" si="14"/>
        <v/>
      </c>
      <c r="N15" s="5" t="str">
        <f t="shared" si="14"/>
        <v/>
      </c>
      <c r="O15" s="5" t="str">
        <f t="shared" si="14"/>
        <v/>
      </c>
      <c r="P15" s="5" t="str">
        <f t="shared" si="14"/>
        <v/>
      </c>
      <c r="Q15" s="5" t="str">
        <f t="shared" si="14"/>
        <v/>
      </c>
      <c r="R15" s="5" t="str">
        <f t="shared" si="14"/>
        <v/>
      </c>
      <c r="S15" s="5" t="str">
        <f t="shared" si="14"/>
        <v/>
      </c>
      <c r="T15" s="5" t="str">
        <f t="shared" si="14"/>
        <v/>
      </c>
      <c r="U15" s="5" t="str">
        <f t="shared" si="14"/>
        <v/>
      </c>
      <c r="V15" s="5" t="str">
        <f t="shared" si="14"/>
        <v/>
      </c>
      <c r="W15" s="5" t="str">
        <f t="shared" si="14"/>
        <v/>
      </c>
      <c r="X15" s="5" t="str">
        <f t="shared" si="14"/>
        <v/>
      </c>
      <c r="Y15" s="5" t="str">
        <f t="shared" si="14"/>
        <v/>
      </c>
      <c r="Z15" s="5" t="str">
        <f t="shared" si="14"/>
        <v/>
      </c>
      <c r="AA15" s="5" t="str">
        <f t="shared" si="14"/>
        <v/>
      </c>
      <c r="AB15" s="5" t="str">
        <f t="shared" si="14"/>
        <v/>
      </c>
      <c r="AC15" s="5" t="str">
        <f t="shared" si="14"/>
        <v/>
      </c>
      <c r="AD15" s="5" t="str">
        <f t="shared" si="14"/>
        <v/>
      </c>
      <c r="AE15" s="5" t="str">
        <f t="shared" si="14"/>
        <v/>
      </c>
      <c r="AF15" s="5" t="str">
        <f t="shared" si="14"/>
        <v/>
      </c>
      <c r="AG15" s="5" t="str">
        <f t="shared" si="14"/>
        <v/>
      </c>
      <c r="AH15" s="5" t="str">
        <f t="shared" si="14"/>
        <v/>
      </c>
      <c r="AI15" s="5" t="str">
        <f t="shared" si="14"/>
        <v/>
      </c>
      <c r="AJ15" s="5" t="str">
        <f t="shared" si="14"/>
        <v/>
      </c>
      <c r="AK15" s="5" t="str">
        <f t="shared" si="14"/>
        <v/>
      </c>
      <c r="AL15" s="5" t="str">
        <f t="shared" si="14"/>
        <v/>
      </c>
      <c r="AM15" s="5" t="str">
        <f t="shared" si="14"/>
        <v/>
      </c>
      <c r="AN15" s="5" t="str">
        <f t="shared" si="14"/>
        <v/>
      </c>
      <c r="AO15" s="5" t="str">
        <f t="shared" si="14"/>
        <v/>
      </c>
    </row>
    <row r="16">
      <c r="A16" s="6"/>
      <c r="B16" s="6"/>
      <c r="C16" s="6"/>
      <c r="F16" s="5" t="str">
        <f t="shared" ref="F16:AO16" si="15">IF($C16&gt;F$1,0,$B16)</f>
        <v/>
      </c>
      <c r="G16" s="5" t="str">
        <f t="shared" si="15"/>
        <v/>
      </c>
      <c r="H16" s="5" t="str">
        <f t="shared" si="15"/>
        <v/>
      </c>
      <c r="I16" s="5" t="str">
        <f t="shared" si="15"/>
        <v/>
      </c>
      <c r="J16" s="5" t="str">
        <f t="shared" si="15"/>
        <v/>
      </c>
      <c r="K16" s="5" t="str">
        <f t="shared" si="15"/>
        <v/>
      </c>
      <c r="L16" s="5" t="str">
        <f t="shared" si="15"/>
        <v/>
      </c>
      <c r="M16" s="5" t="str">
        <f t="shared" si="15"/>
        <v/>
      </c>
      <c r="N16" s="5" t="str">
        <f t="shared" si="15"/>
        <v/>
      </c>
      <c r="O16" s="5" t="str">
        <f t="shared" si="15"/>
        <v/>
      </c>
      <c r="P16" s="5" t="str">
        <f t="shared" si="15"/>
        <v/>
      </c>
      <c r="Q16" s="5" t="str">
        <f t="shared" si="15"/>
        <v/>
      </c>
      <c r="R16" s="5" t="str">
        <f t="shared" si="15"/>
        <v/>
      </c>
      <c r="S16" s="5" t="str">
        <f t="shared" si="15"/>
        <v/>
      </c>
      <c r="T16" s="5" t="str">
        <f t="shared" si="15"/>
        <v/>
      </c>
      <c r="U16" s="5" t="str">
        <f t="shared" si="15"/>
        <v/>
      </c>
      <c r="V16" s="5" t="str">
        <f t="shared" si="15"/>
        <v/>
      </c>
      <c r="W16" s="5" t="str">
        <f t="shared" si="15"/>
        <v/>
      </c>
      <c r="X16" s="5" t="str">
        <f t="shared" si="15"/>
        <v/>
      </c>
      <c r="Y16" s="5" t="str">
        <f t="shared" si="15"/>
        <v/>
      </c>
      <c r="Z16" s="5" t="str">
        <f t="shared" si="15"/>
        <v/>
      </c>
      <c r="AA16" s="5" t="str">
        <f t="shared" si="15"/>
        <v/>
      </c>
      <c r="AB16" s="5" t="str">
        <f t="shared" si="15"/>
        <v/>
      </c>
      <c r="AC16" s="5" t="str">
        <f t="shared" si="15"/>
        <v/>
      </c>
      <c r="AD16" s="5" t="str">
        <f t="shared" si="15"/>
        <v/>
      </c>
      <c r="AE16" s="5" t="str">
        <f t="shared" si="15"/>
        <v/>
      </c>
      <c r="AF16" s="5" t="str">
        <f t="shared" si="15"/>
        <v/>
      </c>
      <c r="AG16" s="5" t="str">
        <f t="shared" si="15"/>
        <v/>
      </c>
      <c r="AH16" s="5" t="str">
        <f t="shared" si="15"/>
        <v/>
      </c>
      <c r="AI16" s="5" t="str">
        <f t="shared" si="15"/>
        <v/>
      </c>
      <c r="AJ16" s="5" t="str">
        <f t="shared" si="15"/>
        <v/>
      </c>
      <c r="AK16" s="5" t="str">
        <f t="shared" si="15"/>
        <v/>
      </c>
      <c r="AL16" s="5" t="str">
        <f t="shared" si="15"/>
        <v/>
      </c>
      <c r="AM16" s="5" t="str">
        <f t="shared" si="15"/>
        <v/>
      </c>
      <c r="AN16" s="5" t="str">
        <f t="shared" si="15"/>
        <v/>
      </c>
      <c r="AO16" s="5" t="str">
        <f t="shared" si="15"/>
        <v/>
      </c>
    </row>
    <row r="17">
      <c r="A17" s="6"/>
      <c r="B17" s="6"/>
      <c r="C17" s="6"/>
      <c r="F17" s="5" t="str">
        <f t="shared" ref="F17:AO17" si="16">IF($C17&gt;F$1,0,$B17)</f>
        <v/>
      </c>
      <c r="G17" s="5" t="str">
        <f t="shared" si="16"/>
        <v/>
      </c>
      <c r="H17" s="5" t="str">
        <f t="shared" si="16"/>
        <v/>
      </c>
      <c r="I17" s="5" t="str">
        <f t="shared" si="16"/>
        <v/>
      </c>
      <c r="J17" s="5" t="str">
        <f t="shared" si="16"/>
        <v/>
      </c>
      <c r="K17" s="5" t="str">
        <f t="shared" si="16"/>
        <v/>
      </c>
      <c r="L17" s="5" t="str">
        <f t="shared" si="16"/>
        <v/>
      </c>
      <c r="M17" s="5" t="str">
        <f t="shared" si="16"/>
        <v/>
      </c>
      <c r="N17" s="5" t="str">
        <f t="shared" si="16"/>
        <v/>
      </c>
      <c r="O17" s="5" t="str">
        <f t="shared" si="16"/>
        <v/>
      </c>
      <c r="P17" s="5" t="str">
        <f t="shared" si="16"/>
        <v/>
      </c>
      <c r="Q17" s="5" t="str">
        <f t="shared" si="16"/>
        <v/>
      </c>
      <c r="R17" s="5" t="str">
        <f t="shared" si="16"/>
        <v/>
      </c>
      <c r="S17" s="5" t="str">
        <f t="shared" si="16"/>
        <v/>
      </c>
      <c r="T17" s="5" t="str">
        <f t="shared" si="16"/>
        <v/>
      </c>
      <c r="U17" s="5" t="str">
        <f t="shared" si="16"/>
        <v/>
      </c>
      <c r="V17" s="5" t="str">
        <f t="shared" si="16"/>
        <v/>
      </c>
      <c r="W17" s="5" t="str">
        <f t="shared" si="16"/>
        <v/>
      </c>
      <c r="X17" s="5" t="str">
        <f t="shared" si="16"/>
        <v/>
      </c>
      <c r="Y17" s="5" t="str">
        <f t="shared" si="16"/>
        <v/>
      </c>
      <c r="Z17" s="5" t="str">
        <f t="shared" si="16"/>
        <v/>
      </c>
      <c r="AA17" s="5" t="str">
        <f t="shared" si="16"/>
        <v/>
      </c>
      <c r="AB17" s="5" t="str">
        <f t="shared" si="16"/>
        <v/>
      </c>
      <c r="AC17" s="5" t="str">
        <f t="shared" si="16"/>
        <v/>
      </c>
      <c r="AD17" s="5" t="str">
        <f t="shared" si="16"/>
        <v/>
      </c>
      <c r="AE17" s="5" t="str">
        <f t="shared" si="16"/>
        <v/>
      </c>
      <c r="AF17" s="5" t="str">
        <f t="shared" si="16"/>
        <v/>
      </c>
      <c r="AG17" s="5" t="str">
        <f t="shared" si="16"/>
        <v/>
      </c>
      <c r="AH17" s="5" t="str">
        <f t="shared" si="16"/>
        <v/>
      </c>
      <c r="AI17" s="5" t="str">
        <f t="shared" si="16"/>
        <v/>
      </c>
      <c r="AJ17" s="5" t="str">
        <f t="shared" si="16"/>
        <v/>
      </c>
      <c r="AK17" s="5" t="str">
        <f t="shared" si="16"/>
        <v/>
      </c>
      <c r="AL17" s="5" t="str">
        <f t="shared" si="16"/>
        <v/>
      </c>
      <c r="AM17" s="5" t="str">
        <f t="shared" si="16"/>
        <v/>
      </c>
      <c r="AN17" s="5" t="str">
        <f t="shared" si="16"/>
        <v/>
      </c>
      <c r="AO17" s="5" t="str">
        <f t="shared" si="16"/>
        <v/>
      </c>
    </row>
    <row r="18">
      <c r="A18" s="6"/>
      <c r="B18" s="6"/>
      <c r="C18" s="6"/>
      <c r="F18" s="5" t="str">
        <f t="shared" ref="F18:AO18" si="17">IF($C18&gt;F$1,0,$B18)</f>
        <v/>
      </c>
      <c r="G18" s="5" t="str">
        <f t="shared" si="17"/>
        <v/>
      </c>
      <c r="H18" s="5" t="str">
        <f t="shared" si="17"/>
        <v/>
      </c>
      <c r="I18" s="5" t="str">
        <f t="shared" si="17"/>
        <v/>
      </c>
      <c r="J18" s="5" t="str">
        <f t="shared" si="17"/>
        <v/>
      </c>
      <c r="K18" s="5" t="str">
        <f t="shared" si="17"/>
        <v/>
      </c>
      <c r="L18" s="5" t="str">
        <f t="shared" si="17"/>
        <v/>
      </c>
      <c r="M18" s="5" t="str">
        <f t="shared" si="17"/>
        <v/>
      </c>
      <c r="N18" s="5" t="str">
        <f t="shared" si="17"/>
        <v/>
      </c>
      <c r="O18" s="5" t="str">
        <f t="shared" si="17"/>
        <v/>
      </c>
      <c r="P18" s="5" t="str">
        <f t="shared" si="17"/>
        <v/>
      </c>
      <c r="Q18" s="5" t="str">
        <f t="shared" si="17"/>
        <v/>
      </c>
      <c r="R18" s="5" t="str">
        <f t="shared" si="17"/>
        <v/>
      </c>
      <c r="S18" s="5" t="str">
        <f t="shared" si="17"/>
        <v/>
      </c>
      <c r="T18" s="5" t="str">
        <f t="shared" si="17"/>
        <v/>
      </c>
      <c r="U18" s="5" t="str">
        <f t="shared" si="17"/>
        <v/>
      </c>
      <c r="V18" s="5" t="str">
        <f t="shared" si="17"/>
        <v/>
      </c>
      <c r="W18" s="5" t="str">
        <f t="shared" si="17"/>
        <v/>
      </c>
      <c r="X18" s="5" t="str">
        <f t="shared" si="17"/>
        <v/>
      </c>
      <c r="Y18" s="5" t="str">
        <f t="shared" si="17"/>
        <v/>
      </c>
      <c r="Z18" s="5" t="str">
        <f t="shared" si="17"/>
        <v/>
      </c>
      <c r="AA18" s="5" t="str">
        <f t="shared" si="17"/>
        <v/>
      </c>
      <c r="AB18" s="5" t="str">
        <f t="shared" si="17"/>
        <v/>
      </c>
      <c r="AC18" s="5" t="str">
        <f t="shared" si="17"/>
        <v/>
      </c>
      <c r="AD18" s="5" t="str">
        <f t="shared" si="17"/>
        <v/>
      </c>
      <c r="AE18" s="5" t="str">
        <f t="shared" si="17"/>
        <v/>
      </c>
      <c r="AF18" s="5" t="str">
        <f t="shared" si="17"/>
        <v/>
      </c>
      <c r="AG18" s="5" t="str">
        <f t="shared" si="17"/>
        <v/>
      </c>
      <c r="AH18" s="5" t="str">
        <f t="shared" si="17"/>
        <v/>
      </c>
      <c r="AI18" s="5" t="str">
        <f t="shared" si="17"/>
        <v/>
      </c>
      <c r="AJ18" s="5" t="str">
        <f t="shared" si="17"/>
        <v/>
      </c>
      <c r="AK18" s="5" t="str">
        <f t="shared" si="17"/>
        <v/>
      </c>
      <c r="AL18" s="5" t="str">
        <f t="shared" si="17"/>
        <v/>
      </c>
      <c r="AM18" s="5" t="str">
        <f t="shared" si="17"/>
        <v/>
      </c>
      <c r="AN18" s="5" t="str">
        <f t="shared" si="17"/>
        <v/>
      </c>
      <c r="AO18" s="5" t="str">
        <f t="shared" si="17"/>
        <v/>
      </c>
    </row>
    <row r="19">
      <c r="A19" s="6"/>
      <c r="B19" s="6"/>
      <c r="C19" s="6"/>
      <c r="F19" s="5" t="str">
        <f t="shared" ref="F19:AO19" si="18">IF($C19&gt;F$1,0,$B19)</f>
        <v/>
      </c>
      <c r="G19" s="5" t="str">
        <f t="shared" si="18"/>
        <v/>
      </c>
      <c r="H19" s="5" t="str">
        <f t="shared" si="18"/>
        <v/>
      </c>
      <c r="I19" s="5" t="str">
        <f t="shared" si="18"/>
        <v/>
      </c>
      <c r="J19" s="5" t="str">
        <f t="shared" si="18"/>
        <v/>
      </c>
      <c r="K19" s="5" t="str">
        <f t="shared" si="18"/>
        <v/>
      </c>
      <c r="L19" s="5" t="str">
        <f t="shared" si="18"/>
        <v/>
      </c>
      <c r="M19" s="5" t="str">
        <f t="shared" si="18"/>
        <v/>
      </c>
      <c r="N19" s="5" t="str">
        <f t="shared" si="18"/>
        <v/>
      </c>
      <c r="O19" s="5" t="str">
        <f t="shared" si="18"/>
        <v/>
      </c>
      <c r="P19" s="5" t="str">
        <f t="shared" si="18"/>
        <v/>
      </c>
      <c r="Q19" s="5" t="str">
        <f t="shared" si="18"/>
        <v/>
      </c>
      <c r="R19" s="5" t="str">
        <f t="shared" si="18"/>
        <v/>
      </c>
      <c r="S19" s="5" t="str">
        <f t="shared" si="18"/>
        <v/>
      </c>
      <c r="T19" s="5" t="str">
        <f t="shared" si="18"/>
        <v/>
      </c>
      <c r="U19" s="5" t="str">
        <f t="shared" si="18"/>
        <v/>
      </c>
      <c r="V19" s="5" t="str">
        <f t="shared" si="18"/>
        <v/>
      </c>
      <c r="W19" s="5" t="str">
        <f t="shared" si="18"/>
        <v/>
      </c>
      <c r="X19" s="5" t="str">
        <f t="shared" si="18"/>
        <v/>
      </c>
      <c r="Y19" s="5" t="str">
        <f t="shared" si="18"/>
        <v/>
      </c>
      <c r="Z19" s="5" t="str">
        <f t="shared" si="18"/>
        <v/>
      </c>
      <c r="AA19" s="5" t="str">
        <f t="shared" si="18"/>
        <v/>
      </c>
      <c r="AB19" s="5" t="str">
        <f t="shared" si="18"/>
        <v/>
      </c>
      <c r="AC19" s="5" t="str">
        <f t="shared" si="18"/>
        <v/>
      </c>
      <c r="AD19" s="5" t="str">
        <f t="shared" si="18"/>
        <v/>
      </c>
      <c r="AE19" s="5" t="str">
        <f t="shared" si="18"/>
        <v/>
      </c>
      <c r="AF19" s="5" t="str">
        <f t="shared" si="18"/>
        <v/>
      </c>
      <c r="AG19" s="5" t="str">
        <f t="shared" si="18"/>
        <v/>
      </c>
      <c r="AH19" s="5" t="str">
        <f t="shared" si="18"/>
        <v/>
      </c>
      <c r="AI19" s="5" t="str">
        <f t="shared" si="18"/>
        <v/>
      </c>
      <c r="AJ19" s="5" t="str">
        <f t="shared" si="18"/>
        <v/>
      </c>
      <c r="AK19" s="5" t="str">
        <f t="shared" si="18"/>
        <v/>
      </c>
      <c r="AL19" s="5" t="str">
        <f t="shared" si="18"/>
        <v/>
      </c>
      <c r="AM19" s="5" t="str">
        <f t="shared" si="18"/>
        <v/>
      </c>
      <c r="AN19" s="5" t="str">
        <f t="shared" si="18"/>
        <v/>
      </c>
      <c r="AO19" s="5" t="str">
        <f t="shared" si="18"/>
        <v/>
      </c>
    </row>
    <row r="20">
      <c r="A20" s="6"/>
      <c r="B20" s="6"/>
      <c r="C20" s="6"/>
      <c r="F20" s="5" t="str">
        <f t="shared" ref="F20:AO20" si="19">IF($C20&gt;F$1,0,$B20)</f>
        <v/>
      </c>
      <c r="G20" s="5" t="str">
        <f t="shared" si="19"/>
        <v/>
      </c>
      <c r="H20" s="5" t="str">
        <f t="shared" si="19"/>
        <v/>
      </c>
      <c r="I20" s="5" t="str">
        <f t="shared" si="19"/>
        <v/>
      </c>
      <c r="J20" s="5" t="str">
        <f t="shared" si="19"/>
        <v/>
      </c>
      <c r="K20" s="5" t="str">
        <f t="shared" si="19"/>
        <v/>
      </c>
      <c r="L20" s="5" t="str">
        <f t="shared" si="19"/>
        <v/>
      </c>
      <c r="M20" s="5" t="str">
        <f t="shared" si="19"/>
        <v/>
      </c>
      <c r="N20" s="5" t="str">
        <f t="shared" si="19"/>
        <v/>
      </c>
      <c r="O20" s="5" t="str">
        <f t="shared" si="19"/>
        <v/>
      </c>
      <c r="P20" s="5" t="str">
        <f t="shared" si="19"/>
        <v/>
      </c>
      <c r="Q20" s="5" t="str">
        <f t="shared" si="19"/>
        <v/>
      </c>
      <c r="R20" s="5" t="str">
        <f t="shared" si="19"/>
        <v/>
      </c>
      <c r="S20" s="5" t="str">
        <f t="shared" si="19"/>
        <v/>
      </c>
      <c r="T20" s="5" t="str">
        <f t="shared" si="19"/>
        <v/>
      </c>
      <c r="U20" s="5" t="str">
        <f t="shared" si="19"/>
        <v/>
      </c>
      <c r="V20" s="5" t="str">
        <f t="shared" si="19"/>
        <v/>
      </c>
      <c r="W20" s="5" t="str">
        <f t="shared" si="19"/>
        <v/>
      </c>
      <c r="X20" s="5" t="str">
        <f t="shared" si="19"/>
        <v/>
      </c>
      <c r="Y20" s="5" t="str">
        <f t="shared" si="19"/>
        <v/>
      </c>
      <c r="Z20" s="5" t="str">
        <f t="shared" si="19"/>
        <v/>
      </c>
      <c r="AA20" s="5" t="str">
        <f t="shared" si="19"/>
        <v/>
      </c>
      <c r="AB20" s="5" t="str">
        <f t="shared" si="19"/>
        <v/>
      </c>
      <c r="AC20" s="5" t="str">
        <f t="shared" si="19"/>
        <v/>
      </c>
      <c r="AD20" s="5" t="str">
        <f t="shared" si="19"/>
        <v/>
      </c>
      <c r="AE20" s="5" t="str">
        <f t="shared" si="19"/>
        <v/>
      </c>
      <c r="AF20" s="5" t="str">
        <f t="shared" si="19"/>
        <v/>
      </c>
      <c r="AG20" s="5" t="str">
        <f t="shared" si="19"/>
        <v/>
      </c>
      <c r="AH20" s="5" t="str">
        <f t="shared" si="19"/>
        <v/>
      </c>
      <c r="AI20" s="5" t="str">
        <f t="shared" si="19"/>
        <v/>
      </c>
      <c r="AJ20" s="5" t="str">
        <f t="shared" si="19"/>
        <v/>
      </c>
      <c r="AK20" s="5" t="str">
        <f t="shared" si="19"/>
        <v/>
      </c>
      <c r="AL20" s="5" t="str">
        <f t="shared" si="19"/>
        <v/>
      </c>
      <c r="AM20" s="5" t="str">
        <f t="shared" si="19"/>
        <v/>
      </c>
      <c r="AN20" s="5" t="str">
        <f t="shared" si="19"/>
        <v/>
      </c>
      <c r="AO20" s="5" t="str">
        <f t="shared" si="19"/>
        <v/>
      </c>
    </row>
    <row r="21" ht="15.75" customHeight="1">
      <c r="A21" s="6"/>
      <c r="B21" s="6"/>
      <c r="C21" s="6"/>
      <c r="F21" s="5" t="str">
        <f t="shared" ref="F21:AO21" si="20">IF($C21&gt;F$1,0,$B21)</f>
        <v/>
      </c>
      <c r="G21" s="5" t="str">
        <f t="shared" si="20"/>
        <v/>
      </c>
      <c r="H21" s="5" t="str">
        <f t="shared" si="20"/>
        <v/>
      </c>
      <c r="I21" s="5" t="str">
        <f t="shared" si="20"/>
        <v/>
      </c>
      <c r="J21" s="5" t="str">
        <f t="shared" si="20"/>
        <v/>
      </c>
      <c r="K21" s="5" t="str">
        <f t="shared" si="20"/>
        <v/>
      </c>
      <c r="L21" s="5" t="str">
        <f t="shared" si="20"/>
        <v/>
      </c>
      <c r="M21" s="5" t="str">
        <f t="shared" si="20"/>
        <v/>
      </c>
      <c r="N21" s="5" t="str">
        <f t="shared" si="20"/>
        <v/>
      </c>
      <c r="O21" s="5" t="str">
        <f t="shared" si="20"/>
        <v/>
      </c>
      <c r="P21" s="5" t="str">
        <f t="shared" si="20"/>
        <v/>
      </c>
      <c r="Q21" s="5" t="str">
        <f t="shared" si="20"/>
        <v/>
      </c>
      <c r="R21" s="5" t="str">
        <f t="shared" si="20"/>
        <v/>
      </c>
      <c r="S21" s="5" t="str">
        <f t="shared" si="20"/>
        <v/>
      </c>
      <c r="T21" s="5" t="str">
        <f t="shared" si="20"/>
        <v/>
      </c>
      <c r="U21" s="5" t="str">
        <f t="shared" si="20"/>
        <v/>
      </c>
      <c r="V21" s="5" t="str">
        <f t="shared" si="20"/>
        <v/>
      </c>
      <c r="W21" s="5" t="str">
        <f t="shared" si="20"/>
        <v/>
      </c>
      <c r="X21" s="5" t="str">
        <f t="shared" si="20"/>
        <v/>
      </c>
      <c r="Y21" s="5" t="str">
        <f t="shared" si="20"/>
        <v/>
      </c>
      <c r="Z21" s="5" t="str">
        <f t="shared" si="20"/>
        <v/>
      </c>
      <c r="AA21" s="5" t="str">
        <f t="shared" si="20"/>
        <v/>
      </c>
      <c r="AB21" s="5" t="str">
        <f t="shared" si="20"/>
        <v/>
      </c>
      <c r="AC21" s="5" t="str">
        <f t="shared" si="20"/>
        <v/>
      </c>
      <c r="AD21" s="5" t="str">
        <f t="shared" si="20"/>
        <v/>
      </c>
      <c r="AE21" s="5" t="str">
        <f t="shared" si="20"/>
        <v/>
      </c>
      <c r="AF21" s="5" t="str">
        <f t="shared" si="20"/>
        <v/>
      </c>
      <c r="AG21" s="5" t="str">
        <f t="shared" si="20"/>
        <v/>
      </c>
      <c r="AH21" s="5" t="str">
        <f t="shared" si="20"/>
        <v/>
      </c>
      <c r="AI21" s="5" t="str">
        <f t="shared" si="20"/>
        <v/>
      </c>
      <c r="AJ21" s="5" t="str">
        <f t="shared" si="20"/>
        <v/>
      </c>
      <c r="AK21" s="5" t="str">
        <f t="shared" si="20"/>
        <v/>
      </c>
      <c r="AL21" s="5" t="str">
        <f t="shared" si="20"/>
        <v/>
      </c>
      <c r="AM21" s="5" t="str">
        <f t="shared" si="20"/>
        <v/>
      </c>
      <c r="AN21" s="5" t="str">
        <f t="shared" si="20"/>
        <v/>
      </c>
      <c r="AO21" s="5" t="str">
        <f t="shared" si="20"/>
        <v/>
      </c>
    </row>
    <row r="22" ht="15.75" customHeight="1">
      <c r="A22" s="6"/>
      <c r="B22" s="6"/>
      <c r="C22" s="6"/>
      <c r="F22" s="5" t="str">
        <f t="shared" ref="F22:AO22" si="21">IF($C22&gt;F$1,0,$B22)</f>
        <v/>
      </c>
      <c r="G22" s="5" t="str">
        <f t="shared" si="21"/>
        <v/>
      </c>
      <c r="H22" s="5" t="str">
        <f t="shared" si="21"/>
        <v/>
      </c>
      <c r="I22" s="5" t="str">
        <f t="shared" si="21"/>
        <v/>
      </c>
      <c r="J22" s="5" t="str">
        <f t="shared" si="21"/>
        <v/>
      </c>
      <c r="K22" s="5" t="str">
        <f t="shared" si="21"/>
        <v/>
      </c>
      <c r="L22" s="5" t="str">
        <f t="shared" si="21"/>
        <v/>
      </c>
      <c r="M22" s="5" t="str">
        <f t="shared" si="21"/>
        <v/>
      </c>
      <c r="N22" s="5" t="str">
        <f t="shared" si="21"/>
        <v/>
      </c>
      <c r="O22" s="5" t="str">
        <f t="shared" si="21"/>
        <v/>
      </c>
      <c r="P22" s="5" t="str">
        <f t="shared" si="21"/>
        <v/>
      </c>
      <c r="Q22" s="5" t="str">
        <f t="shared" si="21"/>
        <v/>
      </c>
      <c r="R22" s="5" t="str">
        <f t="shared" si="21"/>
        <v/>
      </c>
      <c r="S22" s="5" t="str">
        <f t="shared" si="21"/>
        <v/>
      </c>
      <c r="T22" s="5" t="str">
        <f t="shared" si="21"/>
        <v/>
      </c>
      <c r="U22" s="5" t="str">
        <f t="shared" si="21"/>
        <v/>
      </c>
      <c r="V22" s="5" t="str">
        <f t="shared" si="21"/>
        <v/>
      </c>
      <c r="W22" s="5" t="str">
        <f t="shared" si="21"/>
        <v/>
      </c>
      <c r="X22" s="5" t="str">
        <f t="shared" si="21"/>
        <v/>
      </c>
      <c r="Y22" s="5" t="str">
        <f t="shared" si="21"/>
        <v/>
      </c>
      <c r="Z22" s="5" t="str">
        <f t="shared" si="21"/>
        <v/>
      </c>
      <c r="AA22" s="5" t="str">
        <f t="shared" si="21"/>
        <v/>
      </c>
      <c r="AB22" s="5" t="str">
        <f t="shared" si="21"/>
        <v/>
      </c>
      <c r="AC22" s="5" t="str">
        <f t="shared" si="21"/>
        <v/>
      </c>
      <c r="AD22" s="5" t="str">
        <f t="shared" si="21"/>
        <v/>
      </c>
      <c r="AE22" s="5" t="str">
        <f t="shared" si="21"/>
        <v/>
      </c>
      <c r="AF22" s="5" t="str">
        <f t="shared" si="21"/>
        <v/>
      </c>
      <c r="AG22" s="5" t="str">
        <f t="shared" si="21"/>
        <v/>
      </c>
      <c r="AH22" s="5" t="str">
        <f t="shared" si="21"/>
        <v/>
      </c>
      <c r="AI22" s="5" t="str">
        <f t="shared" si="21"/>
        <v/>
      </c>
      <c r="AJ22" s="5" t="str">
        <f t="shared" si="21"/>
        <v/>
      </c>
      <c r="AK22" s="5" t="str">
        <f t="shared" si="21"/>
        <v/>
      </c>
      <c r="AL22" s="5" t="str">
        <f t="shared" si="21"/>
        <v/>
      </c>
      <c r="AM22" s="5" t="str">
        <f t="shared" si="21"/>
        <v/>
      </c>
      <c r="AN22" s="5" t="str">
        <f t="shared" si="21"/>
        <v/>
      </c>
      <c r="AO22" s="5" t="str">
        <f t="shared" si="21"/>
        <v/>
      </c>
    </row>
    <row r="23" ht="15.75" customHeight="1">
      <c r="A23" s="6"/>
      <c r="B23" s="6"/>
      <c r="C23" s="6"/>
      <c r="F23" s="5" t="str">
        <f t="shared" ref="F23:AO23" si="22">IF($C23&gt;F$1,0,$B23)</f>
        <v/>
      </c>
      <c r="G23" s="5" t="str">
        <f t="shared" si="22"/>
        <v/>
      </c>
      <c r="H23" s="5" t="str">
        <f t="shared" si="22"/>
        <v/>
      </c>
      <c r="I23" s="5" t="str">
        <f t="shared" si="22"/>
        <v/>
      </c>
      <c r="J23" s="5" t="str">
        <f t="shared" si="22"/>
        <v/>
      </c>
      <c r="K23" s="5" t="str">
        <f t="shared" si="22"/>
        <v/>
      </c>
      <c r="L23" s="5" t="str">
        <f t="shared" si="22"/>
        <v/>
      </c>
      <c r="M23" s="5" t="str">
        <f t="shared" si="22"/>
        <v/>
      </c>
      <c r="N23" s="5" t="str">
        <f t="shared" si="22"/>
        <v/>
      </c>
      <c r="O23" s="5" t="str">
        <f t="shared" si="22"/>
        <v/>
      </c>
      <c r="P23" s="5" t="str">
        <f t="shared" si="22"/>
        <v/>
      </c>
      <c r="Q23" s="5" t="str">
        <f t="shared" si="22"/>
        <v/>
      </c>
      <c r="R23" s="5" t="str">
        <f t="shared" si="22"/>
        <v/>
      </c>
      <c r="S23" s="5" t="str">
        <f t="shared" si="22"/>
        <v/>
      </c>
      <c r="T23" s="5" t="str">
        <f t="shared" si="22"/>
        <v/>
      </c>
      <c r="U23" s="5" t="str">
        <f t="shared" si="22"/>
        <v/>
      </c>
      <c r="V23" s="5" t="str">
        <f t="shared" si="22"/>
        <v/>
      </c>
      <c r="W23" s="5" t="str">
        <f t="shared" si="22"/>
        <v/>
      </c>
      <c r="X23" s="5" t="str">
        <f t="shared" si="22"/>
        <v/>
      </c>
      <c r="Y23" s="5" t="str">
        <f t="shared" si="22"/>
        <v/>
      </c>
      <c r="Z23" s="5" t="str">
        <f t="shared" si="22"/>
        <v/>
      </c>
      <c r="AA23" s="5" t="str">
        <f t="shared" si="22"/>
        <v/>
      </c>
      <c r="AB23" s="5" t="str">
        <f t="shared" si="22"/>
        <v/>
      </c>
      <c r="AC23" s="5" t="str">
        <f t="shared" si="22"/>
        <v/>
      </c>
      <c r="AD23" s="5" t="str">
        <f t="shared" si="22"/>
        <v/>
      </c>
      <c r="AE23" s="5" t="str">
        <f t="shared" si="22"/>
        <v/>
      </c>
      <c r="AF23" s="5" t="str">
        <f t="shared" si="22"/>
        <v/>
      </c>
      <c r="AG23" s="5" t="str">
        <f t="shared" si="22"/>
        <v/>
      </c>
      <c r="AH23" s="5" t="str">
        <f t="shared" si="22"/>
        <v/>
      </c>
      <c r="AI23" s="5" t="str">
        <f t="shared" si="22"/>
        <v/>
      </c>
      <c r="AJ23" s="5" t="str">
        <f t="shared" si="22"/>
        <v/>
      </c>
      <c r="AK23" s="5" t="str">
        <f t="shared" si="22"/>
        <v/>
      </c>
      <c r="AL23" s="5" t="str">
        <f t="shared" si="22"/>
        <v/>
      </c>
      <c r="AM23" s="5" t="str">
        <f t="shared" si="22"/>
        <v/>
      </c>
      <c r="AN23" s="5" t="str">
        <f t="shared" si="22"/>
        <v/>
      </c>
      <c r="AO23" s="5" t="str">
        <f t="shared" si="22"/>
        <v/>
      </c>
    </row>
    <row r="24" ht="15.75" customHeight="1">
      <c r="A24" s="6"/>
      <c r="B24" s="6"/>
      <c r="C24" s="6"/>
      <c r="F24" s="5" t="str">
        <f t="shared" ref="F24:AO24" si="23">IF($C24&gt;F$1,0,$B24)</f>
        <v/>
      </c>
      <c r="G24" s="5" t="str">
        <f t="shared" si="23"/>
        <v/>
      </c>
      <c r="H24" s="5" t="str">
        <f t="shared" si="23"/>
        <v/>
      </c>
      <c r="I24" s="5" t="str">
        <f t="shared" si="23"/>
        <v/>
      </c>
      <c r="J24" s="5" t="str">
        <f t="shared" si="23"/>
        <v/>
      </c>
      <c r="K24" s="5" t="str">
        <f t="shared" si="23"/>
        <v/>
      </c>
      <c r="L24" s="5" t="str">
        <f t="shared" si="23"/>
        <v/>
      </c>
      <c r="M24" s="5" t="str">
        <f t="shared" si="23"/>
        <v/>
      </c>
      <c r="N24" s="5" t="str">
        <f t="shared" si="23"/>
        <v/>
      </c>
      <c r="O24" s="5" t="str">
        <f t="shared" si="23"/>
        <v/>
      </c>
      <c r="P24" s="5" t="str">
        <f t="shared" si="23"/>
        <v/>
      </c>
      <c r="Q24" s="5" t="str">
        <f t="shared" si="23"/>
        <v/>
      </c>
      <c r="R24" s="5" t="str">
        <f t="shared" si="23"/>
        <v/>
      </c>
      <c r="S24" s="5" t="str">
        <f t="shared" si="23"/>
        <v/>
      </c>
      <c r="T24" s="5" t="str">
        <f t="shared" si="23"/>
        <v/>
      </c>
      <c r="U24" s="5" t="str">
        <f t="shared" si="23"/>
        <v/>
      </c>
      <c r="V24" s="5" t="str">
        <f t="shared" si="23"/>
        <v/>
      </c>
      <c r="W24" s="5" t="str">
        <f t="shared" si="23"/>
        <v/>
      </c>
      <c r="X24" s="5" t="str">
        <f t="shared" si="23"/>
        <v/>
      </c>
      <c r="Y24" s="5" t="str">
        <f t="shared" si="23"/>
        <v/>
      </c>
      <c r="Z24" s="5" t="str">
        <f t="shared" si="23"/>
        <v/>
      </c>
      <c r="AA24" s="5" t="str">
        <f t="shared" si="23"/>
        <v/>
      </c>
      <c r="AB24" s="5" t="str">
        <f t="shared" si="23"/>
        <v/>
      </c>
      <c r="AC24" s="5" t="str">
        <f t="shared" si="23"/>
        <v/>
      </c>
      <c r="AD24" s="5" t="str">
        <f t="shared" si="23"/>
        <v/>
      </c>
      <c r="AE24" s="5" t="str">
        <f t="shared" si="23"/>
        <v/>
      </c>
      <c r="AF24" s="5" t="str">
        <f t="shared" si="23"/>
        <v/>
      </c>
      <c r="AG24" s="5" t="str">
        <f t="shared" si="23"/>
        <v/>
      </c>
      <c r="AH24" s="5" t="str">
        <f t="shared" si="23"/>
        <v/>
      </c>
      <c r="AI24" s="5" t="str">
        <f t="shared" si="23"/>
        <v/>
      </c>
      <c r="AJ24" s="5" t="str">
        <f t="shared" si="23"/>
        <v/>
      </c>
      <c r="AK24" s="5" t="str">
        <f t="shared" si="23"/>
        <v/>
      </c>
      <c r="AL24" s="5" t="str">
        <f t="shared" si="23"/>
        <v/>
      </c>
      <c r="AM24" s="5" t="str">
        <f t="shared" si="23"/>
        <v/>
      </c>
      <c r="AN24" s="5" t="str">
        <f t="shared" si="23"/>
        <v/>
      </c>
      <c r="AO24" s="5" t="str">
        <f t="shared" si="23"/>
        <v/>
      </c>
    </row>
    <row r="25" ht="15.75" customHeight="1">
      <c r="A25" s="6"/>
      <c r="B25" s="6"/>
      <c r="C25" s="6"/>
      <c r="F25" s="5" t="str">
        <f t="shared" ref="F25:AO25" si="24">IF($C25&gt;F$1,0,$B25)</f>
        <v/>
      </c>
      <c r="G25" s="5" t="str">
        <f t="shared" si="24"/>
        <v/>
      </c>
      <c r="H25" s="5" t="str">
        <f t="shared" si="24"/>
        <v/>
      </c>
      <c r="I25" s="5" t="str">
        <f t="shared" si="24"/>
        <v/>
      </c>
      <c r="J25" s="5" t="str">
        <f t="shared" si="24"/>
        <v/>
      </c>
      <c r="K25" s="5" t="str">
        <f t="shared" si="24"/>
        <v/>
      </c>
      <c r="L25" s="5" t="str">
        <f t="shared" si="24"/>
        <v/>
      </c>
      <c r="M25" s="5" t="str">
        <f t="shared" si="24"/>
        <v/>
      </c>
      <c r="N25" s="5" t="str">
        <f t="shared" si="24"/>
        <v/>
      </c>
      <c r="O25" s="5" t="str">
        <f t="shared" si="24"/>
        <v/>
      </c>
      <c r="P25" s="5" t="str">
        <f t="shared" si="24"/>
        <v/>
      </c>
      <c r="Q25" s="5" t="str">
        <f t="shared" si="24"/>
        <v/>
      </c>
      <c r="R25" s="5" t="str">
        <f t="shared" si="24"/>
        <v/>
      </c>
      <c r="S25" s="5" t="str">
        <f t="shared" si="24"/>
        <v/>
      </c>
      <c r="T25" s="5" t="str">
        <f t="shared" si="24"/>
        <v/>
      </c>
      <c r="U25" s="5" t="str">
        <f t="shared" si="24"/>
        <v/>
      </c>
      <c r="V25" s="5" t="str">
        <f t="shared" si="24"/>
        <v/>
      </c>
      <c r="W25" s="5" t="str">
        <f t="shared" si="24"/>
        <v/>
      </c>
      <c r="X25" s="5" t="str">
        <f t="shared" si="24"/>
        <v/>
      </c>
      <c r="Y25" s="5" t="str">
        <f t="shared" si="24"/>
        <v/>
      </c>
      <c r="Z25" s="5" t="str">
        <f t="shared" si="24"/>
        <v/>
      </c>
      <c r="AA25" s="5" t="str">
        <f t="shared" si="24"/>
        <v/>
      </c>
      <c r="AB25" s="5" t="str">
        <f t="shared" si="24"/>
        <v/>
      </c>
      <c r="AC25" s="5" t="str">
        <f t="shared" si="24"/>
        <v/>
      </c>
      <c r="AD25" s="5" t="str">
        <f t="shared" si="24"/>
        <v/>
      </c>
      <c r="AE25" s="5" t="str">
        <f t="shared" si="24"/>
        <v/>
      </c>
      <c r="AF25" s="5" t="str">
        <f t="shared" si="24"/>
        <v/>
      </c>
      <c r="AG25" s="5" t="str">
        <f t="shared" si="24"/>
        <v/>
      </c>
      <c r="AH25" s="5" t="str">
        <f t="shared" si="24"/>
        <v/>
      </c>
      <c r="AI25" s="5" t="str">
        <f t="shared" si="24"/>
        <v/>
      </c>
      <c r="AJ25" s="5" t="str">
        <f t="shared" si="24"/>
        <v/>
      </c>
      <c r="AK25" s="5" t="str">
        <f t="shared" si="24"/>
        <v/>
      </c>
      <c r="AL25" s="5" t="str">
        <f t="shared" si="24"/>
        <v/>
      </c>
      <c r="AM25" s="5" t="str">
        <f t="shared" si="24"/>
        <v/>
      </c>
      <c r="AN25" s="5" t="str">
        <f t="shared" si="24"/>
        <v/>
      </c>
      <c r="AO25" s="5" t="str">
        <f t="shared" si="24"/>
        <v/>
      </c>
    </row>
    <row r="26" ht="15.75" customHeight="1">
      <c r="A26" s="6"/>
      <c r="B26" s="6"/>
      <c r="C26" s="6"/>
      <c r="F26" s="5" t="str">
        <f t="shared" ref="F26:AO26" si="25">IF($C26&gt;F$1,0,$B26)</f>
        <v/>
      </c>
      <c r="G26" s="5" t="str">
        <f t="shared" si="25"/>
        <v/>
      </c>
      <c r="H26" s="5" t="str">
        <f t="shared" si="25"/>
        <v/>
      </c>
      <c r="I26" s="5" t="str">
        <f t="shared" si="25"/>
        <v/>
      </c>
      <c r="J26" s="5" t="str">
        <f t="shared" si="25"/>
        <v/>
      </c>
      <c r="K26" s="5" t="str">
        <f t="shared" si="25"/>
        <v/>
      </c>
      <c r="L26" s="5" t="str">
        <f t="shared" si="25"/>
        <v/>
      </c>
      <c r="M26" s="5" t="str">
        <f t="shared" si="25"/>
        <v/>
      </c>
      <c r="N26" s="5" t="str">
        <f t="shared" si="25"/>
        <v/>
      </c>
      <c r="O26" s="5" t="str">
        <f t="shared" si="25"/>
        <v/>
      </c>
      <c r="P26" s="5" t="str">
        <f t="shared" si="25"/>
        <v/>
      </c>
      <c r="Q26" s="5" t="str">
        <f t="shared" si="25"/>
        <v/>
      </c>
      <c r="R26" s="5" t="str">
        <f t="shared" si="25"/>
        <v/>
      </c>
      <c r="S26" s="5" t="str">
        <f t="shared" si="25"/>
        <v/>
      </c>
      <c r="T26" s="5" t="str">
        <f t="shared" si="25"/>
        <v/>
      </c>
      <c r="U26" s="5" t="str">
        <f t="shared" si="25"/>
        <v/>
      </c>
      <c r="V26" s="5" t="str">
        <f t="shared" si="25"/>
        <v/>
      </c>
      <c r="W26" s="5" t="str">
        <f t="shared" si="25"/>
        <v/>
      </c>
      <c r="X26" s="5" t="str">
        <f t="shared" si="25"/>
        <v/>
      </c>
      <c r="Y26" s="5" t="str">
        <f t="shared" si="25"/>
        <v/>
      </c>
      <c r="Z26" s="5" t="str">
        <f t="shared" si="25"/>
        <v/>
      </c>
      <c r="AA26" s="5" t="str">
        <f t="shared" si="25"/>
        <v/>
      </c>
      <c r="AB26" s="5" t="str">
        <f t="shared" si="25"/>
        <v/>
      </c>
      <c r="AC26" s="5" t="str">
        <f t="shared" si="25"/>
        <v/>
      </c>
      <c r="AD26" s="5" t="str">
        <f t="shared" si="25"/>
        <v/>
      </c>
      <c r="AE26" s="5" t="str">
        <f t="shared" si="25"/>
        <v/>
      </c>
      <c r="AF26" s="5" t="str">
        <f t="shared" si="25"/>
        <v/>
      </c>
      <c r="AG26" s="5" t="str">
        <f t="shared" si="25"/>
        <v/>
      </c>
      <c r="AH26" s="5" t="str">
        <f t="shared" si="25"/>
        <v/>
      </c>
      <c r="AI26" s="5" t="str">
        <f t="shared" si="25"/>
        <v/>
      </c>
      <c r="AJ26" s="5" t="str">
        <f t="shared" si="25"/>
        <v/>
      </c>
      <c r="AK26" s="5" t="str">
        <f t="shared" si="25"/>
        <v/>
      </c>
      <c r="AL26" s="5" t="str">
        <f t="shared" si="25"/>
        <v/>
      </c>
      <c r="AM26" s="5" t="str">
        <f t="shared" si="25"/>
        <v/>
      </c>
      <c r="AN26" s="5" t="str">
        <f t="shared" si="25"/>
        <v/>
      </c>
      <c r="AO26" s="5" t="str">
        <f t="shared" si="25"/>
        <v/>
      </c>
    </row>
    <row r="27" ht="15.75" customHeight="1">
      <c r="A27" s="6"/>
      <c r="B27" s="6"/>
      <c r="C27" s="6"/>
      <c r="F27" s="5" t="str">
        <f t="shared" ref="F27:AO27" si="26">IF($C27&gt;F$1,0,$B27)</f>
        <v/>
      </c>
      <c r="G27" s="5" t="str">
        <f t="shared" si="26"/>
        <v/>
      </c>
      <c r="H27" s="5" t="str">
        <f t="shared" si="26"/>
        <v/>
      </c>
      <c r="I27" s="5" t="str">
        <f t="shared" si="26"/>
        <v/>
      </c>
      <c r="J27" s="5" t="str">
        <f t="shared" si="26"/>
        <v/>
      </c>
      <c r="K27" s="5" t="str">
        <f t="shared" si="26"/>
        <v/>
      </c>
      <c r="L27" s="5" t="str">
        <f t="shared" si="26"/>
        <v/>
      </c>
      <c r="M27" s="5" t="str">
        <f t="shared" si="26"/>
        <v/>
      </c>
      <c r="N27" s="5" t="str">
        <f t="shared" si="26"/>
        <v/>
      </c>
      <c r="O27" s="5" t="str">
        <f t="shared" si="26"/>
        <v/>
      </c>
      <c r="P27" s="5" t="str">
        <f t="shared" si="26"/>
        <v/>
      </c>
      <c r="Q27" s="5" t="str">
        <f t="shared" si="26"/>
        <v/>
      </c>
      <c r="R27" s="5" t="str">
        <f t="shared" si="26"/>
        <v/>
      </c>
      <c r="S27" s="5" t="str">
        <f t="shared" si="26"/>
        <v/>
      </c>
      <c r="T27" s="5" t="str">
        <f t="shared" si="26"/>
        <v/>
      </c>
      <c r="U27" s="5" t="str">
        <f t="shared" si="26"/>
        <v/>
      </c>
      <c r="V27" s="5" t="str">
        <f t="shared" si="26"/>
        <v/>
      </c>
      <c r="W27" s="5" t="str">
        <f t="shared" si="26"/>
        <v/>
      </c>
      <c r="X27" s="5" t="str">
        <f t="shared" si="26"/>
        <v/>
      </c>
      <c r="Y27" s="5" t="str">
        <f t="shared" si="26"/>
        <v/>
      </c>
      <c r="Z27" s="5" t="str">
        <f t="shared" si="26"/>
        <v/>
      </c>
      <c r="AA27" s="5" t="str">
        <f t="shared" si="26"/>
        <v/>
      </c>
      <c r="AB27" s="5" t="str">
        <f t="shared" si="26"/>
        <v/>
      </c>
      <c r="AC27" s="5" t="str">
        <f t="shared" si="26"/>
        <v/>
      </c>
      <c r="AD27" s="5" t="str">
        <f t="shared" si="26"/>
        <v/>
      </c>
      <c r="AE27" s="5" t="str">
        <f t="shared" si="26"/>
        <v/>
      </c>
      <c r="AF27" s="5" t="str">
        <f t="shared" si="26"/>
        <v/>
      </c>
      <c r="AG27" s="5" t="str">
        <f t="shared" si="26"/>
        <v/>
      </c>
      <c r="AH27" s="5" t="str">
        <f t="shared" si="26"/>
        <v/>
      </c>
      <c r="AI27" s="5" t="str">
        <f t="shared" si="26"/>
        <v/>
      </c>
      <c r="AJ27" s="5" t="str">
        <f t="shared" si="26"/>
        <v/>
      </c>
      <c r="AK27" s="5" t="str">
        <f t="shared" si="26"/>
        <v/>
      </c>
      <c r="AL27" s="5" t="str">
        <f t="shared" si="26"/>
        <v/>
      </c>
      <c r="AM27" s="5" t="str">
        <f t="shared" si="26"/>
        <v/>
      </c>
      <c r="AN27" s="5" t="str">
        <f t="shared" si="26"/>
        <v/>
      </c>
      <c r="AO27" s="5" t="str">
        <f t="shared" si="26"/>
        <v/>
      </c>
    </row>
    <row r="28" ht="15.75" customHeight="1">
      <c r="A28" s="6"/>
      <c r="B28" s="6"/>
      <c r="C28" s="6"/>
      <c r="F28" s="5" t="str">
        <f t="shared" ref="F28:AO28" si="27">IF($C28&gt;F$1,0,$B28)</f>
        <v/>
      </c>
      <c r="G28" s="5" t="str">
        <f t="shared" si="27"/>
        <v/>
      </c>
      <c r="H28" s="5" t="str">
        <f t="shared" si="27"/>
        <v/>
      </c>
      <c r="I28" s="5" t="str">
        <f t="shared" si="27"/>
        <v/>
      </c>
      <c r="J28" s="5" t="str">
        <f t="shared" si="27"/>
        <v/>
      </c>
      <c r="K28" s="5" t="str">
        <f t="shared" si="27"/>
        <v/>
      </c>
      <c r="L28" s="5" t="str">
        <f t="shared" si="27"/>
        <v/>
      </c>
      <c r="M28" s="5" t="str">
        <f t="shared" si="27"/>
        <v/>
      </c>
      <c r="N28" s="5" t="str">
        <f t="shared" si="27"/>
        <v/>
      </c>
      <c r="O28" s="5" t="str">
        <f t="shared" si="27"/>
        <v/>
      </c>
      <c r="P28" s="5" t="str">
        <f t="shared" si="27"/>
        <v/>
      </c>
      <c r="Q28" s="5" t="str">
        <f t="shared" si="27"/>
        <v/>
      </c>
      <c r="R28" s="5" t="str">
        <f t="shared" si="27"/>
        <v/>
      </c>
      <c r="S28" s="5" t="str">
        <f t="shared" si="27"/>
        <v/>
      </c>
      <c r="T28" s="5" t="str">
        <f t="shared" si="27"/>
        <v/>
      </c>
      <c r="U28" s="5" t="str">
        <f t="shared" si="27"/>
        <v/>
      </c>
      <c r="V28" s="5" t="str">
        <f t="shared" si="27"/>
        <v/>
      </c>
      <c r="W28" s="5" t="str">
        <f t="shared" si="27"/>
        <v/>
      </c>
      <c r="X28" s="5" t="str">
        <f t="shared" si="27"/>
        <v/>
      </c>
      <c r="Y28" s="5" t="str">
        <f t="shared" si="27"/>
        <v/>
      </c>
      <c r="Z28" s="5" t="str">
        <f t="shared" si="27"/>
        <v/>
      </c>
      <c r="AA28" s="5" t="str">
        <f t="shared" si="27"/>
        <v/>
      </c>
      <c r="AB28" s="5" t="str">
        <f t="shared" si="27"/>
        <v/>
      </c>
      <c r="AC28" s="5" t="str">
        <f t="shared" si="27"/>
        <v/>
      </c>
      <c r="AD28" s="5" t="str">
        <f t="shared" si="27"/>
        <v/>
      </c>
      <c r="AE28" s="5" t="str">
        <f t="shared" si="27"/>
        <v/>
      </c>
      <c r="AF28" s="5" t="str">
        <f t="shared" si="27"/>
        <v/>
      </c>
      <c r="AG28" s="5" t="str">
        <f t="shared" si="27"/>
        <v/>
      </c>
      <c r="AH28" s="5" t="str">
        <f t="shared" si="27"/>
        <v/>
      </c>
      <c r="AI28" s="5" t="str">
        <f t="shared" si="27"/>
        <v/>
      </c>
      <c r="AJ28" s="5" t="str">
        <f t="shared" si="27"/>
        <v/>
      </c>
      <c r="AK28" s="5" t="str">
        <f t="shared" si="27"/>
        <v/>
      </c>
      <c r="AL28" s="5" t="str">
        <f t="shared" si="27"/>
        <v/>
      </c>
      <c r="AM28" s="5" t="str">
        <f t="shared" si="27"/>
        <v/>
      </c>
      <c r="AN28" s="5" t="str">
        <f t="shared" si="27"/>
        <v/>
      </c>
      <c r="AO28" s="5" t="str">
        <f t="shared" si="27"/>
        <v/>
      </c>
    </row>
    <row r="29" ht="15.75" customHeight="1">
      <c r="A29" s="6"/>
      <c r="B29" s="6"/>
      <c r="C29" s="6"/>
      <c r="F29" s="5" t="str">
        <f t="shared" ref="F29:AO29" si="28">IF($C29&gt;F$1,0,$B29)</f>
        <v/>
      </c>
      <c r="G29" s="5" t="str">
        <f t="shared" si="28"/>
        <v/>
      </c>
      <c r="H29" s="5" t="str">
        <f t="shared" si="28"/>
        <v/>
      </c>
      <c r="I29" s="5" t="str">
        <f t="shared" si="28"/>
        <v/>
      </c>
      <c r="J29" s="5" t="str">
        <f t="shared" si="28"/>
        <v/>
      </c>
      <c r="K29" s="5" t="str">
        <f t="shared" si="28"/>
        <v/>
      </c>
      <c r="L29" s="5" t="str">
        <f t="shared" si="28"/>
        <v/>
      </c>
      <c r="M29" s="5" t="str">
        <f t="shared" si="28"/>
        <v/>
      </c>
      <c r="N29" s="5" t="str">
        <f t="shared" si="28"/>
        <v/>
      </c>
      <c r="O29" s="5" t="str">
        <f t="shared" si="28"/>
        <v/>
      </c>
      <c r="P29" s="5" t="str">
        <f t="shared" si="28"/>
        <v/>
      </c>
      <c r="Q29" s="5" t="str">
        <f t="shared" si="28"/>
        <v/>
      </c>
      <c r="R29" s="5" t="str">
        <f t="shared" si="28"/>
        <v/>
      </c>
      <c r="S29" s="5" t="str">
        <f t="shared" si="28"/>
        <v/>
      </c>
      <c r="T29" s="5" t="str">
        <f t="shared" si="28"/>
        <v/>
      </c>
      <c r="U29" s="5" t="str">
        <f t="shared" si="28"/>
        <v/>
      </c>
      <c r="V29" s="5" t="str">
        <f t="shared" si="28"/>
        <v/>
      </c>
      <c r="W29" s="5" t="str">
        <f t="shared" si="28"/>
        <v/>
      </c>
      <c r="X29" s="5" t="str">
        <f t="shared" si="28"/>
        <v/>
      </c>
      <c r="Y29" s="5" t="str">
        <f t="shared" si="28"/>
        <v/>
      </c>
      <c r="Z29" s="5" t="str">
        <f t="shared" si="28"/>
        <v/>
      </c>
      <c r="AA29" s="5" t="str">
        <f t="shared" si="28"/>
        <v/>
      </c>
      <c r="AB29" s="5" t="str">
        <f t="shared" si="28"/>
        <v/>
      </c>
      <c r="AC29" s="5" t="str">
        <f t="shared" si="28"/>
        <v/>
      </c>
      <c r="AD29" s="5" t="str">
        <f t="shared" si="28"/>
        <v/>
      </c>
      <c r="AE29" s="5" t="str">
        <f t="shared" si="28"/>
        <v/>
      </c>
      <c r="AF29" s="5" t="str">
        <f t="shared" si="28"/>
        <v/>
      </c>
      <c r="AG29" s="5" t="str">
        <f t="shared" si="28"/>
        <v/>
      </c>
      <c r="AH29" s="5" t="str">
        <f t="shared" si="28"/>
        <v/>
      </c>
      <c r="AI29" s="5" t="str">
        <f t="shared" si="28"/>
        <v/>
      </c>
      <c r="AJ29" s="5" t="str">
        <f t="shared" si="28"/>
        <v/>
      </c>
      <c r="AK29" s="5" t="str">
        <f t="shared" si="28"/>
        <v/>
      </c>
      <c r="AL29" s="5" t="str">
        <f t="shared" si="28"/>
        <v/>
      </c>
      <c r="AM29" s="5" t="str">
        <f t="shared" si="28"/>
        <v/>
      </c>
      <c r="AN29" s="5" t="str">
        <f t="shared" si="28"/>
        <v/>
      </c>
      <c r="AO29" s="5" t="str">
        <f t="shared" si="28"/>
        <v/>
      </c>
    </row>
    <row r="30" ht="15.75" customHeight="1">
      <c r="A30" s="6"/>
      <c r="B30" s="6"/>
      <c r="C30" s="6"/>
      <c r="F30" s="5" t="str">
        <f t="shared" ref="F30:AO30" si="29">IF($C30&gt;F$1,0,$B30)</f>
        <v/>
      </c>
      <c r="G30" s="5" t="str">
        <f t="shared" si="29"/>
        <v/>
      </c>
      <c r="H30" s="5" t="str">
        <f t="shared" si="29"/>
        <v/>
      </c>
      <c r="I30" s="5" t="str">
        <f t="shared" si="29"/>
        <v/>
      </c>
      <c r="J30" s="5" t="str">
        <f t="shared" si="29"/>
        <v/>
      </c>
      <c r="K30" s="5" t="str">
        <f t="shared" si="29"/>
        <v/>
      </c>
      <c r="L30" s="5" t="str">
        <f t="shared" si="29"/>
        <v/>
      </c>
      <c r="M30" s="5" t="str">
        <f t="shared" si="29"/>
        <v/>
      </c>
      <c r="N30" s="5" t="str">
        <f t="shared" si="29"/>
        <v/>
      </c>
      <c r="O30" s="5" t="str">
        <f t="shared" si="29"/>
        <v/>
      </c>
      <c r="P30" s="5" t="str">
        <f t="shared" si="29"/>
        <v/>
      </c>
      <c r="Q30" s="5" t="str">
        <f t="shared" si="29"/>
        <v/>
      </c>
      <c r="R30" s="5" t="str">
        <f t="shared" si="29"/>
        <v/>
      </c>
      <c r="S30" s="5" t="str">
        <f t="shared" si="29"/>
        <v/>
      </c>
      <c r="T30" s="5" t="str">
        <f t="shared" si="29"/>
        <v/>
      </c>
      <c r="U30" s="5" t="str">
        <f t="shared" si="29"/>
        <v/>
      </c>
      <c r="V30" s="5" t="str">
        <f t="shared" si="29"/>
        <v/>
      </c>
      <c r="W30" s="5" t="str">
        <f t="shared" si="29"/>
        <v/>
      </c>
      <c r="X30" s="5" t="str">
        <f t="shared" si="29"/>
        <v/>
      </c>
      <c r="Y30" s="5" t="str">
        <f t="shared" si="29"/>
        <v/>
      </c>
      <c r="Z30" s="5" t="str">
        <f t="shared" si="29"/>
        <v/>
      </c>
      <c r="AA30" s="5" t="str">
        <f t="shared" si="29"/>
        <v/>
      </c>
      <c r="AB30" s="5" t="str">
        <f t="shared" si="29"/>
        <v/>
      </c>
      <c r="AC30" s="5" t="str">
        <f t="shared" si="29"/>
        <v/>
      </c>
      <c r="AD30" s="5" t="str">
        <f t="shared" si="29"/>
        <v/>
      </c>
      <c r="AE30" s="5" t="str">
        <f t="shared" si="29"/>
        <v/>
      </c>
      <c r="AF30" s="5" t="str">
        <f t="shared" si="29"/>
        <v/>
      </c>
      <c r="AG30" s="5" t="str">
        <f t="shared" si="29"/>
        <v/>
      </c>
      <c r="AH30" s="5" t="str">
        <f t="shared" si="29"/>
        <v/>
      </c>
      <c r="AI30" s="5" t="str">
        <f t="shared" si="29"/>
        <v/>
      </c>
      <c r="AJ30" s="5" t="str">
        <f t="shared" si="29"/>
        <v/>
      </c>
      <c r="AK30" s="5" t="str">
        <f t="shared" si="29"/>
        <v/>
      </c>
      <c r="AL30" s="5" t="str">
        <f t="shared" si="29"/>
        <v/>
      </c>
      <c r="AM30" s="5" t="str">
        <f t="shared" si="29"/>
        <v/>
      </c>
      <c r="AN30" s="5" t="str">
        <f t="shared" si="29"/>
        <v/>
      </c>
      <c r="AO30" s="5" t="str">
        <f t="shared" si="29"/>
        <v/>
      </c>
    </row>
    <row r="31" ht="15.75" customHeight="1">
      <c r="A31" s="6"/>
      <c r="B31" s="6"/>
      <c r="C31" s="6"/>
      <c r="F31" s="5" t="str">
        <f t="shared" ref="F31:AO31" si="30">IF($C31&gt;F$1,0,$B31)</f>
        <v/>
      </c>
      <c r="G31" s="5" t="str">
        <f t="shared" si="30"/>
        <v/>
      </c>
      <c r="H31" s="5" t="str">
        <f t="shared" si="30"/>
        <v/>
      </c>
      <c r="I31" s="5" t="str">
        <f t="shared" si="30"/>
        <v/>
      </c>
      <c r="J31" s="5" t="str">
        <f t="shared" si="30"/>
        <v/>
      </c>
      <c r="K31" s="5" t="str">
        <f t="shared" si="30"/>
        <v/>
      </c>
      <c r="L31" s="5" t="str">
        <f t="shared" si="30"/>
        <v/>
      </c>
      <c r="M31" s="5" t="str">
        <f t="shared" si="30"/>
        <v/>
      </c>
      <c r="N31" s="5" t="str">
        <f t="shared" si="30"/>
        <v/>
      </c>
      <c r="O31" s="5" t="str">
        <f t="shared" si="30"/>
        <v/>
      </c>
      <c r="P31" s="5" t="str">
        <f t="shared" si="30"/>
        <v/>
      </c>
      <c r="Q31" s="5" t="str">
        <f t="shared" si="30"/>
        <v/>
      </c>
      <c r="R31" s="5" t="str">
        <f t="shared" si="30"/>
        <v/>
      </c>
      <c r="S31" s="5" t="str">
        <f t="shared" si="30"/>
        <v/>
      </c>
      <c r="T31" s="5" t="str">
        <f t="shared" si="30"/>
        <v/>
      </c>
      <c r="U31" s="5" t="str">
        <f t="shared" si="30"/>
        <v/>
      </c>
      <c r="V31" s="5" t="str">
        <f t="shared" si="30"/>
        <v/>
      </c>
      <c r="W31" s="5" t="str">
        <f t="shared" si="30"/>
        <v/>
      </c>
      <c r="X31" s="5" t="str">
        <f t="shared" si="30"/>
        <v/>
      </c>
      <c r="Y31" s="5" t="str">
        <f t="shared" si="30"/>
        <v/>
      </c>
      <c r="Z31" s="5" t="str">
        <f t="shared" si="30"/>
        <v/>
      </c>
      <c r="AA31" s="5" t="str">
        <f t="shared" si="30"/>
        <v/>
      </c>
      <c r="AB31" s="5" t="str">
        <f t="shared" si="30"/>
        <v/>
      </c>
      <c r="AC31" s="5" t="str">
        <f t="shared" si="30"/>
        <v/>
      </c>
      <c r="AD31" s="5" t="str">
        <f t="shared" si="30"/>
        <v/>
      </c>
      <c r="AE31" s="5" t="str">
        <f t="shared" si="30"/>
        <v/>
      </c>
      <c r="AF31" s="5" t="str">
        <f t="shared" si="30"/>
        <v/>
      </c>
      <c r="AG31" s="5" t="str">
        <f t="shared" si="30"/>
        <v/>
      </c>
      <c r="AH31" s="5" t="str">
        <f t="shared" si="30"/>
        <v/>
      </c>
      <c r="AI31" s="5" t="str">
        <f t="shared" si="30"/>
        <v/>
      </c>
      <c r="AJ31" s="5" t="str">
        <f t="shared" si="30"/>
        <v/>
      </c>
      <c r="AK31" s="5" t="str">
        <f t="shared" si="30"/>
        <v/>
      </c>
      <c r="AL31" s="5" t="str">
        <f t="shared" si="30"/>
        <v/>
      </c>
      <c r="AM31" s="5" t="str">
        <f t="shared" si="30"/>
        <v/>
      </c>
      <c r="AN31" s="5" t="str">
        <f t="shared" si="30"/>
        <v/>
      </c>
      <c r="AO31" s="5" t="str">
        <f t="shared" si="30"/>
        <v/>
      </c>
    </row>
    <row r="32" ht="15.75" customHeight="1">
      <c r="A32" s="6"/>
      <c r="B32" s="6"/>
      <c r="C32" s="6"/>
      <c r="F32" s="5" t="str">
        <f t="shared" ref="F32:AO32" si="31">IF($C32&gt;F$1,0,$B32)</f>
        <v/>
      </c>
      <c r="G32" s="5" t="str">
        <f t="shared" si="31"/>
        <v/>
      </c>
      <c r="H32" s="5" t="str">
        <f t="shared" si="31"/>
        <v/>
      </c>
      <c r="I32" s="5" t="str">
        <f t="shared" si="31"/>
        <v/>
      </c>
      <c r="J32" s="5" t="str">
        <f t="shared" si="31"/>
        <v/>
      </c>
      <c r="K32" s="5" t="str">
        <f t="shared" si="31"/>
        <v/>
      </c>
      <c r="L32" s="5" t="str">
        <f t="shared" si="31"/>
        <v/>
      </c>
      <c r="M32" s="5" t="str">
        <f t="shared" si="31"/>
        <v/>
      </c>
      <c r="N32" s="5" t="str">
        <f t="shared" si="31"/>
        <v/>
      </c>
      <c r="O32" s="5" t="str">
        <f t="shared" si="31"/>
        <v/>
      </c>
      <c r="P32" s="5" t="str">
        <f t="shared" si="31"/>
        <v/>
      </c>
      <c r="Q32" s="5" t="str">
        <f t="shared" si="31"/>
        <v/>
      </c>
      <c r="R32" s="5" t="str">
        <f t="shared" si="31"/>
        <v/>
      </c>
      <c r="S32" s="5" t="str">
        <f t="shared" si="31"/>
        <v/>
      </c>
      <c r="T32" s="5" t="str">
        <f t="shared" si="31"/>
        <v/>
      </c>
      <c r="U32" s="5" t="str">
        <f t="shared" si="31"/>
        <v/>
      </c>
      <c r="V32" s="5" t="str">
        <f t="shared" si="31"/>
        <v/>
      </c>
      <c r="W32" s="5" t="str">
        <f t="shared" si="31"/>
        <v/>
      </c>
      <c r="X32" s="5" t="str">
        <f t="shared" si="31"/>
        <v/>
      </c>
      <c r="Y32" s="5" t="str">
        <f t="shared" si="31"/>
        <v/>
      </c>
      <c r="Z32" s="5" t="str">
        <f t="shared" si="31"/>
        <v/>
      </c>
      <c r="AA32" s="5" t="str">
        <f t="shared" si="31"/>
        <v/>
      </c>
      <c r="AB32" s="5" t="str">
        <f t="shared" si="31"/>
        <v/>
      </c>
      <c r="AC32" s="5" t="str">
        <f t="shared" si="31"/>
        <v/>
      </c>
      <c r="AD32" s="5" t="str">
        <f t="shared" si="31"/>
        <v/>
      </c>
      <c r="AE32" s="5" t="str">
        <f t="shared" si="31"/>
        <v/>
      </c>
      <c r="AF32" s="5" t="str">
        <f t="shared" si="31"/>
        <v/>
      </c>
      <c r="AG32" s="5" t="str">
        <f t="shared" si="31"/>
        <v/>
      </c>
      <c r="AH32" s="5" t="str">
        <f t="shared" si="31"/>
        <v/>
      </c>
      <c r="AI32" s="5" t="str">
        <f t="shared" si="31"/>
        <v/>
      </c>
      <c r="AJ32" s="5" t="str">
        <f t="shared" si="31"/>
        <v/>
      </c>
      <c r="AK32" s="5" t="str">
        <f t="shared" si="31"/>
        <v/>
      </c>
      <c r="AL32" s="5" t="str">
        <f t="shared" si="31"/>
        <v/>
      </c>
      <c r="AM32" s="5" t="str">
        <f t="shared" si="31"/>
        <v/>
      </c>
      <c r="AN32" s="5" t="str">
        <f t="shared" si="31"/>
        <v/>
      </c>
      <c r="AO32" s="5" t="str">
        <f t="shared" si="31"/>
        <v/>
      </c>
    </row>
    <row r="33" ht="15.75" customHeight="1">
      <c r="A33" s="6"/>
      <c r="B33" s="6"/>
      <c r="C33" s="6"/>
      <c r="F33" s="5" t="str">
        <f t="shared" ref="F33:AO33" si="32">IF($C33&gt;F$1,0,$B33)</f>
        <v/>
      </c>
      <c r="G33" s="5" t="str">
        <f t="shared" si="32"/>
        <v/>
      </c>
      <c r="H33" s="5" t="str">
        <f t="shared" si="32"/>
        <v/>
      </c>
      <c r="I33" s="5" t="str">
        <f t="shared" si="32"/>
        <v/>
      </c>
      <c r="J33" s="5" t="str">
        <f t="shared" si="32"/>
        <v/>
      </c>
      <c r="K33" s="5" t="str">
        <f t="shared" si="32"/>
        <v/>
      </c>
      <c r="L33" s="5" t="str">
        <f t="shared" si="32"/>
        <v/>
      </c>
      <c r="M33" s="5" t="str">
        <f t="shared" si="32"/>
        <v/>
      </c>
      <c r="N33" s="5" t="str">
        <f t="shared" si="32"/>
        <v/>
      </c>
      <c r="O33" s="5" t="str">
        <f t="shared" si="32"/>
        <v/>
      </c>
      <c r="P33" s="5" t="str">
        <f t="shared" si="32"/>
        <v/>
      </c>
      <c r="Q33" s="5" t="str">
        <f t="shared" si="32"/>
        <v/>
      </c>
      <c r="R33" s="5" t="str">
        <f t="shared" si="32"/>
        <v/>
      </c>
      <c r="S33" s="5" t="str">
        <f t="shared" si="32"/>
        <v/>
      </c>
      <c r="T33" s="5" t="str">
        <f t="shared" si="32"/>
        <v/>
      </c>
      <c r="U33" s="5" t="str">
        <f t="shared" si="32"/>
        <v/>
      </c>
      <c r="V33" s="5" t="str">
        <f t="shared" si="32"/>
        <v/>
      </c>
      <c r="W33" s="5" t="str">
        <f t="shared" si="32"/>
        <v/>
      </c>
      <c r="X33" s="5" t="str">
        <f t="shared" si="32"/>
        <v/>
      </c>
      <c r="Y33" s="5" t="str">
        <f t="shared" si="32"/>
        <v/>
      </c>
      <c r="Z33" s="5" t="str">
        <f t="shared" si="32"/>
        <v/>
      </c>
      <c r="AA33" s="5" t="str">
        <f t="shared" si="32"/>
        <v/>
      </c>
      <c r="AB33" s="5" t="str">
        <f t="shared" si="32"/>
        <v/>
      </c>
      <c r="AC33" s="5" t="str">
        <f t="shared" si="32"/>
        <v/>
      </c>
      <c r="AD33" s="5" t="str">
        <f t="shared" si="32"/>
        <v/>
      </c>
      <c r="AE33" s="5" t="str">
        <f t="shared" si="32"/>
        <v/>
      </c>
      <c r="AF33" s="5" t="str">
        <f t="shared" si="32"/>
        <v/>
      </c>
      <c r="AG33" s="5" t="str">
        <f t="shared" si="32"/>
        <v/>
      </c>
      <c r="AH33" s="5" t="str">
        <f t="shared" si="32"/>
        <v/>
      </c>
      <c r="AI33" s="5" t="str">
        <f t="shared" si="32"/>
        <v/>
      </c>
      <c r="AJ33" s="5" t="str">
        <f t="shared" si="32"/>
        <v/>
      </c>
      <c r="AK33" s="5" t="str">
        <f t="shared" si="32"/>
        <v/>
      </c>
      <c r="AL33" s="5" t="str">
        <f t="shared" si="32"/>
        <v/>
      </c>
      <c r="AM33" s="5" t="str">
        <f t="shared" si="32"/>
        <v/>
      </c>
      <c r="AN33" s="5" t="str">
        <f t="shared" si="32"/>
        <v/>
      </c>
      <c r="AO33" s="5" t="str">
        <f t="shared" si="32"/>
        <v/>
      </c>
    </row>
    <row r="34" ht="15.75" customHeight="1">
      <c r="A34" s="6"/>
      <c r="B34" s="6"/>
      <c r="C34" s="6"/>
      <c r="F34" s="5" t="str">
        <f t="shared" ref="F34:AO34" si="33">IF($C34&gt;F$1,0,$B34)</f>
        <v/>
      </c>
      <c r="G34" s="5" t="str">
        <f t="shared" si="33"/>
        <v/>
      </c>
      <c r="H34" s="5" t="str">
        <f t="shared" si="33"/>
        <v/>
      </c>
      <c r="I34" s="5" t="str">
        <f t="shared" si="33"/>
        <v/>
      </c>
      <c r="J34" s="5" t="str">
        <f t="shared" si="33"/>
        <v/>
      </c>
      <c r="K34" s="5" t="str">
        <f t="shared" si="33"/>
        <v/>
      </c>
      <c r="L34" s="5" t="str">
        <f t="shared" si="33"/>
        <v/>
      </c>
      <c r="M34" s="5" t="str">
        <f t="shared" si="33"/>
        <v/>
      </c>
      <c r="N34" s="5" t="str">
        <f t="shared" si="33"/>
        <v/>
      </c>
      <c r="O34" s="5" t="str">
        <f t="shared" si="33"/>
        <v/>
      </c>
      <c r="P34" s="5" t="str">
        <f t="shared" si="33"/>
        <v/>
      </c>
      <c r="Q34" s="5" t="str">
        <f t="shared" si="33"/>
        <v/>
      </c>
      <c r="R34" s="5" t="str">
        <f t="shared" si="33"/>
        <v/>
      </c>
      <c r="S34" s="5" t="str">
        <f t="shared" si="33"/>
        <v/>
      </c>
      <c r="T34" s="5" t="str">
        <f t="shared" si="33"/>
        <v/>
      </c>
      <c r="U34" s="5" t="str">
        <f t="shared" si="33"/>
        <v/>
      </c>
      <c r="V34" s="5" t="str">
        <f t="shared" si="33"/>
        <v/>
      </c>
      <c r="W34" s="5" t="str">
        <f t="shared" si="33"/>
        <v/>
      </c>
      <c r="X34" s="5" t="str">
        <f t="shared" si="33"/>
        <v/>
      </c>
      <c r="Y34" s="5" t="str">
        <f t="shared" si="33"/>
        <v/>
      </c>
      <c r="Z34" s="5" t="str">
        <f t="shared" si="33"/>
        <v/>
      </c>
      <c r="AA34" s="5" t="str">
        <f t="shared" si="33"/>
        <v/>
      </c>
      <c r="AB34" s="5" t="str">
        <f t="shared" si="33"/>
        <v/>
      </c>
      <c r="AC34" s="5" t="str">
        <f t="shared" si="33"/>
        <v/>
      </c>
      <c r="AD34" s="5" t="str">
        <f t="shared" si="33"/>
        <v/>
      </c>
      <c r="AE34" s="5" t="str">
        <f t="shared" si="33"/>
        <v/>
      </c>
      <c r="AF34" s="5" t="str">
        <f t="shared" si="33"/>
        <v/>
      </c>
      <c r="AG34" s="5" t="str">
        <f t="shared" si="33"/>
        <v/>
      </c>
      <c r="AH34" s="5" t="str">
        <f t="shared" si="33"/>
        <v/>
      </c>
      <c r="AI34" s="5" t="str">
        <f t="shared" si="33"/>
        <v/>
      </c>
      <c r="AJ34" s="5" t="str">
        <f t="shared" si="33"/>
        <v/>
      </c>
      <c r="AK34" s="5" t="str">
        <f t="shared" si="33"/>
        <v/>
      </c>
      <c r="AL34" s="5" t="str">
        <f t="shared" si="33"/>
        <v/>
      </c>
      <c r="AM34" s="5" t="str">
        <f t="shared" si="33"/>
        <v/>
      </c>
      <c r="AN34" s="5" t="str">
        <f t="shared" si="33"/>
        <v/>
      </c>
      <c r="AO34" s="5" t="str">
        <f t="shared" si="33"/>
        <v/>
      </c>
    </row>
    <row r="35" ht="15.75" customHeight="1">
      <c r="A35" s="6"/>
      <c r="B35" s="6"/>
      <c r="C35" s="6"/>
      <c r="F35" s="5" t="str">
        <f t="shared" ref="F35:AO35" si="34">IF($C35&gt;F$1,0,$B35)</f>
        <v/>
      </c>
      <c r="G35" s="5" t="str">
        <f t="shared" si="34"/>
        <v/>
      </c>
      <c r="H35" s="5" t="str">
        <f t="shared" si="34"/>
        <v/>
      </c>
      <c r="I35" s="5" t="str">
        <f t="shared" si="34"/>
        <v/>
      </c>
      <c r="J35" s="5" t="str">
        <f t="shared" si="34"/>
        <v/>
      </c>
      <c r="K35" s="5" t="str">
        <f t="shared" si="34"/>
        <v/>
      </c>
      <c r="L35" s="5" t="str">
        <f t="shared" si="34"/>
        <v/>
      </c>
      <c r="M35" s="5" t="str">
        <f t="shared" si="34"/>
        <v/>
      </c>
      <c r="N35" s="5" t="str">
        <f t="shared" si="34"/>
        <v/>
      </c>
      <c r="O35" s="5" t="str">
        <f t="shared" si="34"/>
        <v/>
      </c>
      <c r="P35" s="5" t="str">
        <f t="shared" si="34"/>
        <v/>
      </c>
      <c r="Q35" s="5" t="str">
        <f t="shared" si="34"/>
        <v/>
      </c>
      <c r="R35" s="5" t="str">
        <f t="shared" si="34"/>
        <v/>
      </c>
      <c r="S35" s="5" t="str">
        <f t="shared" si="34"/>
        <v/>
      </c>
      <c r="T35" s="5" t="str">
        <f t="shared" si="34"/>
        <v/>
      </c>
      <c r="U35" s="5" t="str">
        <f t="shared" si="34"/>
        <v/>
      </c>
      <c r="V35" s="5" t="str">
        <f t="shared" si="34"/>
        <v/>
      </c>
      <c r="W35" s="5" t="str">
        <f t="shared" si="34"/>
        <v/>
      </c>
      <c r="X35" s="5" t="str">
        <f t="shared" si="34"/>
        <v/>
      </c>
      <c r="Y35" s="5" t="str">
        <f t="shared" si="34"/>
        <v/>
      </c>
      <c r="Z35" s="5" t="str">
        <f t="shared" si="34"/>
        <v/>
      </c>
      <c r="AA35" s="5" t="str">
        <f t="shared" si="34"/>
        <v/>
      </c>
      <c r="AB35" s="5" t="str">
        <f t="shared" si="34"/>
        <v/>
      </c>
      <c r="AC35" s="5" t="str">
        <f t="shared" si="34"/>
        <v/>
      </c>
      <c r="AD35" s="5" t="str">
        <f t="shared" si="34"/>
        <v/>
      </c>
      <c r="AE35" s="5" t="str">
        <f t="shared" si="34"/>
        <v/>
      </c>
      <c r="AF35" s="5" t="str">
        <f t="shared" si="34"/>
        <v/>
      </c>
      <c r="AG35" s="5" t="str">
        <f t="shared" si="34"/>
        <v/>
      </c>
      <c r="AH35" s="5" t="str">
        <f t="shared" si="34"/>
        <v/>
      </c>
      <c r="AI35" s="5" t="str">
        <f t="shared" si="34"/>
        <v/>
      </c>
      <c r="AJ35" s="5" t="str">
        <f t="shared" si="34"/>
        <v/>
      </c>
      <c r="AK35" s="5" t="str">
        <f t="shared" si="34"/>
        <v/>
      </c>
      <c r="AL35" s="5" t="str">
        <f t="shared" si="34"/>
        <v/>
      </c>
      <c r="AM35" s="5" t="str">
        <f t="shared" si="34"/>
        <v/>
      </c>
      <c r="AN35" s="5" t="str">
        <f t="shared" si="34"/>
        <v/>
      </c>
      <c r="AO35" s="5" t="str">
        <f t="shared" si="34"/>
        <v/>
      </c>
    </row>
    <row r="36" ht="15.75" customHeight="1">
      <c r="A36" s="6"/>
      <c r="B36" s="6"/>
      <c r="C36" s="6"/>
      <c r="F36" s="5" t="str">
        <f t="shared" ref="F36:AO36" si="35">IF($C36&gt;F$1,0,$B36)</f>
        <v/>
      </c>
      <c r="G36" s="5" t="str">
        <f t="shared" si="35"/>
        <v/>
      </c>
      <c r="H36" s="5" t="str">
        <f t="shared" si="35"/>
        <v/>
      </c>
      <c r="I36" s="5" t="str">
        <f t="shared" si="35"/>
        <v/>
      </c>
      <c r="J36" s="5" t="str">
        <f t="shared" si="35"/>
        <v/>
      </c>
      <c r="K36" s="5" t="str">
        <f t="shared" si="35"/>
        <v/>
      </c>
      <c r="L36" s="5" t="str">
        <f t="shared" si="35"/>
        <v/>
      </c>
      <c r="M36" s="5" t="str">
        <f t="shared" si="35"/>
        <v/>
      </c>
      <c r="N36" s="5" t="str">
        <f t="shared" si="35"/>
        <v/>
      </c>
      <c r="O36" s="5" t="str">
        <f t="shared" si="35"/>
        <v/>
      </c>
      <c r="P36" s="5" t="str">
        <f t="shared" si="35"/>
        <v/>
      </c>
      <c r="Q36" s="5" t="str">
        <f t="shared" si="35"/>
        <v/>
      </c>
      <c r="R36" s="5" t="str">
        <f t="shared" si="35"/>
        <v/>
      </c>
      <c r="S36" s="5" t="str">
        <f t="shared" si="35"/>
        <v/>
      </c>
      <c r="T36" s="5" t="str">
        <f t="shared" si="35"/>
        <v/>
      </c>
      <c r="U36" s="5" t="str">
        <f t="shared" si="35"/>
        <v/>
      </c>
      <c r="V36" s="5" t="str">
        <f t="shared" si="35"/>
        <v/>
      </c>
      <c r="W36" s="5" t="str">
        <f t="shared" si="35"/>
        <v/>
      </c>
      <c r="X36" s="5" t="str">
        <f t="shared" si="35"/>
        <v/>
      </c>
      <c r="Y36" s="5" t="str">
        <f t="shared" si="35"/>
        <v/>
      </c>
      <c r="Z36" s="5" t="str">
        <f t="shared" si="35"/>
        <v/>
      </c>
      <c r="AA36" s="5" t="str">
        <f t="shared" si="35"/>
        <v/>
      </c>
      <c r="AB36" s="5" t="str">
        <f t="shared" si="35"/>
        <v/>
      </c>
      <c r="AC36" s="5" t="str">
        <f t="shared" si="35"/>
        <v/>
      </c>
      <c r="AD36" s="5" t="str">
        <f t="shared" si="35"/>
        <v/>
      </c>
      <c r="AE36" s="5" t="str">
        <f t="shared" si="35"/>
        <v/>
      </c>
      <c r="AF36" s="5" t="str">
        <f t="shared" si="35"/>
        <v/>
      </c>
      <c r="AG36" s="5" t="str">
        <f t="shared" si="35"/>
        <v/>
      </c>
      <c r="AH36" s="5" t="str">
        <f t="shared" si="35"/>
        <v/>
      </c>
      <c r="AI36" s="5" t="str">
        <f t="shared" si="35"/>
        <v/>
      </c>
      <c r="AJ36" s="5" t="str">
        <f t="shared" si="35"/>
        <v/>
      </c>
      <c r="AK36" s="5" t="str">
        <f t="shared" si="35"/>
        <v/>
      </c>
      <c r="AL36" s="5" t="str">
        <f t="shared" si="35"/>
        <v/>
      </c>
      <c r="AM36" s="5" t="str">
        <f t="shared" si="35"/>
        <v/>
      </c>
      <c r="AN36" s="5" t="str">
        <f t="shared" si="35"/>
        <v/>
      </c>
      <c r="AO36" s="5" t="str">
        <f t="shared" si="35"/>
        <v/>
      </c>
    </row>
    <row r="37" ht="15.75" customHeight="1">
      <c r="A37" s="6"/>
      <c r="B37" s="6"/>
      <c r="C37" s="6"/>
      <c r="F37" s="5" t="str">
        <f t="shared" ref="F37:AO37" si="36">IF($C37&gt;F$1,0,$B37)</f>
        <v/>
      </c>
      <c r="G37" s="5" t="str">
        <f t="shared" si="36"/>
        <v/>
      </c>
      <c r="H37" s="5" t="str">
        <f t="shared" si="36"/>
        <v/>
      </c>
      <c r="I37" s="5" t="str">
        <f t="shared" si="36"/>
        <v/>
      </c>
      <c r="J37" s="5" t="str">
        <f t="shared" si="36"/>
        <v/>
      </c>
      <c r="K37" s="5" t="str">
        <f t="shared" si="36"/>
        <v/>
      </c>
      <c r="L37" s="5" t="str">
        <f t="shared" si="36"/>
        <v/>
      </c>
      <c r="M37" s="5" t="str">
        <f t="shared" si="36"/>
        <v/>
      </c>
      <c r="N37" s="5" t="str">
        <f t="shared" si="36"/>
        <v/>
      </c>
      <c r="O37" s="5" t="str">
        <f t="shared" si="36"/>
        <v/>
      </c>
      <c r="P37" s="5" t="str">
        <f t="shared" si="36"/>
        <v/>
      </c>
      <c r="Q37" s="5" t="str">
        <f t="shared" si="36"/>
        <v/>
      </c>
      <c r="R37" s="5" t="str">
        <f t="shared" si="36"/>
        <v/>
      </c>
      <c r="S37" s="5" t="str">
        <f t="shared" si="36"/>
        <v/>
      </c>
      <c r="T37" s="5" t="str">
        <f t="shared" si="36"/>
        <v/>
      </c>
      <c r="U37" s="5" t="str">
        <f t="shared" si="36"/>
        <v/>
      </c>
      <c r="V37" s="5" t="str">
        <f t="shared" si="36"/>
        <v/>
      </c>
      <c r="W37" s="5" t="str">
        <f t="shared" si="36"/>
        <v/>
      </c>
      <c r="X37" s="5" t="str">
        <f t="shared" si="36"/>
        <v/>
      </c>
      <c r="Y37" s="5" t="str">
        <f t="shared" si="36"/>
        <v/>
      </c>
      <c r="Z37" s="5" t="str">
        <f t="shared" si="36"/>
        <v/>
      </c>
      <c r="AA37" s="5" t="str">
        <f t="shared" si="36"/>
        <v/>
      </c>
      <c r="AB37" s="5" t="str">
        <f t="shared" si="36"/>
        <v/>
      </c>
      <c r="AC37" s="5" t="str">
        <f t="shared" si="36"/>
        <v/>
      </c>
      <c r="AD37" s="5" t="str">
        <f t="shared" si="36"/>
        <v/>
      </c>
      <c r="AE37" s="5" t="str">
        <f t="shared" si="36"/>
        <v/>
      </c>
      <c r="AF37" s="5" t="str">
        <f t="shared" si="36"/>
        <v/>
      </c>
      <c r="AG37" s="5" t="str">
        <f t="shared" si="36"/>
        <v/>
      </c>
      <c r="AH37" s="5" t="str">
        <f t="shared" si="36"/>
        <v/>
      </c>
      <c r="AI37" s="5" t="str">
        <f t="shared" si="36"/>
        <v/>
      </c>
      <c r="AJ37" s="5" t="str">
        <f t="shared" si="36"/>
        <v/>
      </c>
      <c r="AK37" s="5" t="str">
        <f t="shared" si="36"/>
        <v/>
      </c>
      <c r="AL37" s="5" t="str">
        <f t="shared" si="36"/>
        <v/>
      </c>
      <c r="AM37" s="5" t="str">
        <f t="shared" si="36"/>
        <v/>
      </c>
      <c r="AN37" s="5" t="str">
        <f t="shared" si="36"/>
        <v/>
      </c>
      <c r="AO37" s="5" t="str">
        <f t="shared" si="36"/>
        <v/>
      </c>
    </row>
    <row r="38" ht="15.75" customHeight="1">
      <c r="A38" s="6"/>
      <c r="B38" s="6"/>
      <c r="C38" s="6"/>
      <c r="F38" s="5" t="str">
        <f t="shared" ref="F38:AO38" si="37">IF($C38&gt;F$1,0,$B38)</f>
        <v/>
      </c>
      <c r="G38" s="5" t="str">
        <f t="shared" si="37"/>
        <v/>
      </c>
      <c r="H38" s="5" t="str">
        <f t="shared" si="37"/>
        <v/>
      </c>
      <c r="I38" s="5" t="str">
        <f t="shared" si="37"/>
        <v/>
      </c>
      <c r="J38" s="5" t="str">
        <f t="shared" si="37"/>
        <v/>
      </c>
      <c r="K38" s="5" t="str">
        <f t="shared" si="37"/>
        <v/>
      </c>
      <c r="L38" s="5" t="str">
        <f t="shared" si="37"/>
        <v/>
      </c>
      <c r="M38" s="5" t="str">
        <f t="shared" si="37"/>
        <v/>
      </c>
      <c r="N38" s="5" t="str">
        <f t="shared" si="37"/>
        <v/>
      </c>
      <c r="O38" s="5" t="str">
        <f t="shared" si="37"/>
        <v/>
      </c>
      <c r="P38" s="5" t="str">
        <f t="shared" si="37"/>
        <v/>
      </c>
      <c r="Q38" s="5" t="str">
        <f t="shared" si="37"/>
        <v/>
      </c>
      <c r="R38" s="5" t="str">
        <f t="shared" si="37"/>
        <v/>
      </c>
      <c r="S38" s="5" t="str">
        <f t="shared" si="37"/>
        <v/>
      </c>
      <c r="T38" s="5" t="str">
        <f t="shared" si="37"/>
        <v/>
      </c>
      <c r="U38" s="5" t="str">
        <f t="shared" si="37"/>
        <v/>
      </c>
      <c r="V38" s="5" t="str">
        <f t="shared" si="37"/>
        <v/>
      </c>
      <c r="W38" s="5" t="str">
        <f t="shared" si="37"/>
        <v/>
      </c>
      <c r="X38" s="5" t="str">
        <f t="shared" si="37"/>
        <v/>
      </c>
      <c r="Y38" s="5" t="str">
        <f t="shared" si="37"/>
        <v/>
      </c>
      <c r="Z38" s="5" t="str">
        <f t="shared" si="37"/>
        <v/>
      </c>
      <c r="AA38" s="5" t="str">
        <f t="shared" si="37"/>
        <v/>
      </c>
      <c r="AB38" s="5" t="str">
        <f t="shared" si="37"/>
        <v/>
      </c>
      <c r="AC38" s="5" t="str">
        <f t="shared" si="37"/>
        <v/>
      </c>
      <c r="AD38" s="5" t="str">
        <f t="shared" si="37"/>
        <v/>
      </c>
      <c r="AE38" s="5" t="str">
        <f t="shared" si="37"/>
        <v/>
      </c>
      <c r="AF38" s="5" t="str">
        <f t="shared" si="37"/>
        <v/>
      </c>
      <c r="AG38" s="5" t="str">
        <f t="shared" si="37"/>
        <v/>
      </c>
      <c r="AH38" s="5" t="str">
        <f t="shared" si="37"/>
        <v/>
      </c>
      <c r="AI38" s="5" t="str">
        <f t="shared" si="37"/>
        <v/>
      </c>
      <c r="AJ38" s="5" t="str">
        <f t="shared" si="37"/>
        <v/>
      </c>
      <c r="AK38" s="5" t="str">
        <f t="shared" si="37"/>
        <v/>
      </c>
      <c r="AL38" s="5" t="str">
        <f t="shared" si="37"/>
        <v/>
      </c>
      <c r="AM38" s="5" t="str">
        <f t="shared" si="37"/>
        <v/>
      </c>
      <c r="AN38" s="5" t="str">
        <f t="shared" si="37"/>
        <v/>
      </c>
      <c r="AO38" s="5" t="str">
        <f t="shared" si="37"/>
        <v/>
      </c>
    </row>
    <row r="39" ht="15.75" customHeight="1">
      <c r="A39" s="6"/>
      <c r="B39" s="6"/>
      <c r="C39" s="6"/>
      <c r="F39" s="5" t="str">
        <f t="shared" ref="F39:AO39" si="38">IF($C39&gt;F$1,0,$B39)</f>
        <v/>
      </c>
      <c r="G39" s="5" t="str">
        <f t="shared" si="38"/>
        <v/>
      </c>
      <c r="H39" s="5" t="str">
        <f t="shared" si="38"/>
        <v/>
      </c>
      <c r="I39" s="5" t="str">
        <f t="shared" si="38"/>
        <v/>
      </c>
      <c r="J39" s="5" t="str">
        <f t="shared" si="38"/>
        <v/>
      </c>
      <c r="K39" s="5" t="str">
        <f t="shared" si="38"/>
        <v/>
      </c>
      <c r="L39" s="5" t="str">
        <f t="shared" si="38"/>
        <v/>
      </c>
      <c r="M39" s="5" t="str">
        <f t="shared" si="38"/>
        <v/>
      </c>
      <c r="N39" s="5" t="str">
        <f t="shared" si="38"/>
        <v/>
      </c>
      <c r="O39" s="5" t="str">
        <f t="shared" si="38"/>
        <v/>
      </c>
      <c r="P39" s="5" t="str">
        <f t="shared" si="38"/>
        <v/>
      </c>
      <c r="Q39" s="5" t="str">
        <f t="shared" si="38"/>
        <v/>
      </c>
      <c r="R39" s="5" t="str">
        <f t="shared" si="38"/>
        <v/>
      </c>
      <c r="S39" s="5" t="str">
        <f t="shared" si="38"/>
        <v/>
      </c>
      <c r="T39" s="5" t="str">
        <f t="shared" si="38"/>
        <v/>
      </c>
      <c r="U39" s="5" t="str">
        <f t="shared" si="38"/>
        <v/>
      </c>
      <c r="V39" s="5" t="str">
        <f t="shared" si="38"/>
        <v/>
      </c>
      <c r="W39" s="5" t="str">
        <f t="shared" si="38"/>
        <v/>
      </c>
      <c r="X39" s="5" t="str">
        <f t="shared" si="38"/>
        <v/>
      </c>
      <c r="Y39" s="5" t="str">
        <f t="shared" si="38"/>
        <v/>
      </c>
      <c r="Z39" s="5" t="str">
        <f t="shared" si="38"/>
        <v/>
      </c>
      <c r="AA39" s="5" t="str">
        <f t="shared" si="38"/>
        <v/>
      </c>
      <c r="AB39" s="5" t="str">
        <f t="shared" si="38"/>
        <v/>
      </c>
      <c r="AC39" s="5" t="str">
        <f t="shared" si="38"/>
        <v/>
      </c>
      <c r="AD39" s="5" t="str">
        <f t="shared" si="38"/>
        <v/>
      </c>
      <c r="AE39" s="5" t="str">
        <f t="shared" si="38"/>
        <v/>
      </c>
      <c r="AF39" s="5" t="str">
        <f t="shared" si="38"/>
        <v/>
      </c>
      <c r="AG39" s="5" t="str">
        <f t="shared" si="38"/>
        <v/>
      </c>
      <c r="AH39" s="5" t="str">
        <f t="shared" si="38"/>
        <v/>
      </c>
      <c r="AI39" s="5" t="str">
        <f t="shared" si="38"/>
        <v/>
      </c>
      <c r="AJ39" s="5" t="str">
        <f t="shared" si="38"/>
        <v/>
      </c>
      <c r="AK39" s="5" t="str">
        <f t="shared" si="38"/>
        <v/>
      </c>
      <c r="AL39" s="5" t="str">
        <f t="shared" si="38"/>
        <v/>
      </c>
      <c r="AM39" s="5" t="str">
        <f t="shared" si="38"/>
        <v/>
      </c>
      <c r="AN39" s="5" t="str">
        <f t="shared" si="38"/>
        <v/>
      </c>
      <c r="AO39" s="5" t="str">
        <f t="shared" si="38"/>
        <v/>
      </c>
    </row>
    <row r="40" ht="15.75" customHeight="1">
      <c r="A40" s="6"/>
      <c r="B40" s="6"/>
      <c r="C40" s="6"/>
      <c r="F40" s="5" t="str">
        <f t="shared" ref="F40:AO40" si="39">IF($C40&gt;F$1,0,$B40)</f>
        <v/>
      </c>
      <c r="G40" s="5" t="str">
        <f t="shared" si="39"/>
        <v/>
      </c>
      <c r="H40" s="5" t="str">
        <f t="shared" si="39"/>
        <v/>
      </c>
      <c r="I40" s="5" t="str">
        <f t="shared" si="39"/>
        <v/>
      </c>
      <c r="J40" s="5" t="str">
        <f t="shared" si="39"/>
        <v/>
      </c>
      <c r="K40" s="5" t="str">
        <f t="shared" si="39"/>
        <v/>
      </c>
      <c r="L40" s="5" t="str">
        <f t="shared" si="39"/>
        <v/>
      </c>
      <c r="M40" s="5" t="str">
        <f t="shared" si="39"/>
        <v/>
      </c>
      <c r="N40" s="5" t="str">
        <f t="shared" si="39"/>
        <v/>
      </c>
      <c r="O40" s="5" t="str">
        <f t="shared" si="39"/>
        <v/>
      </c>
      <c r="P40" s="5" t="str">
        <f t="shared" si="39"/>
        <v/>
      </c>
      <c r="Q40" s="5" t="str">
        <f t="shared" si="39"/>
        <v/>
      </c>
      <c r="R40" s="5" t="str">
        <f t="shared" si="39"/>
        <v/>
      </c>
      <c r="S40" s="5" t="str">
        <f t="shared" si="39"/>
        <v/>
      </c>
      <c r="T40" s="5" t="str">
        <f t="shared" si="39"/>
        <v/>
      </c>
      <c r="U40" s="5" t="str">
        <f t="shared" si="39"/>
        <v/>
      </c>
      <c r="V40" s="5" t="str">
        <f t="shared" si="39"/>
        <v/>
      </c>
      <c r="W40" s="5" t="str">
        <f t="shared" si="39"/>
        <v/>
      </c>
      <c r="X40" s="5" t="str">
        <f t="shared" si="39"/>
        <v/>
      </c>
      <c r="Y40" s="5" t="str">
        <f t="shared" si="39"/>
        <v/>
      </c>
      <c r="Z40" s="5" t="str">
        <f t="shared" si="39"/>
        <v/>
      </c>
      <c r="AA40" s="5" t="str">
        <f t="shared" si="39"/>
        <v/>
      </c>
      <c r="AB40" s="5" t="str">
        <f t="shared" si="39"/>
        <v/>
      </c>
      <c r="AC40" s="5" t="str">
        <f t="shared" si="39"/>
        <v/>
      </c>
      <c r="AD40" s="5" t="str">
        <f t="shared" si="39"/>
        <v/>
      </c>
      <c r="AE40" s="5" t="str">
        <f t="shared" si="39"/>
        <v/>
      </c>
      <c r="AF40" s="5" t="str">
        <f t="shared" si="39"/>
        <v/>
      </c>
      <c r="AG40" s="5" t="str">
        <f t="shared" si="39"/>
        <v/>
      </c>
      <c r="AH40" s="5" t="str">
        <f t="shared" si="39"/>
        <v/>
      </c>
      <c r="AI40" s="5" t="str">
        <f t="shared" si="39"/>
        <v/>
      </c>
      <c r="AJ40" s="5" t="str">
        <f t="shared" si="39"/>
        <v/>
      </c>
      <c r="AK40" s="5" t="str">
        <f t="shared" si="39"/>
        <v/>
      </c>
      <c r="AL40" s="5" t="str">
        <f t="shared" si="39"/>
        <v/>
      </c>
      <c r="AM40" s="5" t="str">
        <f t="shared" si="39"/>
        <v/>
      </c>
      <c r="AN40" s="5" t="str">
        <f t="shared" si="39"/>
        <v/>
      </c>
      <c r="AO40" s="5" t="str">
        <f t="shared" si="39"/>
        <v/>
      </c>
    </row>
    <row r="41" ht="15.75" customHeight="1">
      <c r="A41" s="6"/>
      <c r="B41" s="6"/>
      <c r="C41" s="6"/>
      <c r="F41" s="5" t="str">
        <f t="shared" ref="F41:AO41" si="40">IF($C41&gt;F$1,0,$B41)</f>
        <v/>
      </c>
      <c r="G41" s="5" t="str">
        <f t="shared" si="40"/>
        <v/>
      </c>
      <c r="H41" s="5" t="str">
        <f t="shared" si="40"/>
        <v/>
      </c>
      <c r="I41" s="5" t="str">
        <f t="shared" si="40"/>
        <v/>
      </c>
      <c r="J41" s="5" t="str">
        <f t="shared" si="40"/>
        <v/>
      </c>
      <c r="K41" s="5" t="str">
        <f t="shared" si="40"/>
        <v/>
      </c>
      <c r="L41" s="5" t="str">
        <f t="shared" si="40"/>
        <v/>
      </c>
      <c r="M41" s="5" t="str">
        <f t="shared" si="40"/>
        <v/>
      </c>
      <c r="N41" s="5" t="str">
        <f t="shared" si="40"/>
        <v/>
      </c>
      <c r="O41" s="5" t="str">
        <f t="shared" si="40"/>
        <v/>
      </c>
      <c r="P41" s="5" t="str">
        <f t="shared" si="40"/>
        <v/>
      </c>
      <c r="Q41" s="5" t="str">
        <f t="shared" si="40"/>
        <v/>
      </c>
      <c r="R41" s="5" t="str">
        <f t="shared" si="40"/>
        <v/>
      </c>
      <c r="S41" s="5" t="str">
        <f t="shared" si="40"/>
        <v/>
      </c>
      <c r="T41" s="5" t="str">
        <f t="shared" si="40"/>
        <v/>
      </c>
      <c r="U41" s="5" t="str">
        <f t="shared" si="40"/>
        <v/>
      </c>
      <c r="V41" s="5" t="str">
        <f t="shared" si="40"/>
        <v/>
      </c>
      <c r="W41" s="5" t="str">
        <f t="shared" si="40"/>
        <v/>
      </c>
      <c r="X41" s="5" t="str">
        <f t="shared" si="40"/>
        <v/>
      </c>
      <c r="Y41" s="5" t="str">
        <f t="shared" si="40"/>
        <v/>
      </c>
      <c r="Z41" s="5" t="str">
        <f t="shared" si="40"/>
        <v/>
      </c>
      <c r="AA41" s="5" t="str">
        <f t="shared" si="40"/>
        <v/>
      </c>
      <c r="AB41" s="5" t="str">
        <f t="shared" si="40"/>
        <v/>
      </c>
      <c r="AC41" s="5" t="str">
        <f t="shared" si="40"/>
        <v/>
      </c>
      <c r="AD41" s="5" t="str">
        <f t="shared" si="40"/>
        <v/>
      </c>
      <c r="AE41" s="5" t="str">
        <f t="shared" si="40"/>
        <v/>
      </c>
      <c r="AF41" s="5" t="str">
        <f t="shared" si="40"/>
        <v/>
      </c>
      <c r="AG41" s="5" t="str">
        <f t="shared" si="40"/>
        <v/>
      </c>
      <c r="AH41" s="5" t="str">
        <f t="shared" si="40"/>
        <v/>
      </c>
      <c r="AI41" s="5" t="str">
        <f t="shared" si="40"/>
        <v/>
      </c>
      <c r="AJ41" s="5" t="str">
        <f t="shared" si="40"/>
        <v/>
      </c>
      <c r="AK41" s="5" t="str">
        <f t="shared" si="40"/>
        <v/>
      </c>
      <c r="AL41" s="5" t="str">
        <f t="shared" si="40"/>
        <v/>
      </c>
      <c r="AM41" s="5" t="str">
        <f t="shared" si="40"/>
        <v/>
      </c>
      <c r="AN41" s="5" t="str">
        <f t="shared" si="40"/>
        <v/>
      </c>
      <c r="AO41" s="5" t="str">
        <f t="shared" si="40"/>
        <v/>
      </c>
    </row>
    <row r="42" ht="15.75" customHeight="1">
      <c r="A42" s="6"/>
      <c r="B42" s="6"/>
      <c r="C42" s="6"/>
      <c r="F42" s="5" t="str">
        <f t="shared" ref="F42:AO42" si="41">IF($C42&gt;F$1,0,$B42)</f>
        <v/>
      </c>
      <c r="G42" s="5" t="str">
        <f t="shared" si="41"/>
        <v/>
      </c>
      <c r="H42" s="5" t="str">
        <f t="shared" si="41"/>
        <v/>
      </c>
      <c r="I42" s="5" t="str">
        <f t="shared" si="41"/>
        <v/>
      </c>
      <c r="J42" s="5" t="str">
        <f t="shared" si="41"/>
        <v/>
      </c>
      <c r="K42" s="5" t="str">
        <f t="shared" si="41"/>
        <v/>
      </c>
      <c r="L42" s="5" t="str">
        <f t="shared" si="41"/>
        <v/>
      </c>
      <c r="M42" s="5" t="str">
        <f t="shared" si="41"/>
        <v/>
      </c>
      <c r="N42" s="5" t="str">
        <f t="shared" si="41"/>
        <v/>
      </c>
      <c r="O42" s="5" t="str">
        <f t="shared" si="41"/>
        <v/>
      </c>
      <c r="P42" s="5" t="str">
        <f t="shared" si="41"/>
        <v/>
      </c>
      <c r="Q42" s="5" t="str">
        <f t="shared" si="41"/>
        <v/>
      </c>
      <c r="R42" s="5" t="str">
        <f t="shared" si="41"/>
        <v/>
      </c>
      <c r="S42" s="5" t="str">
        <f t="shared" si="41"/>
        <v/>
      </c>
      <c r="T42" s="5" t="str">
        <f t="shared" si="41"/>
        <v/>
      </c>
      <c r="U42" s="5" t="str">
        <f t="shared" si="41"/>
        <v/>
      </c>
      <c r="V42" s="5" t="str">
        <f t="shared" si="41"/>
        <v/>
      </c>
      <c r="W42" s="5" t="str">
        <f t="shared" si="41"/>
        <v/>
      </c>
      <c r="X42" s="5" t="str">
        <f t="shared" si="41"/>
        <v/>
      </c>
      <c r="Y42" s="5" t="str">
        <f t="shared" si="41"/>
        <v/>
      </c>
      <c r="Z42" s="5" t="str">
        <f t="shared" si="41"/>
        <v/>
      </c>
      <c r="AA42" s="5" t="str">
        <f t="shared" si="41"/>
        <v/>
      </c>
      <c r="AB42" s="5" t="str">
        <f t="shared" si="41"/>
        <v/>
      </c>
      <c r="AC42" s="5" t="str">
        <f t="shared" si="41"/>
        <v/>
      </c>
      <c r="AD42" s="5" t="str">
        <f t="shared" si="41"/>
        <v/>
      </c>
      <c r="AE42" s="5" t="str">
        <f t="shared" si="41"/>
        <v/>
      </c>
      <c r="AF42" s="5" t="str">
        <f t="shared" si="41"/>
        <v/>
      </c>
      <c r="AG42" s="5" t="str">
        <f t="shared" si="41"/>
        <v/>
      </c>
      <c r="AH42" s="5" t="str">
        <f t="shared" si="41"/>
        <v/>
      </c>
      <c r="AI42" s="5" t="str">
        <f t="shared" si="41"/>
        <v/>
      </c>
      <c r="AJ42" s="5" t="str">
        <f t="shared" si="41"/>
        <v/>
      </c>
      <c r="AK42" s="5" t="str">
        <f t="shared" si="41"/>
        <v/>
      </c>
      <c r="AL42" s="5" t="str">
        <f t="shared" si="41"/>
        <v/>
      </c>
      <c r="AM42" s="5" t="str">
        <f t="shared" si="41"/>
        <v/>
      </c>
      <c r="AN42" s="5" t="str">
        <f t="shared" si="41"/>
        <v/>
      </c>
      <c r="AO42" s="5" t="str">
        <f t="shared" si="41"/>
        <v/>
      </c>
    </row>
    <row r="43" ht="15.75" customHeight="1">
      <c r="A43" s="6"/>
      <c r="B43" s="6"/>
      <c r="C43" s="6"/>
      <c r="F43" s="5" t="str">
        <f t="shared" ref="F43:AO43" si="42">IF($C43&gt;F$1,0,$B43)</f>
        <v/>
      </c>
      <c r="G43" s="5" t="str">
        <f t="shared" si="42"/>
        <v/>
      </c>
      <c r="H43" s="5" t="str">
        <f t="shared" si="42"/>
        <v/>
      </c>
      <c r="I43" s="5" t="str">
        <f t="shared" si="42"/>
        <v/>
      </c>
      <c r="J43" s="5" t="str">
        <f t="shared" si="42"/>
        <v/>
      </c>
      <c r="K43" s="5" t="str">
        <f t="shared" si="42"/>
        <v/>
      </c>
      <c r="L43" s="5" t="str">
        <f t="shared" si="42"/>
        <v/>
      </c>
      <c r="M43" s="5" t="str">
        <f t="shared" si="42"/>
        <v/>
      </c>
      <c r="N43" s="5" t="str">
        <f t="shared" si="42"/>
        <v/>
      </c>
      <c r="O43" s="5" t="str">
        <f t="shared" si="42"/>
        <v/>
      </c>
      <c r="P43" s="5" t="str">
        <f t="shared" si="42"/>
        <v/>
      </c>
      <c r="Q43" s="5" t="str">
        <f t="shared" si="42"/>
        <v/>
      </c>
      <c r="R43" s="5" t="str">
        <f t="shared" si="42"/>
        <v/>
      </c>
      <c r="S43" s="5" t="str">
        <f t="shared" si="42"/>
        <v/>
      </c>
      <c r="T43" s="5" t="str">
        <f t="shared" si="42"/>
        <v/>
      </c>
      <c r="U43" s="5" t="str">
        <f t="shared" si="42"/>
        <v/>
      </c>
      <c r="V43" s="5" t="str">
        <f t="shared" si="42"/>
        <v/>
      </c>
      <c r="W43" s="5" t="str">
        <f t="shared" si="42"/>
        <v/>
      </c>
      <c r="X43" s="5" t="str">
        <f t="shared" si="42"/>
        <v/>
      </c>
      <c r="Y43" s="5" t="str">
        <f t="shared" si="42"/>
        <v/>
      </c>
      <c r="Z43" s="5" t="str">
        <f t="shared" si="42"/>
        <v/>
      </c>
      <c r="AA43" s="5" t="str">
        <f t="shared" si="42"/>
        <v/>
      </c>
      <c r="AB43" s="5" t="str">
        <f t="shared" si="42"/>
        <v/>
      </c>
      <c r="AC43" s="5" t="str">
        <f t="shared" si="42"/>
        <v/>
      </c>
      <c r="AD43" s="5" t="str">
        <f t="shared" si="42"/>
        <v/>
      </c>
      <c r="AE43" s="5" t="str">
        <f t="shared" si="42"/>
        <v/>
      </c>
      <c r="AF43" s="5" t="str">
        <f t="shared" si="42"/>
        <v/>
      </c>
      <c r="AG43" s="5" t="str">
        <f t="shared" si="42"/>
        <v/>
      </c>
      <c r="AH43" s="5" t="str">
        <f t="shared" si="42"/>
        <v/>
      </c>
      <c r="AI43" s="5" t="str">
        <f t="shared" si="42"/>
        <v/>
      </c>
      <c r="AJ43" s="5" t="str">
        <f t="shared" si="42"/>
        <v/>
      </c>
      <c r="AK43" s="5" t="str">
        <f t="shared" si="42"/>
        <v/>
      </c>
      <c r="AL43" s="5" t="str">
        <f t="shared" si="42"/>
        <v/>
      </c>
      <c r="AM43" s="5" t="str">
        <f t="shared" si="42"/>
        <v/>
      </c>
      <c r="AN43" s="5" t="str">
        <f t="shared" si="42"/>
        <v/>
      </c>
      <c r="AO43" s="5" t="str">
        <f t="shared" si="42"/>
        <v/>
      </c>
    </row>
    <row r="44" ht="15.75" customHeight="1">
      <c r="A44" s="6"/>
      <c r="B44" s="6"/>
      <c r="C44" s="6"/>
      <c r="F44" s="5" t="str">
        <f t="shared" ref="F44:AO44" si="43">IF($C44&gt;F$1,0,$B44)</f>
        <v/>
      </c>
      <c r="G44" s="5" t="str">
        <f t="shared" si="43"/>
        <v/>
      </c>
      <c r="H44" s="5" t="str">
        <f t="shared" si="43"/>
        <v/>
      </c>
      <c r="I44" s="5" t="str">
        <f t="shared" si="43"/>
        <v/>
      </c>
      <c r="J44" s="5" t="str">
        <f t="shared" si="43"/>
        <v/>
      </c>
      <c r="K44" s="5" t="str">
        <f t="shared" si="43"/>
        <v/>
      </c>
      <c r="L44" s="5" t="str">
        <f t="shared" si="43"/>
        <v/>
      </c>
      <c r="M44" s="5" t="str">
        <f t="shared" si="43"/>
        <v/>
      </c>
      <c r="N44" s="5" t="str">
        <f t="shared" si="43"/>
        <v/>
      </c>
      <c r="O44" s="5" t="str">
        <f t="shared" si="43"/>
        <v/>
      </c>
      <c r="P44" s="5" t="str">
        <f t="shared" si="43"/>
        <v/>
      </c>
      <c r="Q44" s="5" t="str">
        <f t="shared" si="43"/>
        <v/>
      </c>
      <c r="R44" s="5" t="str">
        <f t="shared" si="43"/>
        <v/>
      </c>
      <c r="S44" s="5" t="str">
        <f t="shared" si="43"/>
        <v/>
      </c>
      <c r="T44" s="5" t="str">
        <f t="shared" si="43"/>
        <v/>
      </c>
      <c r="U44" s="5" t="str">
        <f t="shared" si="43"/>
        <v/>
      </c>
      <c r="V44" s="5" t="str">
        <f t="shared" si="43"/>
        <v/>
      </c>
      <c r="W44" s="5" t="str">
        <f t="shared" si="43"/>
        <v/>
      </c>
      <c r="X44" s="5" t="str">
        <f t="shared" si="43"/>
        <v/>
      </c>
      <c r="Y44" s="5" t="str">
        <f t="shared" si="43"/>
        <v/>
      </c>
      <c r="Z44" s="5" t="str">
        <f t="shared" si="43"/>
        <v/>
      </c>
      <c r="AA44" s="5" t="str">
        <f t="shared" si="43"/>
        <v/>
      </c>
      <c r="AB44" s="5" t="str">
        <f t="shared" si="43"/>
        <v/>
      </c>
      <c r="AC44" s="5" t="str">
        <f t="shared" si="43"/>
        <v/>
      </c>
      <c r="AD44" s="5" t="str">
        <f t="shared" si="43"/>
        <v/>
      </c>
      <c r="AE44" s="5" t="str">
        <f t="shared" si="43"/>
        <v/>
      </c>
      <c r="AF44" s="5" t="str">
        <f t="shared" si="43"/>
        <v/>
      </c>
      <c r="AG44" s="5" t="str">
        <f t="shared" si="43"/>
        <v/>
      </c>
      <c r="AH44" s="5" t="str">
        <f t="shared" si="43"/>
        <v/>
      </c>
      <c r="AI44" s="5" t="str">
        <f t="shared" si="43"/>
        <v/>
      </c>
      <c r="AJ44" s="5" t="str">
        <f t="shared" si="43"/>
        <v/>
      </c>
      <c r="AK44" s="5" t="str">
        <f t="shared" si="43"/>
        <v/>
      </c>
      <c r="AL44" s="5" t="str">
        <f t="shared" si="43"/>
        <v/>
      </c>
      <c r="AM44" s="5" t="str">
        <f t="shared" si="43"/>
        <v/>
      </c>
      <c r="AN44" s="5" t="str">
        <f t="shared" si="43"/>
        <v/>
      </c>
      <c r="AO44" s="5" t="str">
        <f t="shared" si="43"/>
        <v/>
      </c>
    </row>
    <row r="45" ht="15.75" customHeight="1">
      <c r="A45" s="6"/>
      <c r="B45" s="6"/>
      <c r="C45" s="6"/>
      <c r="F45" s="5" t="str">
        <f t="shared" ref="F45:AO45" si="44">IF($C45&gt;F$1,0,$B45)</f>
        <v/>
      </c>
      <c r="G45" s="5" t="str">
        <f t="shared" si="44"/>
        <v/>
      </c>
      <c r="H45" s="5" t="str">
        <f t="shared" si="44"/>
        <v/>
      </c>
      <c r="I45" s="5" t="str">
        <f t="shared" si="44"/>
        <v/>
      </c>
      <c r="J45" s="5" t="str">
        <f t="shared" si="44"/>
        <v/>
      </c>
      <c r="K45" s="5" t="str">
        <f t="shared" si="44"/>
        <v/>
      </c>
      <c r="L45" s="5" t="str">
        <f t="shared" si="44"/>
        <v/>
      </c>
      <c r="M45" s="5" t="str">
        <f t="shared" si="44"/>
        <v/>
      </c>
      <c r="N45" s="5" t="str">
        <f t="shared" si="44"/>
        <v/>
      </c>
      <c r="O45" s="5" t="str">
        <f t="shared" si="44"/>
        <v/>
      </c>
      <c r="P45" s="5" t="str">
        <f t="shared" si="44"/>
        <v/>
      </c>
      <c r="Q45" s="5" t="str">
        <f t="shared" si="44"/>
        <v/>
      </c>
      <c r="R45" s="5" t="str">
        <f t="shared" si="44"/>
        <v/>
      </c>
      <c r="S45" s="5" t="str">
        <f t="shared" si="44"/>
        <v/>
      </c>
      <c r="T45" s="5" t="str">
        <f t="shared" si="44"/>
        <v/>
      </c>
      <c r="U45" s="5" t="str">
        <f t="shared" si="44"/>
        <v/>
      </c>
      <c r="V45" s="5" t="str">
        <f t="shared" si="44"/>
        <v/>
      </c>
      <c r="W45" s="5" t="str">
        <f t="shared" si="44"/>
        <v/>
      </c>
      <c r="X45" s="5" t="str">
        <f t="shared" si="44"/>
        <v/>
      </c>
      <c r="Y45" s="5" t="str">
        <f t="shared" si="44"/>
        <v/>
      </c>
      <c r="Z45" s="5" t="str">
        <f t="shared" si="44"/>
        <v/>
      </c>
      <c r="AA45" s="5" t="str">
        <f t="shared" si="44"/>
        <v/>
      </c>
      <c r="AB45" s="5" t="str">
        <f t="shared" si="44"/>
        <v/>
      </c>
      <c r="AC45" s="5" t="str">
        <f t="shared" si="44"/>
        <v/>
      </c>
      <c r="AD45" s="5" t="str">
        <f t="shared" si="44"/>
        <v/>
      </c>
      <c r="AE45" s="5" t="str">
        <f t="shared" si="44"/>
        <v/>
      </c>
      <c r="AF45" s="5" t="str">
        <f t="shared" si="44"/>
        <v/>
      </c>
      <c r="AG45" s="5" t="str">
        <f t="shared" si="44"/>
        <v/>
      </c>
      <c r="AH45" s="5" t="str">
        <f t="shared" si="44"/>
        <v/>
      </c>
      <c r="AI45" s="5" t="str">
        <f t="shared" si="44"/>
        <v/>
      </c>
      <c r="AJ45" s="5" t="str">
        <f t="shared" si="44"/>
        <v/>
      </c>
      <c r="AK45" s="5" t="str">
        <f t="shared" si="44"/>
        <v/>
      </c>
      <c r="AL45" s="5" t="str">
        <f t="shared" si="44"/>
        <v/>
      </c>
      <c r="AM45" s="5" t="str">
        <f t="shared" si="44"/>
        <v/>
      </c>
      <c r="AN45" s="5" t="str">
        <f t="shared" si="44"/>
        <v/>
      </c>
      <c r="AO45" s="5" t="str">
        <f t="shared" si="44"/>
        <v/>
      </c>
    </row>
    <row r="46" ht="15.75" customHeight="1">
      <c r="A46" s="6"/>
      <c r="B46" s="6"/>
      <c r="C46" s="6"/>
      <c r="F46" s="5" t="str">
        <f t="shared" ref="F46:AO46" si="45">IF($C46&gt;F$1,0,$B46)</f>
        <v/>
      </c>
      <c r="G46" s="5" t="str">
        <f t="shared" si="45"/>
        <v/>
      </c>
      <c r="H46" s="5" t="str">
        <f t="shared" si="45"/>
        <v/>
      </c>
      <c r="I46" s="5" t="str">
        <f t="shared" si="45"/>
        <v/>
      </c>
      <c r="J46" s="5" t="str">
        <f t="shared" si="45"/>
        <v/>
      </c>
      <c r="K46" s="5" t="str">
        <f t="shared" si="45"/>
        <v/>
      </c>
      <c r="L46" s="5" t="str">
        <f t="shared" si="45"/>
        <v/>
      </c>
      <c r="M46" s="5" t="str">
        <f t="shared" si="45"/>
        <v/>
      </c>
      <c r="N46" s="5" t="str">
        <f t="shared" si="45"/>
        <v/>
      </c>
      <c r="O46" s="5" t="str">
        <f t="shared" si="45"/>
        <v/>
      </c>
      <c r="P46" s="5" t="str">
        <f t="shared" si="45"/>
        <v/>
      </c>
      <c r="Q46" s="5" t="str">
        <f t="shared" si="45"/>
        <v/>
      </c>
      <c r="R46" s="5" t="str">
        <f t="shared" si="45"/>
        <v/>
      </c>
      <c r="S46" s="5" t="str">
        <f t="shared" si="45"/>
        <v/>
      </c>
      <c r="T46" s="5" t="str">
        <f t="shared" si="45"/>
        <v/>
      </c>
      <c r="U46" s="5" t="str">
        <f t="shared" si="45"/>
        <v/>
      </c>
      <c r="V46" s="5" t="str">
        <f t="shared" si="45"/>
        <v/>
      </c>
      <c r="W46" s="5" t="str">
        <f t="shared" si="45"/>
        <v/>
      </c>
      <c r="X46" s="5" t="str">
        <f t="shared" si="45"/>
        <v/>
      </c>
      <c r="Y46" s="5" t="str">
        <f t="shared" si="45"/>
        <v/>
      </c>
      <c r="Z46" s="5" t="str">
        <f t="shared" si="45"/>
        <v/>
      </c>
      <c r="AA46" s="5" t="str">
        <f t="shared" si="45"/>
        <v/>
      </c>
      <c r="AB46" s="5" t="str">
        <f t="shared" si="45"/>
        <v/>
      </c>
      <c r="AC46" s="5" t="str">
        <f t="shared" si="45"/>
        <v/>
      </c>
      <c r="AD46" s="5" t="str">
        <f t="shared" si="45"/>
        <v/>
      </c>
      <c r="AE46" s="5" t="str">
        <f t="shared" si="45"/>
        <v/>
      </c>
      <c r="AF46" s="5" t="str">
        <f t="shared" si="45"/>
        <v/>
      </c>
      <c r="AG46" s="5" t="str">
        <f t="shared" si="45"/>
        <v/>
      </c>
      <c r="AH46" s="5" t="str">
        <f t="shared" si="45"/>
        <v/>
      </c>
      <c r="AI46" s="5" t="str">
        <f t="shared" si="45"/>
        <v/>
      </c>
      <c r="AJ46" s="5" t="str">
        <f t="shared" si="45"/>
        <v/>
      </c>
      <c r="AK46" s="5" t="str">
        <f t="shared" si="45"/>
        <v/>
      </c>
      <c r="AL46" s="5" t="str">
        <f t="shared" si="45"/>
        <v/>
      </c>
      <c r="AM46" s="5" t="str">
        <f t="shared" si="45"/>
        <v/>
      </c>
      <c r="AN46" s="5" t="str">
        <f t="shared" si="45"/>
        <v/>
      </c>
      <c r="AO46" s="5" t="str">
        <f t="shared" si="45"/>
        <v/>
      </c>
    </row>
    <row r="47" ht="15.75" customHeight="1">
      <c r="A47" s="6"/>
      <c r="B47" s="6"/>
      <c r="C47" s="6"/>
      <c r="F47" s="5" t="str">
        <f t="shared" ref="F47:AO47" si="46">IF($C47&gt;F$1,0,$B47)</f>
        <v/>
      </c>
      <c r="G47" s="5" t="str">
        <f t="shared" si="46"/>
        <v/>
      </c>
      <c r="H47" s="5" t="str">
        <f t="shared" si="46"/>
        <v/>
      </c>
      <c r="I47" s="5" t="str">
        <f t="shared" si="46"/>
        <v/>
      </c>
      <c r="J47" s="5" t="str">
        <f t="shared" si="46"/>
        <v/>
      </c>
      <c r="K47" s="5" t="str">
        <f t="shared" si="46"/>
        <v/>
      </c>
      <c r="L47" s="5" t="str">
        <f t="shared" si="46"/>
        <v/>
      </c>
      <c r="M47" s="5" t="str">
        <f t="shared" si="46"/>
        <v/>
      </c>
      <c r="N47" s="5" t="str">
        <f t="shared" si="46"/>
        <v/>
      </c>
      <c r="O47" s="5" t="str">
        <f t="shared" si="46"/>
        <v/>
      </c>
      <c r="P47" s="5" t="str">
        <f t="shared" si="46"/>
        <v/>
      </c>
      <c r="Q47" s="5" t="str">
        <f t="shared" si="46"/>
        <v/>
      </c>
      <c r="R47" s="5" t="str">
        <f t="shared" si="46"/>
        <v/>
      </c>
      <c r="S47" s="5" t="str">
        <f t="shared" si="46"/>
        <v/>
      </c>
      <c r="T47" s="5" t="str">
        <f t="shared" si="46"/>
        <v/>
      </c>
      <c r="U47" s="5" t="str">
        <f t="shared" si="46"/>
        <v/>
      </c>
      <c r="V47" s="5" t="str">
        <f t="shared" si="46"/>
        <v/>
      </c>
      <c r="W47" s="5" t="str">
        <f t="shared" si="46"/>
        <v/>
      </c>
      <c r="X47" s="5" t="str">
        <f t="shared" si="46"/>
        <v/>
      </c>
      <c r="Y47" s="5" t="str">
        <f t="shared" si="46"/>
        <v/>
      </c>
      <c r="Z47" s="5" t="str">
        <f t="shared" si="46"/>
        <v/>
      </c>
      <c r="AA47" s="5" t="str">
        <f t="shared" si="46"/>
        <v/>
      </c>
      <c r="AB47" s="5" t="str">
        <f t="shared" si="46"/>
        <v/>
      </c>
      <c r="AC47" s="5" t="str">
        <f t="shared" si="46"/>
        <v/>
      </c>
      <c r="AD47" s="5" t="str">
        <f t="shared" si="46"/>
        <v/>
      </c>
      <c r="AE47" s="5" t="str">
        <f t="shared" si="46"/>
        <v/>
      </c>
      <c r="AF47" s="5" t="str">
        <f t="shared" si="46"/>
        <v/>
      </c>
      <c r="AG47" s="5" t="str">
        <f t="shared" si="46"/>
        <v/>
      </c>
      <c r="AH47" s="5" t="str">
        <f t="shared" si="46"/>
        <v/>
      </c>
      <c r="AI47" s="5" t="str">
        <f t="shared" si="46"/>
        <v/>
      </c>
      <c r="AJ47" s="5" t="str">
        <f t="shared" si="46"/>
        <v/>
      </c>
      <c r="AK47" s="5" t="str">
        <f t="shared" si="46"/>
        <v/>
      </c>
      <c r="AL47" s="5" t="str">
        <f t="shared" si="46"/>
        <v/>
      </c>
      <c r="AM47" s="5" t="str">
        <f t="shared" si="46"/>
        <v/>
      </c>
      <c r="AN47" s="5" t="str">
        <f t="shared" si="46"/>
        <v/>
      </c>
      <c r="AO47" s="5" t="str">
        <f t="shared" si="46"/>
        <v/>
      </c>
    </row>
    <row r="48" ht="15.75" customHeight="1">
      <c r="A48" s="6"/>
      <c r="B48" s="6"/>
      <c r="C48" s="6"/>
      <c r="F48" s="5" t="str">
        <f t="shared" ref="F48:AO48" si="47">IF($C48&gt;F$1,0,$B48)</f>
        <v/>
      </c>
      <c r="G48" s="5" t="str">
        <f t="shared" si="47"/>
        <v/>
      </c>
      <c r="H48" s="5" t="str">
        <f t="shared" si="47"/>
        <v/>
      </c>
      <c r="I48" s="5" t="str">
        <f t="shared" si="47"/>
        <v/>
      </c>
      <c r="J48" s="5" t="str">
        <f t="shared" si="47"/>
        <v/>
      </c>
      <c r="K48" s="5" t="str">
        <f t="shared" si="47"/>
        <v/>
      </c>
      <c r="L48" s="5" t="str">
        <f t="shared" si="47"/>
        <v/>
      </c>
      <c r="M48" s="5" t="str">
        <f t="shared" si="47"/>
        <v/>
      </c>
      <c r="N48" s="5" t="str">
        <f t="shared" si="47"/>
        <v/>
      </c>
      <c r="O48" s="5" t="str">
        <f t="shared" si="47"/>
        <v/>
      </c>
      <c r="P48" s="5" t="str">
        <f t="shared" si="47"/>
        <v/>
      </c>
      <c r="Q48" s="5" t="str">
        <f t="shared" si="47"/>
        <v/>
      </c>
      <c r="R48" s="5" t="str">
        <f t="shared" si="47"/>
        <v/>
      </c>
      <c r="S48" s="5" t="str">
        <f t="shared" si="47"/>
        <v/>
      </c>
      <c r="T48" s="5" t="str">
        <f t="shared" si="47"/>
        <v/>
      </c>
      <c r="U48" s="5" t="str">
        <f t="shared" si="47"/>
        <v/>
      </c>
      <c r="V48" s="5" t="str">
        <f t="shared" si="47"/>
        <v/>
      </c>
      <c r="W48" s="5" t="str">
        <f t="shared" si="47"/>
        <v/>
      </c>
      <c r="X48" s="5" t="str">
        <f t="shared" si="47"/>
        <v/>
      </c>
      <c r="Y48" s="5" t="str">
        <f t="shared" si="47"/>
        <v/>
      </c>
      <c r="Z48" s="5" t="str">
        <f t="shared" si="47"/>
        <v/>
      </c>
      <c r="AA48" s="5" t="str">
        <f t="shared" si="47"/>
        <v/>
      </c>
      <c r="AB48" s="5" t="str">
        <f t="shared" si="47"/>
        <v/>
      </c>
      <c r="AC48" s="5" t="str">
        <f t="shared" si="47"/>
        <v/>
      </c>
      <c r="AD48" s="5" t="str">
        <f t="shared" si="47"/>
        <v/>
      </c>
      <c r="AE48" s="5" t="str">
        <f t="shared" si="47"/>
        <v/>
      </c>
      <c r="AF48" s="5" t="str">
        <f t="shared" si="47"/>
        <v/>
      </c>
      <c r="AG48" s="5" t="str">
        <f t="shared" si="47"/>
        <v/>
      </c>
      <c r="AH48" s="5" t="str">
        <f t="shared" si="47"/>
        <v/>
      </c>
      <c r="AI48" s="5" t="str">
        <f t="shared" si="47"/>
        <v/>
      </c>
      <c r="AJ48" s="5" t="str">
        <f t="shared" si="47"/>
        <v/>
      </c>
      <c r="AK48" s="5" t="str">
        <f t="shared" si="47"/>
        <v/>
      </c>
      <c r="AL48" s="5" t="str">
        <f t="shared" si="47"/>
        <v/>
      </c>
      <c r="AM48" s="5" t="str">
        <f t="shared" si="47"/>
        <v/>
      </c>
      <c r="AN48" s="5" t="str">
        <f t="shared" si="47"/>
        <v/>
      </c>
      <c r="AO48" s="5" t="str">
        <f t="shared" si="47"/>
        <v/>
      </c>
    </row>
    <row r="49" ht="15.75" customHeight="1">
      <c r="A49" s="6"/>
      <c r="B49" s="6"/>
      <c r="C49" s="6"/>
      <c r="F49" s="5" t="str">
        <f t="shared" ref="F49:AO49" si="48">IF($C49&gt;F$1,0,$B49)</f>
        <v/>
      </c>
      <c r="G49" s="5" t="str">
        <f t="shared" si="48"/>
        <v/>
      </c>
      <c r="H49" s="5" t="str">
        <f t="shared" si="48"/>
        <v/>
      </c>
      <c r="I49" s="5" t="str">
        <f t="shared" si="48"/>
        <v/>
      </c>
      <c r="J49" s="5" t="str">
        <f t="shared" si="48"/>
        <v/>
      </c>
      <c r="K49" s="5" t="str">
        <f t="shared" si="48"/>
        <v/>
      </c>
      <c r="L49" s="5" t="str">
        <f t="shared" si="48"/>
        <v/>
      </c>
      <c r="M49" s="5" t="str">
        <f t="shared" si="48"/>
        <v/>
      </c>
      <c r="N49" s="5" t="str">
        <f t="shared" si="48"/>
        <v/>
      </c>
      <c r="O49" s="5" t="str">
        <f t="shared" si="48"/>
        <v/>
      </c>
      <c r="P49" s="5" t="str">
        <f t="shared" si="48"/>
        <v/>
      </c>
      <c r="Q49" s="5" t="str">
        <f t="shared" si="48"/>
        <v/>
      </c>
      <c r="R49" s="5" t="str">
        <f t="shared" si="48"/>
        <v/>
      </c>
      <c r="S49" s="5" t="str">
        <f t="shared" si="48"/>
        <v/>
      </c>
      <c r="T49" s="5" t="str">
        <f t="shared" si="48"/>
        <v/>
      </c>
      <c r="U49" s="5" t="str">
        <f t="shared" si="48"/>
        <v/>
      </c>
      <c r="V49" s="5" t="str">
        <f t="shared" si="48"/>
        <v/>
      </c>
      <c r="W49" s="5" t="str">
        <f t="shared" si="48"/>
        <v/>
      </c>
      <c r="X49" s="5" t="str">
        <f t="shared" si="48"/>
        <v/>
      </c>
      <c r="Y49" s="5" t="str">
        <f t="shared" si="48"/>
        <v/>
      </c>
      <c r="Z49" s="5" t="str">
        <f t="shared" si="48"/>
        <v/>
      </c>
      <c r="AA49" s="5" t="str">
        <f t="shared" si="48"/>
        <v/>
      </c>
      <c r="AB49" s="5" t="str">
        <f t="shared" si="48"/>
        <v/>
      </c>
      <c r="AC49" s="5" t="str">
        <f t="shared" si="48"/>
        <v/>
      </c>
      <c r="AD49" s="5" t="str">
        <f t="shared" si="48"/>
        <v/>
      </c>
      <c r="AE49" s="5" t="str">
        <f t="shared" si="48"/>
        <v/>
      </c>
      <c r="AF49" s="5" t="str">
        <f t="shared" si="48"/>
        <v/>
      </c>
      <c r="AG49" s="5" t="str">
        <f t="shared" si="48"/>
        <v/>
      </c>
      <c r="AH49" s="5" t="str">
        <f t="shared" si="48"/>
        <v/>
      </c>
      <c r="AI49" s="5" t="str">
        <f t="shared" si="48"/>
        <v/>
      </c>
      <c r="AJ49" s="5" t="str">
        <f t="shared" si="48"/>
        <v/>
      </c>
      <c r="AK49" s="5" t="str">
        <f t="shared" si="48"/>
        <v/>
      </c>
      <c r="AL49" s="5" t="str">
        <f t="shared" si="48"/>
        <v/>
      </c>
      <c r="AM49" s="5" t="str">
        <f t="shared" si="48"/>
        <v/>
      </c>
      <c r="AN49" s="5" t="str">
        <f t="shared" si="48"/>
        <v/>
      </c>
      <c r="AO49" s="5" t="str">
        <f t="shared" si="48"/>
        <v/>
      </c>
    </row>
    <row r="50" ht="15.75" customHeight="1">
      <c r="A50" s="6"/>
      <c r="B50" s="6"/>
      <c r="C50" s="6"/>
      <c r="F50" s="5" t="str">
        <f t="shared" ref="F50:AO50" si="49">IF($C50&gt;F$1,0,$B50)</f>
        <v/>
      </c>
      <c r="G50" s="5" t="str">
        <f t="shared" si="49"/>
        <v/>
      </c>
      <c r="H50" s="5" t="str">
        <f t="shared" si="49"/>
        <v/>
      </c>
      <c r="I50" s="5" t="str">
        <f t="shared" si="49"/>
        <v/>
      </c>
      <c r="J50" s="5" t="str">
        <f t="shared" si="49"/>
        <v/>
      </c>
      <c r="K50" s="5" t="str">
        <f t="shared" si="49"/>
        <v/>
      </c>
      <c r="L50" s="5" t="str">
        <f t="shared" si="49"/>
        <v/>
      </c>
      <c r="M50" s="5" t="str">
        <f t="shared" si="49"/>
        <v/>
      </c>
      <c r="N50" s="5" t="str">
        <f t="shared" si="49"/>
        <v/>
      </c>
      <c r="O50" s="5" t="str">
        <f t="shared" si="49"/>
        <v/>
      </c>
      <c r="P50" s="5" t="str">
        <f t="shared" si="49"/>
        <v/>
      </c>
      <c r="Q50" s="5" t="str">
        <f t="shared" si="49"/>
        <v/>
      </c>
      <c r="R50" s="5" t="str">
        <f t="shared" si="49"/>
        <v/>
      </c>
      <c r="S50" s="5" t="str">
        <f t="shared" si="49"/>
        <v/>
      </c>
      <c r="T50" s="5" t="str">
        <f t="shared" si="49"/>
        <v/>
      </c>
      <c r="U50" s="5" t="str">
        <f t="shared" si="49"/>
        <v/>
      </c>
      <c r="V50" s="5" t="str">
        <f t="shared" si="49"/>
        <v/>
      </c>
      <c r="W50" s="5" t="str">
        <f t="shared" si="49"/>
        <v/>
      </c>
      <c r="X50" s="5" t="str">
        <f t="shared" si="49"/>
        <v/>
      </c>
      <c r="Y50" s="5" t="str">
        <f t="shared" si="49"/>
        <v/>
      </c>
      <c r="Z50" s="5" t="str">
        <f t="shared" si="49"/>
        <v/>
      </c>
      <c r="AA50" s="5" t="str">
        <f t="shared" si="49"/>
        <v/>
      </c>
      <c r="AB50" s="5" t="str">
        <f t="shared" si="49"/>
        <v/>
      </c>
      <c r="AC50" s="5" t="str">
        <f t="shared" si="49"/>
        <v/>
      </c>
      <c r="AD50" s="5" t="str">
        <f t="shared" si="49"/>
        <v/>
      </c>
      <c r="AE50" s="5" t="str">
        <f t="shared" si="49"/>
        <v/>
      </c>
      <c r="AF50" s="5" t="str">
        <f t="shared" si="49"/>
        <v/>
      </c>
      <c r="AG50" s="5" t="str">
        <f t="shared" si="49"/>
        <v/>
      </c>
      <c r="AH50" s="5" t="str">
        <f t="shared" si="49"/>
        <v/>
      </c>
      <c r="AI50" s="5" t="str">
        <f t="shared" si="49"/>
        <v/>
      </c>
      <c r="AJ50" s="5" t="str">
        <f t="shared" si="49"/>
        <v/>
      </c>
      <c r="AK50" s="5" t="str">
        <f t="shared" si="49"/>
        <v/>
      </c>
      <c r="AL50" s="5" t="str">
        <f t="shared" si="49"/>
        <v/>
      </c>
      <c r="AM50" s="5" t="str">
        <f t="shared" si="49"/>
        <v/>
      </c>
      <c r="AN50" s="5" t="str">
        <f t="shared" si="49"/>
        <v/>
      </c>
      <c r="AO50" s="5" t="str">
        <f t="shared" si="49"/>
        <v/>
      </c>
    </row>
    <row r="51" ht="15.75" customHeight="1">
      <c r="A51" s="6"/>
      <c r="B51" s="6"/>
      <c r="C51" s="6"/>
      <c r="F51" s="5" t="str">
        <f t="shared" ref="F51:AO51" si="50">IF($C51&gt;F$1,0,$B51)</f>
        <v/>
      </c>
      <c r="G51" s="5" t="str">
        <f t="shared" si="50"/>
        <v/>
      </c>
      <c r="H51" s="5" t="str">
        <f t="shared" si="50"/>
        <v/>
      </c>
      <c r="I51" s="5" t="str">
        <f t="shared" si="50"/>
        <v/>
      </c>
      <c r="J51" s="5" t="str">
        <f t="shared" si="50"/>
        <v/>
      </c>
      <c r="K51" s="5" t="str">
        <f t="shared" si="50"/>
        <v/>
      </c>
      <c r="L51" s="5" t="str">
        <f t="shared" si="50"/>
        <v/>
      </c>
      <c r="M51" s="5" t="str">
        <f t="shared" si="50"/>
        <v/>
      </c>
      <c r="N51" s="5" t="str">
        <f t="shared" si="50"/>
        <v/>
      </c>
      <c r="O51" s="5" t="str">
        <f t="shared" si="50"/>
        <v/>
      </c>
      <c r="P51" s="5" t="str">
        <f t="shared" si="50"/>
        <v/>
      </c>
      <c r="Q51" s="5" t="str">
        <f t="shared" si="50"/>
        <v/>
      </c>
      <c r="R51" s="5" t="str">
        <f t="shared" si="50"/>
        <v/>
      </c>
      <c r="S51" s="5" t="str">
        <f t="shared" si="50"/>
        <v/>
      </c>
      <c r="T51" s="5" t="str">
        <f t="shared" si="50"/>
        <v/>
      </c>
      <c r="U51" s="5" t="str">
        <f t="shared" si="50"/>
        <v/>
      </c>
      <c r="V51" s="5" t="str">
        <f t="shared" si="50"/>
        <v/>
      </c>
      <c r="W51" s="5" t="str">
        <f t="shared" si="50"/>
        <v/>
      </c>
      <c r="X51" s="5" t="str">
        <f t="shared" si="50"/>
        <v/>
      </c>
      <c r="Y51" s="5" t="str">
        <f t="shared" si="50"/>
        <v/>
      </c>
      <c r="Z51" s="5" t="str">
        <f t="shared" si="50"/>
        <v/>
      </c>
      <c r="AA51" s="5" t="str">
        <f t="shared" si="50"/>
        <v/>
      </c>
      <c r="AB51" s="5" t="str">
        <f t="shared" si="50"/>
        <v/>
      </c>
      <c r="AC51" s="5" t="str">
        <f t="shared" si="50"/>
        <v/>
      </c>
      <c r="AD51" s="5" t="str">
        <f t="shared" si="50"/>
        <v/>
      </c>
      <c r="AE51" s="5" t="str">
        <f t="shared" si="50"/>
        <v/>
      </c>
      <c r="AF51" s="5" t="str">
        <f t="shared" si="50"/>
        <v/>
      </c>
      <c r="AG51" s="5" t="str">
        <f t="shared" si="50"/>
        <v/>
      </c>
      <c r="AH51" s="5" t="str">
        <f t="shared" si="50"/>
        <v/>
      </c>
      <c r="AI51" s="5" t="str">
        <f t="shared" si="50"/>
        <v/>
      </c>
      <c r="AJ51" s="5" t="str">
        <f t="shared" si="50"/>
        <v/>
      </c>
      <c r="AK51" s="5" t="str">
        <f t="shared" si="50"/>
        <v/>
      </c>
      <c r="AL51" s="5" t="str">
        <f t="shared" si="50"/>
        <v/>
      </c>
      <c r="AM51" s="5" t="str">
        <f t="shared" si="50"/>
        <v/>
      </c>
      <c r="AN51" s="5" t="str">
        <f t="shared" si="50"/>
        <v/>
      </c>
      <c r="AO51" s="5" t="str">
        <f t="shared" si="50"/>
        <v/>
      </c>
    </row>
    <row r="52" ht="15.75" customHeight="1">
      <c r="A52" s="6"/>
      <c r="B52" s="6"/>
      <c r="C52" s="6"/>
      <c r="F52" s="5" t="str">
        <f t="shared" ref="F52:AO52" si="51">IF($C52&gt;F$1,0,$B52)</f>
        <v/>
      </c>
      <c r="G52" s="5" t="str">
        <f t="shared" si="51"/>
        <v/>
      </c>
      <c r="H52" s="5" t="str">
        <f t="shared" si="51"/>
        <v/>
      </c>
      <c r="I52" s="5" t="str">
        <f t="shared" si="51"/>
        <v/>
      </c>
      <c r="J52" s="5" t="str">
        <f t="shared" si="51"/>
        <v/>
      </c>
      <c r="K52" s="5" t="str">
        <f t="shared" si="51"/>
        <v/>
      </c>
      <c r="L52" s="5" t="str">
        <f t="shared" si="51"/>
        <v/>
      </c>
      <c r="M52" s="5" t="str">
        <f t="shared" si="51"/>
        <v/>
      </c>
      <c r="N52" s="5" t="str">
        <f t="shared" si="51"/>
        <v/>
      </c>
      <c r="O52" s="5" t="str">
        <f t="shared" si="51"/>
        <v/>
      </c>
      <c r="P52" s="5" t="str">
        <f t="shared" si="51"/>
        <v/>
      </c>
      <c r="Q52" s="5" t="str">
        <f t="shared" si="51"/>
        <v/>
      </c>
      <c r="R52" s="5" t="str">
        <f t="shared" si="51"/>
        <v/>
      </c>
      <c r="S52" s="5" t="str">
        <f t="shared" si="51"/>
        <v/>
      </c>
      <c r="T52" s="5" t="str">
        <f t="shared" si="51"/>
        <v/>
      </c>
      <c r="U52" s="5" t="str">
        <f t="shared" si="51"/>
        <v/>
      </c>
      <c r="V52" s="5" t="str">
        <f t="shared" si="51"/>
        <v/>
      </c>
      <c r="W52" s="5" t="str">
        <f t="shared" si="51"/>
        <v/>
      </c>
      <c r="X52" s="5" t="str">
        <f t="shared" si="51"/>
        <v/>
      </c>
      <c r="Y52" s="5" t="str">
        <f t="shared" si="51"/>
        <v/>
      </c>
      <c r="Z52" s="5" t="str">
        <f t="shared" si="51"/>
        <v/>
      </c>
      <c r="AA52" s="5" t="str">
        <f t="shared" si="51"/>
        <v/>
      </c>
      <c r="AB52" s="5" t="str">
        <f t="shared" si="51"/>
        <v/>
      </c>
      <c r="AC52" s="5" t="str">
        <f t="shared" si="51"/>
        <v/>
      </c>
      <c r="AD52" s="5" t="str">
        <f t="shared" si="51"/>
        <v/>
      </c>
      <c r="AE52" s="5" t="str">
        <f t="shared" si="51"/>
        <v/>
      </c>
      <c r="AF52" s="5" t="str">
        <f t="shared" si="51"/>
        <v/>
      </c>
      <c r="AG52" s="5" t="str">
        <f t="shared" si="51"/>
        <v/>
      </c>
      <c r="AH52" s="5" t="str">
        <f t="shared" si="51"/>
        <v/>
      </c>
      <c r="AI52" s="5" t="str">
        <f t="shared" si="51"/>
        <v/>
      </c>
      <c r="AJ52" s="5" t="str">
        <f t="shared" si="51"/>
        <v/>
      </c>
      <c r="AK52" s="5" t="str">
        <f t="shared" si="51"/>
        <v/>
      </c>
      <c r="AL52" s="5" t="str">
        <f t="shared" si="51"/>
        <v/>
      </c>
      <c r="AM52" s="5" t="str">
        <f t="shared" si="51"/>
        <v/>
      </c>
      <c r="AN52" s="5" t="str">
        <f t="shared" si="51"/>
        <v/>
      </c>
      <c r="AO52" s="5" t="str">
        <f t="shared" si="51"/>
        <v/>
      </c>
    </row>
    <row r="53" ht="15.75" customHeight="1">
      <c r="A53" s="6"/>
      <c r="B53" s="6"/>
      <c r="C53" s="6"/>
      <c r="F53" s="5" t="str">
        <f t="shared" ref="F53:AO53" si="52">IF($C53&gt;F$1,0,$B53)</f>
        <v/>
      </c>
      <c r="G53" s="5" t="str">
        <f t="shared" si="52"/>
        <v/>
      </c>
      <c r="H53" s="5" t="str">
        <f t="shared" si="52"/>
        <v/>
      </c>
      <c r="I53" s="5" t="str">
        <f t="shared" si="52"/>
        <v/>
      </c>
      <c r="J53" s="5" t="str">
        <f t="shared" si="52"/>
        <v/>
      </c>
      <c r="K53" s="5" t="str">
        <f t="shared" si="52"/>
        <v/>
      </c>
      <c r="L53" s="5" t="str">
        <f t="shared" si="52"/>
        <v/>
      </c>
      <c r="M53" s="5" t="str">
        <f t="shared" si="52"/>
        <v/>
      </c>
      <c r="N53" s="5" t="str">
        <f t="shared" si="52"/>
        <v/>
      </c>
      <c r="O53" s="5" t="str">
        <f t="shared" si="52"/>
        <v/>
      </c>
      <c r="P53" s="5" t="str">
        <f t="shared" si="52"/>
        <v/>
      </c>
      <c r="Q53" s="5" t="str">
        <f t="shared" si="52"/>
        <v/>
      </c>
      <c r="R53" s="5" t="str">
        <f t="shared" si="52"/>
        <v/>
      </c>
      <c r="S53" s="5" t="str">
        <f t="shared" si="52"/>
        <v/>
      </c>
      <c r="T53" s="5" t="str">
        <f t="shared" si="52"/>
        <v/>
      </c>
      <c r="U53" s="5" t="str">
        <f t="shared" si="52"/>
        <v/>
      </c>
      <c r="V53" s="5" t="str">
        <f t="shared" si="52"/>
        <v/>
      </c>
      <c r="W53" s="5" t="str">
        <f t="shared" si="52"/>
        <v/>
      </c>
      <c r="X53" s="5" t="str">
        <f t="shared" si="52"/>
        <v/>
      </c>
      <c r="Y53" s="5" t="str">
        <f t="shared" si="52"/>
        <v/>
      </c>
      <c r="Z53" s="5" t="str">
        <f t="shared" si="52"/>
        <v/>
      </c>
      <c r="AA53" s="5" t="str">
        <f t="shared" si="52"/>
        <v/>
      </c>
      <c r="AB53" s="5" t="str">
        <f t="shared" si="52"/>
        <v/>
      </c>
      <c r="AC53" s="5" t="str">
        <f t="shared" si="52"/>
        <v/>
      </c>
      <c r="AD53" s="5" t="str">
        <f t="shared" si="52"/>
        <v/>
      </c>
      <c r="AE53" s="5" t="str">
        <f t="shared" si="52"/>
        <v/>
      </c>
      <c r="AF53" s="5" t="str">
        <f t="shared" si="52"/>
        <v/>
      </c>
      <c r="AG53" s="5" t="str">
        <f t="shared" si="52"/>
        <v/>
      </c>
      <c r="AH53" s="5" t="str">
        <f t="shared" si="52"/>
        <v/>
      </c>
      <c r="AI53" s="5" t="str">
        <f t="shared" si="52"/>
        <v/>
      </c>
      <c r="AJ53" s="5" t="str">
        <f t="shared" si="52"/>
        <v/>
      </c>
      <c r="AK53" s="5" t="str">
        <f t="shared" si="52"/>
        <v/>
      </c>
      <c r="AL53" s="5" t="str">
        <f t="shared" si="52"/>
        <v/>
      </c>
      <c r="AM53" s="5" t="str">
        <f t="shared" si="52"/>
        <v/>
      </c>
      <c r="AN53" s="5" t="str">
        <f t="shared" si="52"/>
        <v/>
      </c>
      <c r="AO53" s="5" t="str">
        <f t="shared" si="52"/>
        <v/>
      </c>
    </row>
    <row r="54" ht="15.75" customHeight="1">
      <c r="A54" s="6"/>
      <c r="B54" s="6"/>
      <c r="C54" s="6"/>
      <c r="F54" s="5" t="str">
        <f t="shared" ref="F54:AO54" si="53">IF($C54&gt;F$1,0,$B54)</f>
        <v/>
      </c>
      <c r="G54" s="5" t="str">
        <f t="shared" si="53"/>
        <v/>
      </c>
      <c r="H54" s="5" t="str">
        <f t="shared" si="53"/>
        <v/>
      </c>
      <c r="I54" s="5" t="str">
        <f t="shared" si="53"/>
        <v/>
      </c>
      <c r="J54" s="5" t="str">
        <f t="shared" si="53"/>
        <v/>
      </c>
      <c r="K54" s="5" t="str">
        <f t="shared" si="53"/>
        <v/>
      </c>
      <c r="L54" s="5" t="str">
        <f t="shared" si="53"/>
        <v/>
      </c>
      <c r="M54" s="5" t="str">
        <f t="shared" si="53"/>
        <v/>
      </c>
      <c r="N54" s="5" t="str">
        <f t="shared" si="53"/>
        <v/>
      </c>
      <c r="O54" s="5" t="str">
        <f t="shared" si="53"/>
        <v/>
      </c>
      <c r="P54" s="5" t="str">
        <f t="shared" si="53"/>
        <v/>
      </c>
      <c r="Q54" s="5" t="str">
        <f t="shared" si="53"/>
        <v/>
      </c>
      <c r="R54" s="5" t="str">
        <f t="shared" si="53"/>
        <v/>
      </c>
      <c r="S54" s="5" t="str">
        <f t="shared" si="53"/>
        <v/>
      </c>
      <c r="T54" s="5" t="str">
        <f t="shared" si="53"/>
        <v/>
      </c>
      <c r="U54" s="5" t="str">
        <f t="shared" si="53"/>
        <v/>
      </c>
      <c r="V54" s="5" t="str">
        <f t="shared" si="53"/>
        <v/>
      </c>
      <c r="W54" s="5" t="str">
        <f t="shared" si="53"/>
        <v/>
      </c>
      <c r="X54" s="5" t="str">
        <f t="shared" si="53"/>
        <v/>
      </c>
      <c r="Y54" s="5" t="str">
        <f t="shared" si="53"/>
        <v/>
      </c>
      <c r="Z54" s="5" t="str">
        <f t="shared" si="53"/>
        <v/>
      </c>
      <c r="AA54" s="5" t="str">
        <f t="shared" si="53"/>
        <v/>
      </c>
      <c r="AB54" s="5" t="str">
        <f t="shared" si="53"/>
        <v/>
      </c>
      <c r="AC54" s="5" t="str">
        <f t="shared" si="53"/>
        <v/>
      </c>
      <c r="AD54" s="5" t="str">
        <f t="shared" si="53"/>
        <v/>
      </c>
      <c r="AE54" s="5" t="str">
        <f t="shared" si="53"/>
        <v/>
      </c>
      <c r="AF54" s="5" t="str">
        <f t="shared" si="53"/>
        <v/>
      </c>
      <c r="AG54" s="5" t="str">
        <f t="shared" si="53"/>
        <v/>
      </c>
      <c r="AH54" s="5" t="str">
        <f t="shared" si="53"/>
        <v/>
      </c>
      <c r="AI54" s="5" t="str">
        <f t="shared" si="53"/>
        <v/>
      </c>
      <c r="AJ54" s="5" t="str">
        <f t="shared" si="53"/>
        <v/>
      </c>
      <c r="AK54" s="5" t="str">
        <f t="shared" si="53"/>
        <v/>
      </c>
      <c r="AL54" s="5" t="str">
        <f t="shared" si="53"/>
        <v/>
      </c>
      <c r="AM54" s="5" t="str">
        <f t="shared" si="53"/>
        <v/>
      </c>
      <c r="AN54" s="5" t="str">
        <f t="shared" si="53"/>
        <v/>
      </c>
      <c r="AO54" s="5" t="str">
        <f t="shared" si="53"/>
        <v/>
      </c>
    </row>
    <row r="55" ht="15.75" customHeight="1">
      <c r="A55" s="6"/>
      <c r="B55" s="6"/>
      <c r="C55" s="6"/>
      <c r="F55" s="5" t="str">
        <f t="shared" ref="F55:AO55" si="54">IF($C55&gt;F$1,0,$B55)</f>
        <v/>
      </c>
      <c r="G55" s="5" t="str">
        <f t="shared" si="54"/>
        <v/>
      </c>
      <c r="H55" s="5" t="str">
        <f t="shared" si="54"/>
        <v/>
      </c>
      <c r="I55" s="5" t="str">
        <f t="shared" si="54"/>
        <v/>
      </c>
      <c r="J55" s="5" t="str">
        <f t="shared" si="54"/>
        <v/>
      </c>
      <c r="K55" s="5" t="str">
        <f t="shared" si="54"/>
        <v/>
      </c>
      <c r="L55" s="5" t="str">
        <f t="shared" si="54"/>
        <v/>
      </c>
      <c r="M55" s="5" t="str">
        <f t="shared" si="54"/>
        <v/>
      </c>
      <c r="N55" s="5" t="str">
        <f t="shared" si="54"/>
        <v/>
      </c>
      <c r="O55" s="5" t="str">
        <f t="shared" si="54"/>
        <v/>
      </c>
      <c r="P55" s="5" t="str">
        <f t="shared" si="54"/>
        <v/>
      </c>
      <c r="Q55" s="5" t="str">
        <f t="shared" si="54"/>
        <v/>
      </c>
      <c r="R55" s="5" t="str">
        <f t="shared" si="54"/>
        <v/>
      </c>
      <c r="S55" s="5" t="str">
        <f t="shared" si="54"/>
        <v/>
      </c>
      <c r="T55" s="5" t="str">
        <f t="shared" si="54"/>
        <v/>
      </c>
      <c r="U55" s="5" t="str">
        <f t="shared" si="54"/>
        <v/>
      </c>
      <c r="V55" s="5" t="str">
        <f t="shared" si="54"/>
        <v/>
      </c>
      <c r="W55" s="5" t="str">
        <f t="shared" si="54"/>
        <v/>
      </c>
      <c r="X55" s="5" t="str">
        <f t="shared" si="54"/>
        <v/>
      </c>
      <c r="Y55" s="5" t="str">
        <f t="shared" si="54"/>
        <v/>
      </c>
      <c r="Z55" s="5" t="str">
        <f t="shared" si="54"/>
        <v/>
      </c>
      <c r="AA55" s="5" t="str">
        <f t="shared" si="54"/>
        <v/>
      </c>
      <c r="AB55" s="5" t="str">
        <f t="shared" si="54"/>
        <v/>
      </c>
      <c r="AC55" s="5" t="str">
        <f t="shared" si="54"/>
        <v/>
      </c>
      <c r="AD55" s="5" t="str">
        <f t="shared" si="54"/>
        <v/>
      </c>
      <c r="AE55" s="5" t="str">
        <f t="shared" si="54"/>
        <v/>
      </c>
      <c r="AF55" s="5" t="str">
        <f t="shared" si="54"/>
        <v/>
      </c>
      <c r="AG55" s="5" t="str">
        <f t="shared" si="54"/>
        <v/>
      </c>
      <c r="AH55" s="5" t="str">
        <f t="shared" si="54"/>
        <v/>
      </c>
      <c r="AI55" s="5" t="str">
        <f t="shared" si="54"/>
        <v/>
      </c>
      <c r="AJ55" s="5" t="str">
        <f t="shared" si="54"/>
        <v/>
      </c>
      <c r="AK55" s="5" t="str">
        <f t="shared" si="54"/>
        <v/>
      </c>
      <c r="AL55" s="5" t="str">
        <f t="shared" si="54"/>
        <v/>
      </c>
      <c r="AM55" s="5" t="str">
        <f t="shared" si="54"/>
        <v/>
      </c>
      <c r="AN55" s="5" t="str">
        <f t="shared" si="54"/>
        <v/>
      </c>
      <c r="AO55" s="5" t="str">
        <f t="shared" si="54"/>
        <v/>
      </c>
    </row>
    <row r="56" ht="15.75" customHeight="1">
      <c r="A56" s="6"/>
      <c r="B56" s="6"/>
      <c r="C56" s="6"/>
      <c r="F56" s="5" t="str">
        <f t="shared" ref="F56:AO56" si="55">IF($C56&gt;F$1,0,$B56)</f>
        <v/>
      </c>
      <c r="G56" s="5" t="str">
        <f t="shared" si="55"/>
        <v/>
      </c>
      <c r="H56" s="5" t="str">
        <f t="shared" si="55"/>
        <v/>
      </c>
      <c r="I56" s="5" t="str">
        <f t="shared" si="55"/>
        <v/>
      </c>
      <c r="J56" s="5" t="str">
        <f t="shared" si="55"/>
        <v/>
      </c>
      <c r="K56" s="5" t="str">
        <f t="shared" si="55"/>
        <v/>
      </c>
      <c r="L56" s="5" t="str">
        <f t="shared" si="55"/>
        <v/>
      </c>
      <c r="M56" s="5" t="str">
        <f t="shared" si="55"/>
        <v/>
      </c>
      <c r="N56" s="5" t="str">
        <f t="shared" si="55"/>
        <v/>
      </c>
      <c r="O56" s="5" t="str">
        <f t="shared" si="55"/>
        <v/>
      </c>
      <c r="P56" s="5" t="str">
        <f t="shared" si="55"/>
        <v/>
      </c>
      <c r="Q56" s="5" t="str">
        <f t="shared" si="55"/>
        <v/>
      </c>
      <c r="R56" s="5" t="str">
        <f t="shared" si="55"/>
        <v/>
      </c>
      <c r="S56" s="5" t="str">
        <f t="shared" si="55"/>
        <v/>
      </c>
      <c r="T56" s="5" t="str">
        <f t="shared" si="55"/>
        <v/>
      </c>
      <c r="U56" s="5" t="str">
        <f t="shared" si="55"/>
        <v/>
      </c>
      <c r="V56" s="5" t="str">
        <f t="shared" si="55"/>
        <v/>
      </c>
      <c r="W56" s="5" t="str">
        <f t="shared" si="55"/>
        <v/>
      </c>
      <c r="X56" s="5" t="str">
        <f t="shared" si="55"/>
        <v/>
      </c>
      <c r="Y56" s="5" t="str">
        <f t="shared" si="55"/>
        <v/>
      </c>
      <c r="Z56" s="5" t="str">
        <f t="shared" si="55"/>
        <v/>
      </c>
      <c r="AA56" s="5" t="str">
        <f t="shared" si="55"/>
        <v/>
      </c>
      <c r="AB56" s="5" t="str">
        <f t="shared" si="55"/>
        <v/>
      </c>
      <c r="AC56" s="5" t="str">
        <f t="shared" si="55"/>
        <v/>
      </c>
      <c r="AD56" s="5" t="str">
        <f t="shared" si="55"/>
        <v/>
      </c>
      <c r="AE56" s="5" t="str">
        <f t="shared" si="55"/>
        <v/>
      </c>
      <c r="AF56" s="5" t="str">
        <f t="shared" si="55"/>
        <v/>
      </c>
      <c r="AG56" s="5" t="str">
        <f t="shared" si="55"/>
        <v/>
      </c>
      <c r="AH56" s="5" t="str">
        <f t="shared" si="55"/>
        <v/>
      </c>
      <c r="AI56" s="5" t="str">
        <f t="shared" si="55"/>
        <v/>
      </c>
      <c r="AJ56" s="5" t="str">
        <f t="shared" si="55"/>
        <v/>
      </c>
      <c r="AK56" s="5" t="str">
        <f t="shared" si="55"/>
        <v/>
      </c>
      <c r="AL56" s="5" t="str">
        <f t="shared" si="55"/>
        <v/>
      </c>
      <c r="AM56" s="5" t="str">
        <f t="shared" si="55"/>
        <v/>
      </c>
      <c r="AN56" s="5" t="str">
        <f t="shared" si="55"/>
        <v/>
      </c>
      <c r="AO56" s="5" t="str">
        <f t="shared" si="55"/>
        <v/>
      </c>
    </row>
    <row r="57" ht="15.75" customHeight="1">
      <c r="A57" s="6"/>
      <c r="B57" s="6"/>
      <c r="C57" s="6"/>
      <c r="F57" s="5" t="str">
        <f t="shared" ref="F57:AO57" si="56">IF($C57&gt;F$1,0,$B57)</f>
        <v/>
      </c>
      <c r="G57" s="5" t="str">
        <f t="shared" si="56"/>
        <v/>
      </c>
      <c r="H57" s="5" t="str">
        <f t="shared" si="56"/>
        <v/>
      </c>
      <c r="I57" s="5" t="str">
        <f t="shared" si="56"/>
        <v/>
      </c>
      <c r="J57" s="5" t="str">
        <f t="shared" si="56"/>
        <v/>
      </c>
      <c r="K57" s="5" t="str">
        <f t="shared" si="56"/>
        <v/>
      </c>
      <c r="L57" s="5" t="str">
        <f t="shared" si="56"/>
        <v/>
      </c>
      <c r="M57" s="5" t="str">
        <f t="shared" si="56"/>
        <v/>
      </c>
      <c r="N57" s="5" t="str">
        <f t="shared" si="56"/>
        <v/>
      </c>
      <c r="O57" s="5" t="str">
        <f t="shared" si="56"/>
        <v/>
      </c>
      <c r="P57" s="5" t="str">
        <f t="shared" si="56"/>
        <v/>
      </c>
      <c r="Q57" s="5" t="str">
        <f t="shared" si="56"/>
        <v/>
      </c>
      <c r="R57" s="5" t="str">
        <f t="shared" si="56"/>
        <v/>
      </c>
      <c r="S57" s="5" t="str">
        <f t="shared" si="56"/>
        <v/>
      </c>
      <c r="T57" s="5" t="str">
        <f t="shared" si="56"/>
        <v/>
      </c>
      <c r="U57" s="5" t="str">
        <f t="shared" si="56"/>
        <v/>
      </c>
      <c r="V57" s="5" t="str">
        <f t="shared" si="56"/>
        <v/>
      </c>
      <c r="W57" s="5" t="str">
        <f t="shared" si="56"/>
        <v/>
      </c>
      <c r="X57" s="5" t="str">
        <f t="shared" si="56"/>
        <v/>
      </c>
      <c r="Y57" s="5" t="str">
        <f t="shared" si="56"/>
        <v/>
      </c>
      <c r="Z57" s="5" t="str">
        <f t="shared" si="56"/>
        <v/>
      </c>
      <c r="AA57" s="5" t="str">
        <f t="shared" si="56"/>
        <v/>
      </c>
      <c r="AB57" s="5" t="str">
        <f t="shared" si="56"/>
        <v/>
      </c>
      <c r="AC57" s="5" t="str">
        <f t="shared" si="56"/>
        <v/>
      </c>
      <c r="AD57" s="5" t="str">
        <f t="shared" si="56"/>
        <v/>
      </c>
      <c r="AE57" s="5" t="str">
        <f t="shared" si="56"/>
        <v/>
      </c>
      <c r="AF57" s="5" t="str">
        <f t="shared" si="56"/>
        <v/>
      </c>
      <c r="AG57" s="5" t="str">
        <f t="shared" si="56"/>
        <v/>
      </c>
      <c r="AH57" s="5" t="str">
        <f t="shared" si="56"/>
        <v/>
      </c>
      <c r="AI57" s="5" t="str">
        <f t="shared" si="56"/>
        <v/>
      </c>
      <c r="AJ57" s="5" t="str">
        <f t="shared" si="56"/>
        <v/>
      </c>
      <c r="AK57" s="5" t="str">
        <f t="shared" si="56"/>
        <v/>
      </c>
      <c r="AL57" s="5" t="str">
        <f t="shared" si="56"/>
        <v/>
      </c>
      <c r="AM57" s="5" t="str">
        <f t="shared" si="56"/>
        <v/>
      </c>
      <c r="AN57" s="5" t="str">
        <f t="shared" si="56"/>
        <v/>
      </c>
      <c r="AO57" s="5" t="str">
        <f t="shared" si="56"/>
        <v/>
      </c>
    </row>
    <row r="58" ht="15.75" customHeight="1">
      <c r="A58" s="6"/>
      <c r="B58" s="6"/>
      <c r="C58" s="6"/>
      <c r="F58" s="5" t="str">
        <f t="shared" ref="F58:AO58" si="57">IF($C58&gt;F$1,0,$B58)</f>
        <v/>
      </c>
      <c r="G58" s="5" t="str">
        <f t="shared" si="57"/>
        <v/>
      </c>
      <c r="H58" s="5" t="str">
        <f t="shared" si="57"/>
        <v/>
      </c>
      <c r="I58" s="5" t="str">
        <f t="shared" si="57"/>
        <v/>
      </c>
      <c r="J58" s="5" t="str">
        <f t="shared" si="57"/>
        <v/>
      </c>
      <c r="K58" s="5" t="str">
        <f t="shared" si="57"/>
        <v/>
      </c>
      <c r="L58" s="5" t="str">
        <f t="shared" si="57"/>
        <v/>
      </c>
      <c r="M58" s="5" t="str">
        <f t="shared" si="57"/>
        <v/>
      </c>
      <c r="N58" s="5" t="str">
        <f t="shared" si="57"/>
        <v/>
      </c>
      <c r="O58" s="5" t="str">
        <f t="shared" si="57"/>
        <v/>
      </c>
      <c r="P58" s="5" t="str">
        <f t="shared" si="57"/>
        <v/>
      </c>
      <c r="Q58" s="5" t="str">
        <f t="shared" si="57"/>
        <v/>
      </c>
      <c r="R58" s="5" t="str">
        <f t="shared" si="57"/>
        <v/>
      </c>
      <c r="S58" s="5" t="str">
        <f t="shared" si="57"/>
        <v/>
      </c>
      <c r="T58" s="5" t="str">
        <f t="shared" si="57"/>
        <v/>
      </c>
      <c r="U58" s="5" t="str">
        <f t="shared" si="57"/>
        <v/>
      </c>
      <c r="V58" s="5" t="str">
        <f t="shared" si="57"/>
        <v/>
      </c>
      <c r="W58" s="5" t="str">
        <f t="shared" si="57"/>
        <v/>
      </c>
      <c r="X58" s="5" t="str">
        <f t="shared" si="57"/>
        <v/>
      </c>
      <c r="Y58" s="5" t="str">
        <f t="shared" si="57"/>
        <v/>
      </c>
      <c r="Z58" s="5" t="str">
        <f t="shared" si="57"/>
        <v/>
      </c>
      <c r="AA58" s="5" t="str">
        <f t="shared" si="57"/>
        <v/>
      </c>
      <c r="AB58" s="5" t="str">
        <f t="shared" si="57"/>
        <v/>
      </c>
      <c r="AC58" s="5" t="str">
        <f t="shared" si="57"/>
        <v/>
      </c>
      <c r="AD58" s="5" t="str">
        <f t="shared" si="57"/>
        <v/>
      </c>
      <c r="AE58" s="5" t="str">
        <f t="shared" si="57"/>
        <v/>
      </c>
      <c r="AF58" s="5" t="str">
        <f t="shared" si="57"/>
        <v/>
      </c>
      <c r="AG58" s="5" t="str">
        <f t="shared" si="57"/>
        <v/>
      </c>
      <c r="AH58" s="5" t="str">
        <f t="shared" si="57"/>
        <v/>
      </c>
      <c r="AI58" s="5" t="str">
        <f t="shared" si="57"/>
        <v/>
      </c>
      <c r="AJ58" s="5" t="str">
        <f t="shared" si="57"/>
        <v/>
      </c>
      <c r="AK58" s="5" t="str">
        <f t="shared" si="57"/>
        <v/>
      </c>
      <c r="AL58" s="5" t="str">
        <f t="shared" si="57"/>
        <v/>
      </c>
      <c r="AM58" s="5" t="str">
        <f t="shared" si="57"/>
        <v/>
      </c>
      <c r="AN58" s="5" t="str">
        <f t="shared" si="57"/>
        <v/>
      </c>
      <c r="AO58" s="5" t="str">
        <f t="shared" si="57"/>
        <v/>
      </c>
    </row>
    <row r="59" ht="15.75" customHeight="1">
      <c r="A59" s="6"/>
      <c r="B59" s="6"/>
      <c r="C59" s="6"/>
      <c r="F59" s="5" t="str">
        <f t="shared" ref="F59:AO59" si="58">IF($C59&gt;F$1,0,$B59)</f>
        <v/>
      </c>
      <c r="G59" s="5" t="str">
        <f t="shared" si="58"/>
        <v/>
      </c>
      <c r="H59" s="5" t="str">
        <f t="shared" si="58"/>
        <v/>
      </c>
      <c r="I59" s="5" t="str">
        <f t="shared" si="58"/>
        <v/>
      </c>
      <c r="J59" s="5" t="str">
        <f t="shared" si="58"/>
        <v/>
      </c>
      <c r="K59" s="5" t="str">
        <f t="shared" si="58"/>
        <v/>
      </c>
      <c r="L59" s="5" t="str">
        <f t="shared" si="58"/>
        <v/>
      </c>
      <c r="M59" s="5" t="str">
        <f t="shared" si="58"/>
        <v/>
      </c>
      <c r="N59" s="5" t="str">
        <f t="shared" si="58"/>
        <v/>
      </c>
      <c r="O59" s="5" t="str">
        <f t="shared" si="58"/>
        <v/>
      </c>
      <c r="P59" s="5" t="str">
        <f t="shared" si="58"/>
        <v/>
      </c>
      <c r="Q59" s="5" t="str">
        <f t="shared" si="58"/>
        <v/>
      </c>
      <c r="R59" s="5" t="str">
        <f t="shared" si="58"/>
        <v/>
      </c>
      <c r="S59" s="5" t="str">
        <f t="shared" si="58"/>
        <v/>
      </c>
      <c r="T59" s="5" t="str">
        <f t="shared" si="58"/>
        <v/>
      </c>
      <c r="U59" s="5" t="str">
        <f t="shared" si="58"/>
        <v/>
      </c>
      <c r="V59" s="5" t="str">
        <f t="shared" si="58"/>
        <v/>
      </c>
      <c r="W59" s="5" t="str">
        <f t="shared" si="58"/>
        <v/>
      </c>
      <c r="X59" s="5" t="str">
        <f t="shared" si="58"/>
        <v/>
      </c>
      <c r="Y59" s="5" t="str">
        <f t="shared" si="58"/>
        <v/>
      </c>
      <c r="Z59" s="5" t="str">
        <f t="shared" si="58"/>
        <v/>
      </c>
      <c r="AA59" s="5" t="str">
        <f t="shared" si="58"/>
        <v/>
      </c>
      <c r="AB59" s="5" t="str">
        <f t="shared" si="58"/>
        <v/>
      </c>
      <c r="AC59" s="5" t="str">
        <f t="shared" si="58"/>
        <v/>
      </c>
      <c r="AD59" s="5" t="str">
        <f t="shared" si="58"/>
        <v/>
      </c>
      <c r="AE59" s="5" t="str">
        <f t="shared" si="58"/>
        <v/>
      </c>
      <c r="AF59" s="5" t="str">
        <f t="shared" si="58"/>
        <v/>
      </c>
      <c r="AG59" s="5" t="str">
        <f t="shared" si="58"/>
        <v/>
      </c>
      <c r="AH59" s="5" t="str">
        <f t="shared" si="58"/>
        <v/>
      </c>
      <c r="AI59" s="5" t="str">
        <f t="shared" si="58"/>
        <v/>
      </c>
      <c r="AJ59" s="5" t="str">
        <f t="shared" si="58"/>
        <v/>
      </c>
      <c r="AK59" s="5" t="str">
        <f t="shared" si="58"/>
        <v/>
      </c>
      <c r="AL59" s="5" t="str">
        <f t="shared" si="58"/>
        <v/>
      </c>
      <c r="AM59" s="5" t="str">
        <f t="shared" si="58"/>
        <v/>
      </c>
      <c r="AN59" s="5" t="str">
        <f t="shared" si="58"/>
        <v/>
      </c>
      <c r="AO59" s="5" t="str">
        <f t="shared" si="58"/>
        <v/>
      </c>
    </row>
    <row r="60" ht="15.75" customHeight="1">
      <c r="A60" s="6"/>
      <c r="B60" s="6"/>
      <c r="C60" s="6"/>
      <c r="F60" s="5" t="str">
        <f t="shared" ref="F60:AO60" si="59">IF($C60&gt;F$1,0,$B60)</f>
        <v/>
      </c>
      <c r="G60" s="5" t="str">
        <f t="shared" si="59"/>
        <v/>
      </c>
      <c r="H60" s="5" t="str">
        <f t="shared" si="59"/>
        <v/>
      </c>
      <c r="I60" s="5" t="str">
        <f t="shared" si="59"/>
        <v/>
      </c>
      <c r="J60" s="5" t="str">
        <f t="shared" si="59"/>
        <v/>
      </c>
      <c r="K60" s="5" t="str">
        <f t="shared" si="59"/>
        <v/>
      </c>
      <c r="L60" s="5" t="str">
        <f t="shared" si="59"/>
        <v/>
      </c>
      <c r="M60" s="5" t="str">
        <f t="shared" si="59"/>
        <v/>
      </c>
      <c r="N60" s="5" t="str">
        <f t="shared" si="59"/>
        <v/>
      </c>
      <c r="O60" s="5" t="str">
        <f t="shared" si="59"/>
        <v/>
      </c>
      <c r="P60" s="5" t="str">
        <f t="shared" si="59"/>
        <v/>
      </c>
      <c r="Q60" s="5" t="str">
        <f t="shared" si="59"/>
        <v/>
      </c>
      <c r="R60" s="5" t="str">
        <f t="shared" si="59"/>
        <v/>
      </c>
      <c r="S60" s="5" t="str">
        <f t="shared" si="59"/>
        <v/>
      </c>
      <c r="T60" s="5" t="str">
        <f t="shared" si="59"/>
        <v/>
      </c>
      <c r="U60" s="5" t="str">
        <f t="shared" si="59"/>
        <v/>
      </c>
      <c r="V60" s="5" t="str">
        <f t="shared" si="59"/>
        <v/>
      </c>
      <c r="W60" s="5" t="str">
        <f t="shared" si="59"/>
        <v/>
      </c>
      <c r="X60" s="5" t="str">
        <f t="shared" si="59"/>
        <v/>
      </c>
      <c r="Y60" s="5" t="str">
        <f t="shared" si="59"/>
        <v/>
      </c>
      <c r="Z60" s="5" t="str">
        <f t="shared" si="59"/>
        <v/>
      </c>
      <c r="AA60" s="5" t="str">
        <f t="shared" si="59"/>
        <v/>
      </c>
      <c r="AB60" s="5" t="str">
        <f t="shared" si="59"/>
        <v/>
      </c>
      <c r="AC60" s="5" t="str">
        <f t="shared" si="59"/>
        <v/>
      </c>
      <c r="AD60" s="5" t="str">
        <f t="shared" si="59"/>
        <v/>
      </c>
      <c r="AE60" s="5" t="str">
        <f t="shared" si="59"/>
        <v/>
      </c>
      <c r="AF60" s="5" t="str">
        <f t="shared" si="59"/>
        <v/>
      </c>
      <c r="AG60" s="5" t="str">
        <f t="shared" si="59"/>
        <v/>
      </c>
      <c r="AH60" s="5" t="str">
        <f t="shared" si="59"/>
        <v/>
      </c>
      <c r="AI60" s="5" t="str">
        <f t="shared" si="59"/>
        <v/>
      </c>
      <c r="AJ60" s="5" t="str">
        <f t="shared" si="59"/>
        <v/>
      </c>
      <c r="AK60" s="5" t="str">
        <f t="shared" si="59"/>
        <v/>
      </c>
      <c r="AL60" s="5" t="str">
        <f t="shared" si="59"/>
        <v/>
      </c>
      <c r="AM60" s="5" t="str">
        <f t="shared" si="59"/>
        <v/>
      </c>
      <c r="AN60" s="5" t="str">
        <f t="shared" si="59"/>
        <v/>
      </c>
      <c r="AO60" s="5" t="str">
        <f t="shared" si="59"/>
        <v/>
      </c>
    </row>
    <row r="61" ht="15.75" customHeight="1">
      <c r="A61" s="6"/>
      <c r="B61" s="6"/>
      <c r="C61" s="6"/>
      <c r="F61" s="5" t="str">
        <f t="shared" ref="F61:AO61" si="60">IF($C61&gt;F$1,0,$B61)</f>
        <v/>
      </c>
      <c r="G61" s="5" t="str">
        <f t="shared" si="60"/>
        <v/>
      </c>
      <c r="H61" s="5" t="str">
        <f t="shared" si="60"/>
        <v/>
      </c>
      <c r="I61" s="5" t="str">
        <f t="shared" si="60"/>
        <v/>
      </c>
      <c r="J61" s="5" t="str">
        <f t="shared" si="60"/>
        <v/>
      </c>
      <c r="K61" s="5" t="str">
        <f t="shared" si="60"/>
        <v/>
      </c>
      <c r="L61" s="5" t="str">
        <f t="shared" si="60"/>
        <v/>
      </c>
      <c r="M61" s="5" t="str">
        <f t="shared" si="60"/>
        <v/>
      </c>
      <c r="N61" s="5" t="str">
        <f t="shared" si="60"/>
        <v/>
      </c>
      <c r="O61" s="5" t="str">
        <f t="shared" si="60"/>
        <v/>
      </c>
      <c r="P61" s="5" t="str">
        <f t="shared" si="60"/>
        <v/>
      </c>
      <c r="Q61" s="5" t="str">
        <f t="shared" si="60"/>
        <v/>
      </c>
      <c r="R61" s="5" t="str">
        <f t="shared" si="60"/>
        <v/>
      </c>
      <c r="S61" s="5" t="str">
        <f t="shared" si="60"/>
        <v/>
      </c>
      <c r="T61" s="5" t="str">
        <f t="shared" si="60"/>
        <v/>
      </c>
      <c r="U61" s="5" t="str">
        <f t="shared" si="60"/>
        <v/>
      </c>
      <c r="V61" s="5" t="str">
        <f t="shared" si="60"/>
        <v/>
      </c>
      <c r="W61" s="5" t="str">
        <f t="shared" si="60"/>
        <v/>
      </c>
      <c r="X61" s="5" t="str">
        <f t="shared" si="60"/>
        <v/>
      </c>
      <c r="Y61" s="5" t="str">
        <f t="shared" si="60"/>
        <v/>
      </c>
      <c r="Z61" s="5" t="str">
        <f t="shared" si="60"/>
        <v/>
      </c>
      <c r="AA61" s="5" t="str">
        <f t="shared" si="60"/>
        <v/>
      </c>
      <c r="AB61" s="5" t="str">
        <f t="shared" si="60"/>
        <v/>
      </c>
      <c r="AC61" s="5" t="str">
        <f t="shared" si="60"/>
        <v/>
      </c>
      <c r="AD61" s="5" t="str">
        <f t="shared" si="60"/>
        <v/>
      </c>
      <c r="AE61" s="5" t="str">
        <f t="shared" si="60"/>
        <v/>
      </c>
      <c r="AF61" s="5" t="str">
        <f t="shared" si="60"/>
        <v/>
      </c>
      <c r="AG61" s="5" t="str">
        <f t="shared" si="60"/>
        <v/>
      </c>
      <c r="AH61" s="5" t="str">
        <f t="shared" si="60"/>
        <v/>
      </c>
      <c r="AI61" s="5" t="str">
        <f t="shared" si="60"/>
        <v/>
      </c>
      <c r="AJ61" s="5" t="str">
        <f t="shared" si="60"/>
        <v/>
      </c>
      <c r="AK61" s="5" t="str">
        <f t="shared" si="60"/>
        <v/>
      </c>
      <c r="AL61" s="5" t="str">
        <f t="shared" si="60"/>
        <v/>
      </c>
      <c r="AM61" s="5" t="str">
        <f t="shared" si="60"/>
        <v/>
      </c>
      <c r="AN61" s="5" t="str">
        <f t="shared" si="60"/>
        <v/>
      </c>
      <c r="AO61" s="5" t="str">
        <f t="shared" si="60"/>
        <v/>
      </c>
    </row>
    <row r="62" ht="15.75" customHeight="1">
      <c r="A62" s="6"/>
      <c r="B62" s="6"/>
      <c r="C62" s="6"/>
      <c r="F62" s="5" t="str">
        <f t="shared" ref="F62:AO62" si="61">IF($C62&gt;F$1,0,$B62)</f>
        <v/>
      </c>
      <c r="G62" s="5" t="str">
        <f t="shared" si="61"/>
        <v/>
      </c>
      <c r="H62" s="5" t="str">
        <f t="shared" si="61"/>
        <v/>
      </c>
      <c r="I62" s="5" t="str">
        <f t="shared" si="61"/>
        <v/>
      </c>
      <c r="J62" s="5" t="str">
        <f t="shared" si="61"/>
        <v/>
      </c>
      <c r="K62" s="5" t="str">
        <f t="shared" si="61"/>
        <v/>
      </c>
      <c r="L62" s="5" t="str">
        <f t="shared" si="61"/>
        <v/>
      </c>
      <c r="M62" s="5" t="str">
        <f t="shared" si="61"/>
        <v/>
      </c>
      <c r="N62" s="5" t="str">
        <f t="shared" si="61"/>
        <v/>
      </c>
      <c r="O62" s="5" t="str">
        <f t="shared" si="61"/>
        <v/>
      </c>
      <c r="P62" s="5" t="str">
        <f t="shared" si="61"/>
        <v/>
      </c>
      <c r="Q62" s="5" t="str">
        <f t="shared" si="61"/>
        <v/>
      </c>
      <c r="R62" s="5" t="str">
        <f t="shared" si="61"/>
        <v/>
      </c>
      <c r="S62" s="5" t="str">
        <f t="shared" si="61"/>
        <v/>
      </c>
      <c r="T62" s="5" t="str">
        <f t="shared" si="61"/>
        <v/>
      </c>
      <c r="U62" s="5" t="str">
        <f t="shared" si="61"/>
        <v/>
      </c>
      <c r="V62" s="5" t="str">
        <f t="shared" si="61"/>
        <v/>
      </c>
      <c r="W62" s="5" t="str">
        <f t="shared" si="61"/>
        <v/>
      </c>
      <c r="X62" s="5" t="str">
        <f t="shared" si="61"/>
        <v/>
      </c>
      <c r="Y62" s="5" t="str">
        <f t="shared" si="61"/>
        <v/>
      </c>
      <c r="Z62" s="5" t="str">
        <f t="shared" si="61"/>
        <v/>
      </c>
      <c r="AA62" s="5" t="str">
        <f t="shared" si="61"/>
        <v/>
      </c>
      <c r="AB62" s="5" t="str">
        <f t="shared" si="61"/>
        <v/>
      </c>
      <c r="AC62" s="5" t="str">
        <f t="shared" si="61"/>
        <v/>
      </c>
      <c r="AD62" s="5" t="str">
        <f t="shared" si="61"/>
        <v/>
      </c>
      <c r="AE62" s="5" t="str">
        <f t="shared" si="61"/>
        <v/>
      </c>
      <c r="AF62" s="5" t="str">
        <f t="shared" si="61"/>
        <v/>
      </c>
      <c r="AG62" s="5" t="str">
        <f t="shared" si="61"/>
        <v/>
      </c>
      <c r="AH62" s="5" t="str">
        <f t="shared" si="61"/>
        <v/>
      </c>
      <c r="AI62" s="5" t="str">
        <f t="shared" si="61"/>
        <v/>
      </c>
      <c r="AJ62" s="5" t="str">
        <f t="shared" si="61"/>
        <v/>
      </c>
      <c r="AK62" s="5" t="str">
        <f t="shared" si="61"/>
        <v/>
      </c>
      <c r="AL62" s="5" t="str">
        <f t="shared" si="61"/>
        <v/>
      </c>
      <c r="AM62" s="5" t="str">
        <f t="shared" si="61"/>
        <v/>
      </c>
      <c r="AN62" s="5" t="str">
        <f t="shared" si="61"/>
        <v/>
      </c>
      <c r="AO62" s="5" t="str">
        <f t="shared" si="61"/>
        <v/>
      </c>
    </row>
    <row r="63" ht="15.75" customHeight="1">
      <c r="A63" s="6"/>
      <c r="B63" s="6"/>
      <c r="C63" s="6"/>
      <c r="F63" s="5" t="str">
        <f t="shared" ref="F63:AO63" si="62">IF($C63&gt;F$1,0,$B63)</f>
        <v/>
      </c>
      <c r="G63" s="5" t="str">
        <f t="shared" si="62"/>
        <v/>
      </c>
      <c r="H63" s="5" t="str">
        <f t="shared" si="62"/>
        <v/>
      </c>
      <c r="I63" s="5" t="str">
        <f t="shared" si="62"/>
        <v/>
      </c>
      <c r="J63" s="5" t="str">
        <f t="shared" si="62"/>
        <v/>
      </c>
      <c r="K63" s="5" t="str">
        <f t="shared" si="62"/>
        <v/>
      </c>
      <c r="L63" s="5" t="str">
        <f t="shared" si="62"/>
        <v/>
      </c>
      <c r="M63" s="5" t="str">
        <f t="shared" si="62"/>
        <v/>
      </c>
      <c r="N63" s="5" t="str">
        <f t="shared" si="62"/>
        <v/>
      </c>
      <c r="O63" s="5" t="str">
        <f t="shared" si="62"/>
        <v/>
      </c>
      <c r="P63" s="5" t="str">
        <f t="shared" si="62"/>
        <v/>
      </c>
      <c r="Q63" s="5" t="str">
        <f t="shared" si="62"/>
        <v/>
      </c>
      <c r="R63" s="5" t="str">
        <f t="shared" si="62"/>
        <v/>
      </c>
      <c r="S63" s="5" t="str">
        <f t="shared" si="62"/>
        <v/>
      </c>
      <c r="T63" s="5" t="str">
        <f t="shared" si="62"/>
        <v/>
      </c>
      <c r="U63" s="5" t="str">
        <f t="shared" si="62"/>
        <v/>
      </c>
      <c r="V63" s="5" t="str">
        <f t="shared" si="62"/>
        <v/>
      </c>
      <c r="W63" s="5" t="str">
        <f t="shared" si="62"/>
        <v/>
      </c>
      <c r="X63" s="5" t="str">
        <f t="shared" si="62"/>
        <v/>
      </c>
      <c r="Y63" s="5" t="str">
        <f t="shared" si="62"/>
        <v/>
      </c>
      <c r="Z63" s="5" t="str">
        <f t="shared" si="62"/>
        <v/>
      </c>
      <c r="AA63" s="5" t="str">
        <f t="shared" si="62"/>
        <v/>
      </c>
      <c r="AB63" s="5" t="str">
        <f t="shared" si="62"/>
        <v/>
      </c>
      <c r="AC63" s="5" t="str">
        <f t="shared" si="62"/>
        <v/>
      </c>
      <c r="AD63" s="5" t="str">
        <f t="shared" si="62"/>
        <v/>
      </c>
      <c r="AE63" s="5" t="str">
        <f t="shared" si="62"/>
        <v/>
      </c>
      <c r="AF63" s="5" t="str">
        <f t="shared" si="62"/>
        <v/>
      </c>
      <c r="AG63" s="5" t="str">
        <f t="shared" si="62"/>
        <v/>
      </c>
      <c r="AH63" s="5" t="str">
        <f t="shared" si="62"/>
        <v/>
      </c>
      <c r="AI63" s="5" t="str">
        <f t="shared" si="62"/>
        <v/>
      </c>
      <c r="AJ63" s="5" t="str">
        <f t="shared" si="62"/>
        <v/>
      </c>
      <c r="AK63" s="5" t="str">
        <f t="shared" si="62"/>
        <v/>
      </c>
      <c r="AL63" s="5" t="str">
        <f t="shared" si="62"/>
        <v/>
      </c>
      <c r="AM63" s="5" t="str">
        <f t="shared" si="62"/>
        <v/>
      </c>
      <c r="AN63" s="5" t="str">
        <f t="shared" si="62"/>
        <v/>
      </c>
      <c r="AO63" s="5" t="str">
        <f t="shared" si="62"/>
        <v/>
      </c>
    </row>
    <row r="64" ht="15.75" customHeight="1">
      <c r="A64" s="6"/>
      <c r="B64" s="6"/>
      <c r="C64" s="6"/>
      <c r="F64" s="5" t="str">
        <f t="shared" ref="F64:AO64" si="63">IF($C64&gt;F$1,0,$B64)</f>
        <v/>
      </c>
      <c r="G64" s="5" t="str">
        <f t="shared" si="63"/>
        <v/>
      </c>
      <c r="H64" s="5" t="str">
        <f t="shared" si="63"/>
        <v/>
      </c>
      <c r="I64" s="5" t="str">
        <f t="shared" si="63"/>
        <v/>
      </c>
      <c r="J64" s="5" t="str">
        <f t="shared" si="63"/>
        <v/>
      </c>
      <c r="K64" s="5" t="str">
        <f t="shared" si="63"/>
        <v/>
      </c>
      <c r="L64" s="5" t="str">
        <f t="shared" si="63"/>
        <v/>
      </c>
      <c r="M64" s="5" t="str">
        <f t="shared" si="63"/>
        <v/>
      </c>
      <c r="N64" s="5" t="str">
        <f t="shared" si="63"/>
        <v/>
      </c>
      <c r="O64" s="5" t="str">
        <f t="shared" si="63"/>
        <v/>
      </c>
      <c r="P64" s="5" t="str">
        <f t="shared" si="63"/>
        <v/>
      </c>
      <c r="Q64" s="5" t="str">
        <f t="shared" si="63"/>
        <v/>
      </c>
      <c r="R64" s="5" t="str">
        <f t="shared" si="63"/>
        <v/>
      </c>
      <c r="S64" s="5" t="str">
        <f t="shared" si="63"/>
        <v/>
      </c>
      <c r="T64" s="5" t="str">
        <f t="shared" si="63"/>
        <v/>
      </c>
      <c r="U64" s="5" t="str">
        <f t="shared" si="63"/>
        <v/>
      </c>
      <c r="V64" s="5" t="str">
        <f t="shared" si="63"/>
        <v/>
      </c>
      <c r="W64" s="5" t="str">
        <f t="shared" si="63"/>
        <v/>
      </c>
      <c r="X64" s="5" t="str">
        <f t="shared" si="63"/>
        <v/>
      </c>
      <c r="Y64" s="5" t="str">
        <f t="shared" si="63"/>
        <v/>
      </c>
      <c r="Z64" s="5" t="str">
        <f t="shared" si="63"/>
        <v/>
      </c>
      <c r="AA64" s="5" t="str">
        <f t="shared" si="63"/>
        <v/>
      </c>
      <c r="AB64" s="5" t="str">
        <f t="shared" si="63"/>
        <v/>
      </c>
      <c r="AC64" s="5" t="str">
        <f t="shared" si="63"/>
        <v/>
      </c>
      <c r="AD64" s="5" t="str">
        <f t="shared" si="63"/>
        <v/>
      </c>
      <c r="AE64" s="5" t="str">
        <f t="shared" si="63"/>
        <v/>
      </c>
      <c r="AF64" s="5" t="str">
        <f t="shared" si="63"/>
        <v/>
      </c>
      <c r="AG64" s="5" t="str">
        <f t="shared" si="63"/>
        <v/>
      </c>
      <c r="AH64" s="5" t="str">
        <f t="shared" si="63"/>
        <v/>
      </c>
      <c r="AI64" s="5" t="str">
        <f t="shared" si="63"/>
        <v/>
      </c>
      <c r="AJ64" s="5" t="str">
        <f t="shared" si="63"/>
        <v/>
      </c>
      <c r="AK64" s="5" t="str">
        <f t="shared" si="63"/>
        <v/>
      </c>
      <c r="AL64" s="5" t="str">
        <f t="shared" si="63"/>
        <v/>
      </c>
      <c r="AM64" s="5" t="str">
        <f t="shared" si="63"/>
        <v/>
      </c>
      <c r="AN64" s="5" t="str">
        <f t="shared" si="63"/>
        <v/>
      </c>
      <c r="AO64" s="5" t="str">
        <f t="shared" si="63"/>
        <v/>
      </c>
    </row>
    <row r="65" ht="15.75" customHeight="1">
      <c r="A65" s="6"/>
      <c r="B65" s="6"/>
      <c r="C65" s="6"/>
      <c r="F65" s="5" t="str">
        <f t="shared" ref="F65:AO65" si="64">IF($C65&gt;F$1,0,$B65)</f>
        <v/>
      </c>
      <c r="G65" s="5" t="str">
        <f t="shared" si="64"/>
        <v/>
      </c>
      <c r="H65" s="5" t="str">
        <f t="shared" si="64"/>
        <v/>
      </c>
      <c r="I65" s="5" t="str">
        <f t="shared" si="64"/>
        <v/>
      </c>
      <c r="J65" s="5" t="str">
        <f t="shared" si="64"/>
        <v/>
      </c>
      <c r="K65" s="5" t="str">
        <f t="shared" si="64"/>
        <v/>
      </c>
      <c r="L65" s="5" t="str">
        <f t="shared" si="64"/>
        <v/>
      </c>
      <c r="M65" s="5" t="str">
        <f t="shared" si="64"/>
        <v/>
      </c>
      <c r="N65" s="5" t="str">
        <f t="shared" si="64"/>
        <v/>
      </c>
      <c r="O65" s="5" t="str">
        <f t="shared" si="64"/>
        <v/>
      </c>
      <c r="P65" s="5" t="str">
        <f t="shared" si="64"/>
        <v/>
      </c>
      <c r="Q65" s="5" t="str">
        <f t="shared" si="64"/>
        <v/>
      </c>
      <c r="R65" s="5" t="str">
        <f t="shared" si="64"/>
        <v/>
      </c>
      <c r="S65" s="5" t="str">
        <f t="shared" si="64"/>
        <v/>
      </c>
      <c r="T65" s="5" t="str">
        <f t="shared" si="64"/>
        <v/>
      </c>
      <c r="U65" s="5" t="str">
        <f t="shared" si="64"/>
        <v/>
      </c>
      <c r="V65" s="5" t="str">
        <f t="shared" si="64"/>
        <v/>
      </c>
      <c r="W65" s="5" t="str">
        <f t="shared" si="64"/>
        <v/>
      </c>
      <c r="X65" s="5" t="str">
        <f t="shared" si="64"/>
        <v/>
      </c>
      <c r="Y65" s="5" t="str">
        <f t="shared" si="64"/>
        <v/>
      </c>
      <c r="Z65" s="5" t="str">
        <f t="shared" si="64"/>
        <v/>
      </c>
      <c r="AA65" s="5" t="str">
        <f t="shared" si="64"/>
        <v/>
      </c>
      <c r="AB65" s="5" t="str">
        <f t="shared" si="64"/>
        <v/>
      </c>
      <c r="AC65" s="5" t="str">
        <f t="shared" si="64"/>
        <v/>
      </c>
      <c r="AD65" s="5" t="str">
        <f t="shared" si="64"/>
        <v/>
      </c>
      <c r="AE65" s="5" t="str">
        <f t="shared" si="64"/>
        <v/>
      </c>
      <c r="AF65" s="5" t="str">
        <f t="shared" si="64"/>
        <v/>
      </c>
      <c r="AG65" s="5" t="str">
        <f t="shared" si="64"/>
        <v/>
      </c>
      <c r="AH65" s="5" t="str">
        <f t="shared" si="64"/>
        <v/>
      </c>
      <c r="AI65" s="5" t="str">
        <f t="shared" si="64"/>
        <v/>
      </c>
      <c r="AJ65" s="5" t="str">
        <f t="shared" si="64"/>
        <v/>
      </c>
      <c r="AK65" s="5" t="str">
        <f t="shared" si="64"/>
        <v/>
      </c>
      <c r="AL65" s="5" t="str">
        <f t="shared" si="64"/>
        <v/>
      </c>
      <c r="AM65" s="5" t="str">
        <f t="shared" si="64"/>
        <v/>
      </c>
      <c r="AN65" s="5" t="str">
        <f t="shared" si="64"/>
        <v/>
      </c>
      <c r="AO65" s="5" t="str">
        <f t="shared" si="64"/>
        <v/>
      </c>
    </row>
    <row r="66" ht="15.75" customHeight="1">
      <c r="A66" s="6"/>
      <c r="B66" s="6"/>
      <c r="C66" s="6"/>
      <c r="F66" s="5" t="str">
        <f t="shared" ref="F66:AO66" si="65">IF($C66&gt;F$1,0,$B66)</f>
        <v/>
      </c>
      <c r="G66" s="5" t="str">
        <f t="shared" si="65"/>
        <v/>
      </c>
      <c r="H66" s="5" t="str">
        <f t="shared" si="65"/>
        <v/>
      </c>
      <c r="I66" s="5" t="str">
        <f t="shared" si="65"/>
        <v/>
      </c>
      <c r="J66" s="5" t="str">
        <f t="shared" si="65"/>
        <v/>
      </c>
      <c r="K66" s="5" t="str">
        <f t="shared" si="65"/>
        <v/>
      </c>
      <c r="L66" s="5" t="str">
        <f t="shared" si="65"/>
        <v/>
      </c>
      <c r="M66" s="5" t="str">
        <f t="shared" si="65"/>
        <v/>
      </c>
      <c r="N66" s="5" t="str">
        <f t="shared" si="65"/>
        <v/>
      </c>
      <c r="O66" s="5" t="str">
        <f t="shared" si="65"/>
        <v/>
      </c>
      <c r="P66" s="5" t="str">
        <f t="shared" si="65"/>
        <v/>
      </c>
      <c r="Q66" s="5" t="str">
        <f t="shared" si="65"/>
        <v/>
      </c>
      <c r="R66" s="5" t="str">
        <f t="shared" si="65"/>
        <v/>
      </c>
      <c r="S66" s="5" t="str">
        <f t="shared" si="65"/>
        <v/>
      </c>
      <c r="T66" s="5" t="str">
        <f t="shared" si="65"/>
        <v/>
      </c>
      <c r="U66" s="5" t="str">
        <f t="shared" si="65"/>
        <v/>
      </c>
      <c r="V66" s="5" t="str">
        <f t="shared" si="65"/>
        <v/>
      </c>
      <c r="W66" s="5" t="str">
        <f t="shared" si="65"/>
        <v/>
      </c>
      <c r="X66" s="5" t="str">
        <f t="shared" si="65"/>
        <v/>
      </c>
      <c r="Y66" s="5" t="str">
        <f t="shared" si="65"/>
        <v/>
      </c>
      <c r="Z66" s="5" t="str">
        <f t="shared" si="65"/>
        <v/>
      </c>
      <c r="AA66" s="5" t="str">
        <f t="shared" si="65"/>
        <v/>
      </c>
      <c r="AB66" s="5" t="str">
        <f t="shared" si="65"/>
        <v/>
      </c>
      <c r="AC66" s="5" t="str">
        <f t="shared" si="65"/>
        <v/>
      </c>
      <c r="AD66" s="5" t="str">
        <f t="shared" si="65"/>
        <v/>
      </c>
      <c r="AE66" s="5" t="str">
        <f t="shared" si="65"/>
        <v/>
      </c>
      <c r="AF66" s="5" t="str">
        <f t="shared" si="65"/>
        <v/>
      </c>
      <c r="AG66" s="5" t="str">
        <f t="shared" si="65"/>
        <v/>
      </c>
      <c r="AH66" s="5" t="str">
        <f t="shared" si="65"/>
        <v/>
      </c>
      <c r="AI66" s="5" t="str">
        <f t="shared" si="65"/>
        <v/>
      </c>
      <c r="AJ66" s="5" t="str">
        <f t="shared" si="65"/>
        <v/>
      </c>
      <c r="AK66" s="5" t="str">
        <f t="shared" si="65"/>
        <v/>
      </c>
      <c r="AL66" s="5" t="str">
        <f t="shared" si="65"/>
        <v/>
      </c>
      <c r="AM66" s="5" t="str">
        <f t="shared" si="65"/>
        <v/>
      </c>
      <c r="AN66" s="5" t="str">
        <f t="shared" si="65"/>
        <v/>
      </c>
      <c r="AO66" s="5" t="str">
        <f t="shared" si="65"/>
        <v/>
      </c>
    </row>
    <row r="67" ht="15.75" customHeight="1">
      <c r="A67" s="6"/>
      <c r="B67" s="6"/>
      <c r="C67" s="6"/>
      <c r="F67" s="5" t="str">
        <f t="shared" ref="F67:AO67" si="66">IF($C67&gt;F$1,0,$B67)</f>
        <v/>
      </c>
      <c r="G67" s="5" t="str">
        <f t="shared" si="66"/>
        <v/>
      </c>
      <c r="H67" s="5" t="str">
        <f t="shared" si="66"/>
        <v/>
      </c>
      <c r="I67" s="5" t="str">
        <f t="shared" si="66"/>
        <v/>
      </c>
      <c r="J67" s="5" t="str">
        <f t="shared" si="66"/>
        <v/>
      </c>
      <c r="K67" s="5" t="str">
        <f t="shared" si="66"/>
        <v/>
      </c>
      <c r="L67" s="5" t="str">
        <f t="shared" si="66"/>
        <v/>
      </c>
      <c r="M67" s="5" t="str">
        <f t="shared" si="66"/>
        <v/>
      </c>
      <c r="N67" s="5" t="str">
        <f t="shared" si="66"/>
        <v/>
      </c>
      <c r="O67" s="5" t="str">
        <f t="shared" si="66"/>
        <v/>
      </c>
      <c r="P67" s="5" t="str">
        <f t="shared" si="66"/>
        <v/>
      </c>
      <c r="Q67" s="5" t="str">
        <f t="shared" si="66"/>
        <v/>
      </c>
      <c r="R67" s="5" t="str">
        <f t="shared" si="66"/>
        <v/>
      </c>
      <c r="S67" s="5" t="str">
        <f t="shared" si="66"/>
        <v/>
      </c>
      <c r="T67" s="5" t="str">
        <f t="shared" si="66"/>
        <v/>
      </c>
      <c r="U67" s="5" t="str">
        <f t="shared" si="66"/>
        <v/>
      </c>
      <c r="V67" s="5" t="str">
        <f t="shared" si="66"/>
        <v/>
      </c>
      <c r="W67" s="5" t="str">
        <f t="shared" si="66"/>
        <v/>
      </c>
      <c r="X67" s="5" t="str">
        <f t="shared" si="66"/>
        <v/>
      </c>
      <c r="Y67" s="5" t="str">
        <f t="shared" si="66"/>
        <v/>
      </c>
      <c r="Z67" s="5" t="str">
        <f t="shared" si="66"/>
        <v/>
      </c>
      <c r="AA67" s="5" t="str">
        <f t="shared" si="66"/>
        <v/>
      </c>
      <c r="AB67" s="5" t="str">
        <f t="shared" si="66"/>
        <v/>
      </c>
      <c r="AC67" s="5" t="str">
        <f t="shared" si="66"/>
        <v/>
      </c>
      <c r="AD67" s="5" t="str">
        <f t="shared" si="66"/>
        <v/>
      </c>
      <c r="AE67" s="5" t="str">
        <f t="shared" si="66"/>
        <v/>
      </c>
      <c r="AF67" s="5" t="str">
        <f t="shared" si="66"/>
        <v/>
      </c>
      <c r="AG67" s="5" t="str">
        <f t="shared" si="66"/>
        <v/>
      </c>
      <c r="AH67" s="5" t="str">
        <f t="shared" si="66"/>
        <v/>
      </c>
      <c r="AI67" s="5" t="str">
        <f t="shared" si="66"/>
        <v/>
      </c>
      <c r="AJ67" s="5" t="str">
        <f t="shared" si="66"/>
        <v/>
      </c>
      <c r="AK67" s="5" t="str">
        <f t="shared" si="66"/>
        <v/>
      </c>
      <c r="AL67" s="5" t="str">
        <f t="shared" si="66"/>
        <v/>
      </c>
      <c r="AM67" s="5" t="str">
        <f t="shared" si="66"/>
        <v/>
      </c>
      <c r="AN67" s="5" t="str">
        <f t="shared" si="66"/>
        <v/>
      </c>
      <c r="AO67" s="5" t="str">
        <f t="shared" si="66"/>
        <v/>
      </c>
    </row>
    <row r="68" ht="15.75" customHeight="1">
      <c r="A68" s="6"/>
      <c r="B68" s="6"/>
      <c r="C68" s="6"/>
      <c r="F68" s="5" t="str">
        <f t="shared" ref="F68:AO68" si="67">IF($C68&gt;F$1,0,$B68)</f>
        <v/>
      </c>
      <c r="G68" s="5" t="str">
        <f t="shared" si="67"/>
        <v/>
      </c>
      <c r="H68" s="5" t="str">
        <f t="shared" si="67"/>
        <v/>
      </c>
      <c r="I68" s="5" t="str">
        <f t="shared" si="67"/>
        <v/>
      </c>
      <c r="J68" s="5" t="str">
        <f t="shared" si="67"/>
        <v/>
      </c>
      <c r="K68" s="5" t="str">
        <f t="shared" si="67"/>
        <v/>
      </c>
      <c r="L68" s="5" t="str">
        <f t="shared" si="67"/>
        <v/>
      </c>
      <c r="M68" s="5" t="str">
        <f t="shared" si="67"/>
        <v/>
      </c>
      <c r="N68" s="5" t="str">
        <f t="shared" si="67"/>
        <v/>
      </c>
      <c r="O68" s="5" t="str">
        <f t="shared" si="67"/>
        <v/>
      </c>
      <c r="P68" s="5" t="str">
        <f t="shared" si="67"/>
        <v/>
      </c>
      <c r="Q68" s="5" t="str">
        <f t="shared" si="67"/>
        <v/>
      </c>
      <c r="R68" s="5" t="str">
        <f t="shared" si="67"/>
        <v/>
      </c>
      <c r="S68" s="5" t="str">
        <f t="shared" si="67"/>
        <v/>
      </c>
      <c r="T68" s="5" t="str">
        <f t="shared" si="67"/>
        <v/>
      </c>
      <c r="U68" s="5" t="str">
        <f t="shared" si="67"/>
        <v/>
      </c>
      <c r="V68" s="5" t="str">
        <f t="shared" si="67"/>
        <v/>
      </c>
      <c r="W68" s="5" t="str">
        <f t="shared" si="67"/>
        <v/>
      </c>
      <c r="X68" s="5" t="str">
        <f t="shared" si="67"/>
        <v/>
      </c>
      <c r="Y68" s="5" t="str">
        <f t="shared" si="67"/>
        <v/>
      </c>
      <c r="Z68" s="5" t="str">
        <f t="shared" si="67"/>
        <v/>
      </c>
      <c r="AA68" s="5" t="str">
        <f t="shared" si="67"/>
        <v/>
      </c>
      <c r="AB68" s="5" t="str">
        <f t="shared" si="67"/>
        <v/>
      </c>
      <c r="AC68" s="5" t="str">
        <f t="shared" si="67"/>
        <v/>
      </c>
      <c r="AD68" s="5" t="str">
        <f t="shared" si="67"/>
        <v/>
      </c>
      <c r="AE68" s="5" t="str">
        <f t="shared" si="67"/>
        <v/>
      </c>
      <c r="AF68" s="5" t="str">
        <f t="shared" si="67"/>
        <v/>
      </c>
      <c r="AG68" s="5" t="str">
        <f t="shared" si="67"/>
        <v/>
      </c>
      <c r="AH68" s="5" t="str">
        <f t="shared" si="67"/>
        <v/>
      </c>
      <c r="AI68" s="5" t="str">
        <f t="shared" si="67"/>
        <v/>
      </c>
      <c r="AJ68" s="5" t="str">
        <f t="shared" si="67"/>
        <v/>
      </c>
      <c r="AK68" s="5" t="str">
        <f t="shared" si="67"/>
        <v/>
      </c>
      <c r="AL68" s="5" t="str">
        <f t="shared" si="67"/>
        <v/>
      </c>
      <c r="AM68" s="5" t="str">
        <f t="shared" si="67"/>
        <v/>
      </c>
      <c r="AN68" s="5" t="str">
        <f t="shared" si="67"/>
        <v/>
      </c>
      <c r="AO68" s="5" t="str">
        <f t="shared" si="67"/>
        <v/>
      </c>
    </row>
    <row r="69" ht="15.75" customHeight="1">
      <c r="A69" s="6"/>
      <c r="B69" s="6"/>
      <c r="C69" s="6"/>
      <c r="F69" s="5" t="str">
        <f t="shared" ref="F69:AO69" si="68">IF($C69&gt;F$1,0,$B69)</f>
        <v/>
      </c>
      <c r="G69" s="5" t="str">
        <f t="shared" si="68"/>
        <v/>
      </c>
      <c r="H69" s="5" t="str">
        <f t="shared" si="68"/>
        <v/>
      </c>
      <c r="I69" s="5" t="str">
        <f t="shared" si="68"/>
        <v/>
      </c>
      <c r="J69" s="5" t="str">
        <f t="shared" si="68"/>
        <v/>
      </c>
      <c r="K69" s="5" t="str">
        <f t="shared" si="68"/>
        <v/>
      </c>
      <c r="L69" s="5" t="str">
        <f t="shared" si="68"/>
        <v/>
      </c>
      <c r="M69" s="5" t="str">
        <f t="shared" si="68"/>
        <v/>
      </c>
      <c r="N69" s="5" t="str">
        <f t="shared" si="68"/>
        <v/>
      </c>
      <c r="O69" s="5" t="str">
        <f t="shared" si="68"/>
        <v/>
      </c>
      <c r="P69" s="5" t="str">
        <f t="shared" si="68"/>
        <v/>
      </c>
      <c r="Q69" s="5" t="str">
        <f t="shared" si="68"/>
        <v/>
      </c>
      <c r="R69" s="5" t="str">
        <f t="shared" si="68"/>
        <v/>
      </c>
      <c r="S69" s="5" t="str">
        <f t="shared" si="68"/>
        <v/>
      </c>
      <c r="T69" s="5" t="str">
        <f t="shared" si="68"/>
        <v/>
      </c>
      <c r="U69" s="5" t="str">
        <f t="shared" si="68"/>
        <v/>
      </c>
      <c r="V69" s="5" t="str">
        <f t="shared" si="68"/>
        <v/>
      </c>
      <c r="W69" s="5" t="str">
        <f t="shared" si="68"/>
        <v/>
      </c>
      <c r="X69" s="5" t="str">
        <f t="shared" si="68"/>
        <v/>
      </c>
      <c r="Y69" s="5" t="str">
        <f t="shared" si="68"/>
        <v/>
      </c>
      <c r="Z69" s="5" t="str">
        <f t="shared" si="68"/>
        <v/>
      </c>
      <c r="AA69" s="5" t="str">
        <f t="shared" si="68"/>
        <v/>
      </c>
      <c r="AB69" s="5" t="str">
        <f t="shared" si="68"/>
        <v/>
      </c>
      <c r="AC69" s="5" t="str">
        <f t="shared" si="68"/>
        <v/>
      </c>
      <c r="AD69" s="5" t="str">
        <f t="shared" si="68"/>
        <v/>
      </c>
      <c r="AE69" s="5" t="str">
        <f t="shared" si="68"/>
        <v/>
      </c>
      <c r="AF69" s="5" t="str">
        <f t="shared" si="68"/>
        <v/>
      </c>
      <c r="AG69" s="5" t="str">
        <f t="shared" si="68"/>
        <v/>
      </c>
      <c r="AH69" s="5" t="str">
        <f t="shared" si="68"/>
        <v/>
      </c>
      <c r="AI69" s="5" t="str">
        <f t="shared" si="68"/>
        <v/>
      </c>
      <c r="AJ69" s="5" t="str">
        <f t="shared" si="68"/>
        <v/>
      </c>
      <c r="AK69" s="5" t="str">
        <f t="shared" si="68"/>
        <v/>
      </c>
      <c r="AL69" s="5" t="str">
        <f t="shared" si="68"/>
        <v/>
      </c>
      <c r="AM69" s="5" t="str">
        <f t="shared" si="68"/>
        <v/>
      </c>
      <c r="AN69" s="5" t="str">
        <f t="shared" si="68"/>
        <v/>
      </c>
      <c r="AO69" s="5" t="str">
        <f t="shared" si="68"/>
        <v/>
      </c>
    </row>
    <row r="70" ht="15.75" customHeight="1">
      <c r="A70" s="6"/>
      <c r="B70" s="6"/>
      <c r="C70" s="6"/>
      <c r="F70" s="5" t="str">
        <f t="shared" ref="F70:AO70" si="69">IF($C70&gt;F$1,0,$B70)</f>
        <v/>
      </c>
      <c r="G70" s="5" t="str">
        <f t="shared" si="69"/>
        <v/>
      </c>
      <c r="H70" s="5" t="str">
        <f t="shared" si="69"/>
        <v/>
      </c>
      <c r="I70" s="5" t="str">
        <f t="shared" si="69"/>
        <v/>
      </c>
      <c r="J70" s="5" t="str">
        <f t="shared" si="69"/>
        <v/>
      </c>
      <c r="K70" s="5" t="str">
        <f t="shared" si="69"/>
        <v/>
      </c>
      <c r="L70" s="5" t="str">
        <f t="shared" si="69"/>
        <v/>
      </c>
      <c r="M70" s="5" t="str">
        <f t="shared" si="69"/>
        <v/>
      </c>
      <c r="N70" s="5" t="str">
        <f t="shared" si="69"/>
        <v/>
      </c>
      <c r="O70" s="5" t="str">
        <f t="shared" si="69"/>
        <v/>
      </c>
      <c r="P70" s="5" t="str">
        <f t="shared" si="69"/>
        <v/>
      </c>
      <c r="Q70" s="5" t="str">
        <f t="shared" si="69"/>
        <v/>
      </c>
      <c r="R70" s="5" t="str">
        <f t="shared" si="69"/>
        <v/>
      </c>
      <c r="S70" s="5" t="str">
        <f t="shared" si="69"/>
        <v/>
      </c>
      <c r="T70" s="5" t="str">
        <f t="shared" si="69"/>
        <v/>
      </c>
      <c r="U70" s="5" t="str">
        <f t="shared" si="69"/>
        <v/>
      </c>
      <c r="V70" s="5" t="str">
        <f t="shared" si="69"/>
        <v/>
      </c>
      <c r="W70" s="5" t="str">
        <f t="shared" si="69"/>
        <v/>
      </c>
      <c r="X70" s="5" t="str">
        <f t="shared" si="69"/>
        <v/>
      </c>
      <c r="Y70" s="5" t="str">
        <f t="shared" si="69"/>
        <v/>
      </c>
      <c r="Z70" s="5" t="str">
        <f t="shared" si="69"/>
        <v/>
      </c>
      <c r="AA70" s="5" t="str">
        <f t="shared" si="69"/>
        <v/>
      </c>
      <c r="AB70" s="5" t="str">
        <f t="shared" si="69"/>
        <v/>
      </c>
      <c r="AC70" s="5" t="str">
        <f t="shared" si="69"/>
        <v/>
      </c>
      <c r="AD70" s="5" t="str">
        <f t="shared" si="69"/>
        <v/>
      </c>
      <c r="AE70" s="5" t="str">
        <f t="shared" si="69"/>
        <v/>
      </c>
      <c r="AF70" s="5" t="str">
        <f t="shared" si="69"/>
        <v/>
      </c>
      <c r="AG70" s="5" t="str">
        <f t="shared" si="69"/>
        <v/>
      </c>
      <c r="AH70" s="5" t="str">
        <f t="shared" si="69"/>
        <v/>
      </c>
      <c r="AI70" s="5" t="str">
        <f t="shared" si="69"/>
        <v/>
      </c>
      <c r="AJ70" s="5" t="str">
        <f t="shared" si="69"/>
        <v/>
      </c>
      <c r="AK70" s="5" t="str">
        <f t="shared" si="69"/>
        <v/>
      </c>
      <c r="AL70" s="5" t="str">
        <f t="shared" si="69"/>
        <v/>
      </c>
      <c r="AM70" s="5" t="str">
        <f t="shared" si="69"/>
        <v/>
      </c>
      <c r="AN70" s="5" t="str">
        <f t="shared" si="69"/>
        <v/>
      </c>
      <c r="AO70" s="5" t="str">
        <f t="shared" si="69"/>
        <v/>
      </c>
    </row>
    <row r="71" ht="15.75" customHeight="1">
      <c r="A71" s="6"/>
      <c r="B71" s="6"/>
      <c r="C71" s="6"/>
      <c r="F71" s="5" t="str">
        <f t="shared" ref="F71:AO71" si="70">IF($C71&gt;F$1,0,$B71)</f>
        <v/>
      </c>
      <c r="G71" s="5" t="str">
        <f t="shared" si="70"/>
        <v/>
      </c>
      <c r="H71" s="5" t="str">
        <f t="shared" si="70"/>
        <v/>
      </c>
      <c r="I71" s="5" t="str">
        <f t="shared" si="70"/>
        <v/>
      </c>
      <c r="J71" s="5" t="str">
        <f t="shared" si="70"/>
        <v/>
      </c>
      <c r="K71" s="5" t="str">
        <f t="shared" si="70"/>
        <v/>
      </c>
      <c r="L71" s="5" t="str">
        <f t="shared" si="70"/>
        <v/>
      </c>
      <c r="M71" s="5" t="str">
        <f t="shared" si="70"/>
        <v/>
      </c>
      <c r="N71" s="5" t="str">
        <f t="shared" si="70"/>
        <v/>
      </c>
      <c r="O71" s="5" t="str">
        <f t="shared" si="70"/>
        <v/>
      </c>
      <c r="P71" s="5" t="str">
        <f t="shared" si="70"/>
        <v/>
      </c>
      <c r="Q71" s="5" t="str">
        <f t="shared" si="70"/>
        <v/>
      </c>
      <c r="R71" s="5" t="str">
        <f t="shared" si="70"/>
        <v/>
      </c>
      <c r="S71" s="5" t="str">
        <f t="shared" si="70"/>
        <v/>
      </c>
      <c r="T71" s="5" t="str">
        <f t="shared" si="70"/>
        <v/>
      </c>
      <c r="U71" s="5" t="str">
        <f t="shared" si="70"/>
        <v/>
      </c>
      <c r="V71" s="5" t="str">
        <f t="shared" si="70"/>
        <v/>
      </c>
      <c r="W71" s="5" t="str">
        <f t="shared" si="70"/>
        <v/>
      </c>
      <c r="X71" s="5" t="str">
        <f t="shared" si="70"/>
        <v/>
      </c>
      <c r="Y71" s="5" t="str">
        <f t="shared" si="70"/>
        <v/>
      </c>
      <c r="Z71" s="5" t="str">
        <f t="shared" si="70"/>
        <v/>
      </c>
      <c r="AA71" s="5" t="str">
        <f t="shared" si="70"/>
        <v/>
      </c>
      <c r="AB71" s="5" t="str">
        <f t="shared" si="70"/>
        <v/>
      </c>
      <c r="AC71" s="5" t="str">
        <f t="shared" si="70"/>
        <v/>
      </c>
      <c r="AD71" s="5" t="str">
        <f t="shared" si="70"/>
        <v/>
      </c>
      <c r="AE71" s="5" t="str">
        <f t="shared" si="70"/>
        <v/>
      </c>
      <c r="AF71" s="5" t="str">
        <f t="shared" si="70"/>
        <v/>
      </c>
      <c r="AG71" s="5" t="str">
        <f t="shared" si="70"/>
        <v/>
      </c>
      <c r="AH71" s="5" t="str">
        <f t="shared" si="70"/>
        <v/>
      </c>
      <c r="AI71" s="5" t="str">
        <f t="shared" si="70"/>
        <v/>
      </c>
      <c r="AJ71" s="5" t="str">
        <f t="shared" si="70"/>
        <v/>
      </c>
      <c r="AK71" s="5" t="str">
        <f t="shared" si="70"/>
        <v/>
      </c>
      <c r="AL71" s="5" t="str">
        <f t="shared" si="70"/>
        <v/>
      </c>
      <c r="AM71" s="5" t="str">
        <f t="shared" si="70"/>
        <v/>
      </c>
      <c r="AN71" s="5" t="str">
        <f t="shared" si="70"/>
        <v/>
      </c>
      <c r="AO71" s="5" t="str">
        <f t="shared" si="70"/>
        <v/>
      </c>
    </row>
    <row r="72" ht="15.75" customHeight="1">
      <c r="A72" s="6"/>
      <c r="B72" s="6"/>
      <c r="C72" s="6"/>
      <c r="F72" s="5" t="str">
        <f t="shared" ref="F72:AO72" si="71">IF($C72&gt;F$1,0,$B72)</f>
        <v/>
      </c>
      <c r="G72" s="5" t="str">
        <f t="shared" si="71"/>
        <v/>
      </c>
      <c r="H72" s="5" t="str">
        <f t="shared" si="71"/>
        <v/>
      </c>
      <c r="I72" s="5" t="str">
        <f t="shared" si="71"/>
        <v/>
      </c>
      <c r="J72" s="5" t="str">
        <f t="shared" si="71"/>
        <v/>
      </c>
      <c r="K72" s="5" t="str">
        <f t="shared" si="71"/>
        <v/>
      </c>
      <c r="L72" s="5" t="str">
        <f t="shared" si="71"/>
        <v/>
      </c>
      <c r="M72" s="5" t="str">
        <f t="shared" si="71"/>
        <v/>
      </c>
      <c r="N72" s="5" t="str">
        <f t="shared" si="71"/>
        <v/>
      </c>
      <c r="O72" s="5" t="str">
        <f t="shared" si="71"/>
        <v/>
      </c>
      <c r="P72" s="5" t="str">
        <f t="shared" si="71"/>
        <v/>
      </c>
      <c r="Q72" s="5" t="str">
        <f t="shared" si="71"/>
        <v/>
      </c>
      <c r="R72" s="5" t="str">
        <f t="shared" si="71"/>
        <v/>
      </c>
      <c r="S72" s="5" t="str">
        <f t="shared" si="71"/>
        <v/>
      </c>
      <c r="T72" s="5" t="str">
        <f t="shared" si="71"/>
        <v/>
      </c>
      <c r="U72" s="5" t="str">
        <f t="shared" si="71"/>
        <v/>
      </c>
      <c r="V72" s="5" t="str">
        <f t="shared" si="71"/>
        <v/>
      </c>
      <c r="W72" s="5" t="str">
        <f t="shared" si="71"/>
        <v/>
      </c>
      <c r="X72" s="5" t="str">
        <f t="shared" si="71"/>
        <v/>
      </c>
      <c r="Y72" s="5" t="str">
        <f t="shared" si="71"/>
        <v/>
      </c>
      <c r="Z72" s="5" t="str">
        <f t="shared" si="71"/>
        <v/>
      </c>
      <c r="AA72" s="5" t="str">
        <f t="shared" si="71"/>
        <v/>
      </c>
      <c r="AB72" s="5" t="str">
        <f t="shared" si="71"/>
        <v/>
      </c>
      <c r="AC72" s="5" t="str">
        <f t="shared" si="71"/>
        <v/>
      </c>
      <c r="AD72" s="5" t="str">
        <f t="shared" si="71"/>
        <v/>
      </c>
      <c r="AE72" s="5" t="str">
        <f t="shared" si="71"/>
        <v/>
      </c>
      <c r="AF72" s="5" t="str">
        <f t="shared" si="71"/>
        <v/>
      </c>
      <c r="AG72" s="5" t="str">
        <f t="shared" si="71"/>
        <v/>
      </c>
      <c r="AH72" s="5" t="str">
        <f t="shared" si="71"/>
        <v/>
      </c>
      <c r="AI72" s="5" t="str">
        <f t="shared" si="71"/>
        <v/>
      </c>
      <c r="AJ72" s="5" t="str">
        <f t="shared" si="71"/>
        <v/>
      </c>
      <c r="AK72" s="5" t="str">
        <f t="shared" si="71"/>
        <v/>
      </c>
      <c r="AL72" s="5" t="str">
        <f t="shared" si="71"/>
        <v/>
      </c>
      <c r="AM72" s="5" t="str">
        <f t="shared" si="71"/>
        <v/>
      </c>
      <c r="AN72" s="5" t="str">
        <f t="shared" si="71"/>
        <v/>
      </c>
      <c r="AO72" s="5" t="str">
        <f t="shared" si="71"/>
        <v/>
      </c>
    </row>
    <row r="73" ht="15.75" customHeight="1">
      <c r="A73" s="6"/>
      <c r="B73" s="6"/>
      <c r="C73" s="6"/>
      <c r="F73" s="5" t="str">
        <f t="shared" ref="F73:AO73" si="72">IF($C73&gt;F$1,0,$B73)</f>
        <v/>
      </c>
      <c r="G73" s="5" t="str">
        <f t="shared" si="72"/>
        <v/>
      </c>
      <c r="H73" s="5" t="str">
        <f t="shared" si="72"/>
        <v/>
      </c>
      <c r="I73" s="5" t="str">
        <f t="shared" si="72"/>
        <v/>
      </c>
      <c r="J73" s="5" t="str">
        <f t="shared" si="72"/>
        <v/>
      </c>
      <c r="K73" s="5" t="str">
        <f t="shared" si="72"/>
        <v/>
      </c>
      <c r="L73" s="5" t="str">
        <f t="shared" si="72"/>
        <v/>
      </c>
      <c r="M73" s="5" t="str">
        <f t="shared" si="72"/>
        <v/>
      </c>
      <c r="N73" s="5" t="str">
        <f t="shared" si="72"/>
        <v/>
      </c>
      <c r="O73" s="5" t="str">
        <f t="shared" si="72"/>
        <v/>
      </c>
      <c r="P73" s="5" t="str">
        <f t="shared" si="72"/>
        <v/>
      </c>
      <c r="Q73" s="5" t="str">
        <f t="shared" si="72"/>
        <v/>
      </c>
      <c r="R73" s="5" t="str">
        <f t="shared" si="72"/>
        <v/>
      </c>
      <c r="S73" s="5" t="str">
        <f t="shared" si="72"/>
        <v/>
      </c>
      <c r="T73" s="5" t="str">
        <f t="shared" si="72"/>
        <v/>
      </c>
      <c r="U73" s="5" t="str">
        <f t="shared" si="72"/>
        <v/>
      </c>
      <c r="V73" s="5" t="str">
        <f t="shared" si="72"/>
        <v/>
      </c>
      <c r="W73" s="5" t="str">
        <f t="shared" si="72"/>
        <v/>
      </c>
      <c r="X73" s="5" t="str">
        <f t="shared" si="72"/>
        <v/>
      </c>
      <c r="Y73" s="5" t="str">
        <f t="shared" si="72"/>
        <v/>
      </c>
      <c r="Z73" s="5" t="str">
        <f t="shared" si="72"/>
        <v/>
      </c>
      <c r="AA73" s="5" t="str">
        <f t="shared" si="72"/>
        <v/>
      </c>
      <c r="AB73" s="5" t="str">
        <f t="shared" si="72"/>
        <v/>
      </c>
      <c r="AC73" s="5" t="str">
        <f t="shared" si="72"/>
        <v/>
      </c>
      <c r="AD73" s="5" t="str">
        <f t="shared" si="72"/>
        <v/>
      </c>
      <c r="AE73" s="5" t="str">
        <f t="shared" si="72"/>
        <v/>
      </c>
      <c r="AF73" s="5" t="str">
        <f t="shared" si="72"/>
        <v/>
      </c>
      <c r="AG73" s="5" t="str">
        <f t="shared" si="72"/>
        <v/>
      </c>
      <c r="AH73" s="5" t="str">
        <f t="shared" si="72"/>
        <v/>
      </c>
      <c r="AI73" s="5" t="str">
        <f t="shared" si="72"/>
        <v/>
      </c>
      <c r="AJ73" s="5" t="str">
        <f t="shared" si="72"/>
        <v/>
      </c>
      <c r="AK73" s="5" t="str">
        <f t="shared" si="72"/>
        <v/>
      </c>
      <c r="AL73" s="5" t="str">
        <f t="shared" si="72"/>
        <v/>
      </c>
      <c r="AM73" s="5" t="str">
        <f t="shared" si="72"/>
        <v/>
      </c>
      <c r="AN73" s="5" t="str">
        <f t="shared" si="72"/>
        <v/>
      </c>
      <c r="AO73" s="5" t="str">
        <f t="shared" si="72"/>
        <v/>
      </c>
    </row>
    <row r="74" ht="15.75" customHeight="1">
      <c r="A74" s="6"/>
      <c r="B74" s="6"/>
      <c r="C74" s="6"/>
      <c r="F74" s="5" t="str">
        <f t="shared" ref="F74:AO74" si="73">IF($C74&gt;F$1,0,$B74)</f>
        <v/>
      </c>
      <c r="G74" s="5" t="str">
        <f t="shared" si="73"/>
        <v/>
      </c>
      <c r="H74" s="5" t="str">
        <f t="shared" si="73"/>
        <v/>
      </c>
      <c r="I74" s="5" t="str">
        <f t="shared" si="73"/>
        <v/>
      </c>
      <c r="J74" s="5" t="str">
        <f t="shared" si="73"/>
        <v/>
      </c>
      <c r="K74" s="5" t="str">
        <f t="shared" si="73"/>
        <v/>
      </c>
      <c r="L74" s="5" t="str">
        <f t="shared" si="73"/>
        <v/>
      </c>
      <c r="M74" s="5" t="str">
        <f t="shared" si="73"/>
        <v/>
      </c>
      <c r="N74" s="5" t="str">
        <f t="shared" si="73"/>
        <v/>
      </c>
      <c r="O74" s="5" t="str">
        <f t="shared" si="73"/>
        <v/>
      </c>
      <c r="P74" s="5" t="str">
        <f t="shared" si="73"/>
        <v/>
      </c>
      <c r="Q74" s="5" t="str">
        <f t="shared" si="73"/>
        <v/>
      </c>
      <c r="R74" s="5" t="str">
        <f t="shared" si="73"/>
        <v/>
      </c>
      <c r="S74" s="5" t="str">
        <f t="shared" si="73"/>
        <v/>
      </c>
      <c r="T74" s="5" t="str">
        <f t="shared" si="73"/>
        <v/>
      </c>
      <c r="U74" s="5" t="str">
        <f t="shared" si="73"/>
        <v/>
      </c>
      <c r="V74" s="5" t="str">
        <f t="shared" si="73"/>
        <v/>
      </c>
      <c r="W74" s="5" t="str">
        <f t="shared" si="73"/>
        <v/>
      </c>
      <c r="X74" s="5" t="str">
        <f t="shared" si="73"/>
        <v/>
      </c>
      <c r="Y74" s="5" t="str">
        <f t="shared" si="73"/>
        <v/>
      </c>
      <c r="Z74" s="5" t="str">
        <f t="shared" si="73"/>
        <v/>
      </c>
      <c r="AA74" s="5" t="str">
        <f t="shared" si="73"/>
        <v/>
      </c>
      <c r="AB74" s="5" t="str">
        <f t="shared" si="73"/>
        <v/>
      </c>
      <c r="AC74" s="5" t="str">
        <f t="shared" si="73"/>
        <v/>
      </c>
      <c r="AD74" s="5" t="str">
        <f t="shared" si="73"/>
        <v/>
      </c>
      <c r="AE74" s="5" t="str">
        <f t="shared" si="73"/>
        <v/>
      </c>
      <c r="AF74" s="5" t="str">
        <f t="shared" si="73"/>
        <v/>
      </c>
      <c r="AG74" s="5" t="str">
        <f t="shared" si="73"/>
        <v/>
      </c>
      <c r="AH74" s="5" t="str">
        <f t="shared" si="73"/>
        <v/>
      </c>
      <c r="AI74" s="5" t="str">
        <f t="shared" si="73"/>
        <v/>
      </c>
      <c r="AJ74" s="5" t="str">
        <f t="shared" si="73"/>
        <v/>
      </c>
      <c r="AK74" s="5" t="str">
        <f t="shared" si="73"/>
        <v/>
      </c>
      <c r="AL74" s="5" t="str">
        <f t="shared" si="73"/>
        <v/>
      </c>
      <c r="AM74" s="5" t="str">
        <f t="shared" si="73"/>
        <v/>
      </c>
      <c r="AN74" s="5" t="str">
        <f t="shared" si="73"/>
        <v/>
      </c>
      <c r="AO74" s="5" t="str">
        <f t="shared" si="73"/>
        <v/>
      </c>
    </row>
    <row r="75" ht="15.75" customHeight="1">
      <c r="A75" s="6"/>
      <c r="B75" s="6"/>
      <c r="C75" s="6"/>
      <c r="F75" s="5" t="str">
        <f t="shared" ref="F75:AO75" si="74">IF($C75&gt;F$1,0,$B75)</f>
        <v/>
      </c>
      <c r="G75" s="5" t="str">
        <f t="shared" si="74"/>
        <v/>
      </c>
      <c r="H75" s="5" t="str">
        <f t="shared" si="74"/>
        <v/>
      </c>
      <c r="I75" s="5" t="str">
        <f t="shared" si="74"/>
        <v/>
      </c>
      <c r="J75" s="5" t="str">
        <f t="shared" si="74"/>
        <v/>
      </c>
      <c r="K75" s="5" t="str">
        <f t="shared" si="74"/>
        <v/>
      </c>
      <c r="L75" s="5" t="str">
        <f t="shared" si="74"/>
        <v/>
      </c>
      <c r="M75" s="5" t="str">
        <f t="shared" si="74"/>
        <v/>
      </c>
      <c r="N75" s="5" t="str">
        <f t="shared" si="74"/>
        <v/>
      </c>
      <c r="O75" s="5" t="str">
        <f t="shared" si="74"/>
        <v/>
      </c>
      <c r="P75" s="5" t="str">
        <f t="shared" si="74"/>
        <v/>
      </c>
      <c r="Q75" s="5" t="str">
        <f t="shared" si="74"/>
        <v/>
      </c>
      <c r="R75" s="5" t="str">
        <f t="shared" si="74"/>
        <v/>
      </c>
      <c r="S75" s="5" t="str">
        <f t="shared" si="74"/>
        <v/>
      </c>
      <c r="T75" s="5" t="str">
        <f t="shared" si="74"/>
        <v/>
      </c>
      <c r="U75" s="5" t="str">
        <f t="shared" si="74"/>
        <v/>
      </c>
      <c r="V75" s="5" t="str">
        <f t="shared" si="74"/>
        <v/>
      </c>
      <c r="W75" s="5" t="str">
        <f t="shared" si="74"/>
        <v/>
      </c>
      <c r="X75" s="5" t="str">
        <f t="shared" si="74"/>
        <v/>
      </c>
      <c r="Y75" s="5" t="str">
        <f t="shared" si="74"/>
        <v/>
      </c>
      <c r="Z75" s="5" t="str">
        <f t="shared" si="74"/>
        <v/>
      </c>
      <c r="AA75" s="5" t="str">
        <f t="shared" si="74"/>
        <v/>
      </c>
      <c r="AB75" s="5" t="str">
        <f t="shared" si="74"/>
        <v/>
      </c>
      <c r="AC75" s="5" t="str">
        <f t="shared" si="74"/>
        <v/>
      </c>
      <c r="AD75" s="5" t="str">
        <f t="shared" si="74"/>
        <v/>
      </c>
      <c r="AE75" s="5" t="str">
        <f t="shared" si="74"/>
        <v/>
      </c>
      <c r="AF75" s="5" t="str">
        <f t="shared" si="74"/>
        <v/>
      </c>
      <c r="AG75" s="5" t="str">
        <f t="shared" si="74"/>
        <v/>
      </c>
      <c r="AH75" s="5" t="str">
        <f t="shared" si="74"/>
        <v/>
      </c>
      <c r="AI75" s="5" t="str">
        <f t="shared" si="74"/>
        <v/>
      </c>
      <c r="AJ75" s="5" t="str">
        <f t="shared" si="74"/>
        <v/>
      </c>
      <c r="AK75" s="5" t="str">
        <f t="shared" si="74"/>
        <v/>
      </c>
      <c r="AL75" s="5" t="str">
        <f t="shared" si="74"/>
        <v/>
      </c>
      <c r="AM75" s="5" t="str">
        <f t="shared" si="74"/>
        <v/>
      </c>
      <c r="AN75" s="5" t="str">
        <f t="shared" si="74"/>
        <v/>
      </c>
      <c r="AO75" s="5" t="str">
        <f t="shared" si="74"/>
        <v/>
      </c>
    </row>
    <row r="76" ht="15.75" customHeight="1">
      <c r="A76" s="6"/>
      <c r="B76" s="6"/>
      <c r="C76" s="6"/>
      <c r="F76" s="5" t="str">
        <f t="shared" ref="F76:AO76" si="75">IF($C76&gt;F$1,0,$B76)</f>
        <v/>
      </c>
      <c r="G76" s="5" t="str">
        <f t="shared" si="75"/>
        <v/>
      </c>
      <c r="H76" s="5" t="str">
        <f t="shared" si="75"/>
        <v/>
      </c>
      <c r="I76" s="5" t="str">
        <f t="shared" si="75"/>
        <v/>
      </c>
      <c r="J76" s="5" t="str">
        <f t="shared" si="75"/>
        <v/>
      </c>
      <c r="K76" s="5" t="str">
        <f t="shared" si="75"/>
        <v/>
      </c>
      <c r="L76" s="5" t="str">
        <f t="shared" si="75"/>
        <v/>
      </c>
      <c r="M76" s="5" t="str">
        <f t="shared" si="75"/>
        <v/>
      </c>
      <c r="N76" s="5" t="str">
        <f t="shared" si="75"/>
        <v/>
      </c>
      <c r="O76" s="5" t="str">
        <f t="shared" si="75"/>
        <v/>
      </c>
      <c r="P76" s="5" t="str">
        <f t="shared" si="75"/>
        <v/>
      </c>
      <c r="Q76" s="5" t="str">
        <f t="shared" si="75"/>
        <v/>
      </c>
      <c r="R76" s="5" t="str">
        <f t="shared" si="75"/>
        <v/>
      </c>
      <c r="S76" s="5" t="str">
        <f t="shared" si="75"/>
        <v/>
      </c>
      <c r="T76" s="5" t="str">
        <f t="shared" si="75"/>
        <v/>
      </c>
      <c r="U76" s="5" t="str">
        <f t="shared" si="75"/>
        <v/>
      </c>
      <c r="V76" s="5" t="str">
        <f t="shared" si="75"/>
        <v/>
      </c>
      <c r="W76" s="5" t="str">
        <f t="shared" si="75"/>
        <v/>
      </c>
      <c r="X76" s="5" t="str">
        <f t="shared" si="75"/>
        <v/>
      </c>
      <c r="Y76" s="5" t="str">
        <f t="shared" si="75"/>
        <v/>
      </c>
      <c r="Z76" s="5" t="str">
        <f t="shared" si="75"/>
        <v/>
      </c>
      <c r="AA76" s="5" t="str">
        <f t="shared" si="75"/>
        <v/>
      </c>
      <c r="AB76" s="5" t="str">
        <f t="shared" si="75"/>
        <v/>
      </c>
      <c r="AC76" s="5" t="str">
        <f t="shared" si="75"/>
        <v/>
      </c>
      <c r="AD76" s="5" t="str">
        <f t="shared" si="75"/>
        <v/>
      </c>
      <c r="AE76" s="5" t="str">
        <f t="shared" si="75"/>
        <v/>
      </c>
      <c r="AF76" s="5" t="str">
        <f t="shared" si="75"/>
        <v/>
      </c>
      <c r="AG76" s="5" t="str">
        <f t="shared" si="75"/>
        <v/>
      </c>
      <c r="AH76" s="5" t="str">
        <f t="shared" si="75"/>
        <v/>
      </c>
      <c r="AI76" s="5" t="str">
        <f t="shared" si="75"/>
        <v/>
      </c>
      <c r="AJ76" s="5" t="str">
        <f t="shared" si="75"/>
        <v/>
      </c>
      <c r="AK76" s="5" t="str">
        <f t="shared" si="75"/>
        <v/>
      </c>
      <c r="AL76" s="5" t="str">
        <f t="shared" si="75"/>
        <v/>
      </c>
      <c r="AM76" s="5" t="str">
        <f t="shared" si="75"/>
        <v/>
      </c>
      <c r="AN76" s="5" t="str">
        <f t="shared" si="75"/>
        <v/>
      </c>
      <c r="AO76" s="5" t="str">
        <f t="shared" si="75"/>
        <v/>
      </c>
    </row>
    <row r="77" ht="15.75" customHeight="1">
      <c r="A77" s="6"/>
      <c r="B77" s="6"/>
      <c r="C77" s="6"/>
      <c r="F77" s="5" t="str">
        <f t="shared" ref="F77:AO77" si="76">IF($C77&gt;F$1,0,$B77)</f>
        <v/>
      </c>
      <c r="G77" s="5" t="str">
        <f t="shared" si="76"/>
        <v/>
      </c>
      <c r="H77" s="5" t="str">
        <f t="shared" si="76"/>
        <v/>
      </c>
      <c r="I77" s="5" t="str">
        <f t="shared" si="76"/>
        <v/>
      </c>
      <c r="J77" s="5" t="str">
        <f t="shared" si="76"/>
        <v/>
      </c>
      <c r="K77" s="5" t="str">
        <f t="shared" si="76"/>
        <v/>
      </c>
      <c r="L77" s="5" t="str">
        <f t="shared" si="76"/>
        <v/>
      </c>
      <c r="M77" s="5" t="str">
        <f t="shared" si="76"/>
        <v/>
      </c>
      <c r="N77" s="5" t="str">
        <f t="shared" si="76"/>
        <v/>
      </c>
      <c r="O77" s="5" t="str">
        <f t="shared" si="76"/>
        <v/>
      </c>
      <c r="P77" s="5" t="str">
        <f t="shared" si="76"/>
        <v/>
      </c>
      <c r="Q77" s="5" t="str">
        <f t="shared" si="76"/>
        <v/>
      </c>
      <c r="R77" s="5" t="str">
        <f t="shared" si="76"/>
        <v/>
      </c>
      <c r="S77" s="5" t="str">
        <f t="shared" si="76"/>
        <v/>
      </c>
      <c r="T77" s="5" t="str">
        <f t="shared" si="76"/>
        <v/>
      </c>
      <c r="U77" s="5" t="str">
        <f t="shared" si="76"/>
        <v/>
      </c>
      <c r="V77" s="5" t="str">
        <f t="shared" si="76"/>
        <v/>
      </c>
      <c r="W77" s="5" t="str">
        <f t="shared" si="76"/>
        <v/>
      </c>
      <c r="X77" s="5" t="str">
        <f t="shared" si="76"/>
        <v/>
      </c>
      <c r="Y77" s="5" t="str">
        <f t="shared" si="76"/>
        <v/>
      </c>
      <c r="Z77" s="5" t="str">
        <f t="shared" si="76"/>
        <v/>
      </c>
      <c r="AA77" s="5" t="str">
        <f t="shared" si="76"/>
        <v/>
      </c>
      <c r="AB77" s="5" t="str">
        <f t="shared" si="76"/>
        <v/>
      </c>
      <c r="AC77" s="5" t="str">
        <f t="shared" si="76"/>
        <v/>
      </c>
      <c r="AD77" s="5" t="str">
        <f t="shared" si="76"/>
        <v/>
      </c>
      <c r="AE77" s="5" t="str">
        <f t="shared" si="76"/>
        <v/>
      </c>
      <c r="AF77" s="5" t="str">
        <f t="shared" si="76"/>
        <v/>
      </c>
      <c r="AG77" s="5" t="str">
        <f t="shared" si="76"/>
        <v/>
      </c>
      <c r="AH77" s="5" t="str">
        <f t="shared" si="76"/>
        <v/>
      </c>
      <c r="AI77" s="5" t="str">
        <f t="shared" si="76"/>
        <v/>
      </c>
      <c r="AJ77" s="5" t="str">
        <f t="shared" si="76"/>
        <v/>
      </c>
      <c r="AK77" s="5" t="str">
        <f t="shared" si="76"/>
        <v/>
      </c>
      <c r="AL77" s="5" t="str">
        <f t="shared" si="76"/>
        <v/>
      </c>
      <c r="AM77" s="5" t="str">
        <f t="shared" si="76"/>
        <v/>
      </c>
      <c r="AN77" s="5" t="str">
        <f t="shared" si="76"/>
        <v/>
      </c>
      <c r="AO77" s="5" t="str">
        <f t="shared" si="76"/>
        <v/>
      </c>
    </row>
    <row r="78" ht="15.75" customHeight="1">
      <c r="A78" s="6"/>
      <c r="B78" s="6"/>
      <c r="C78" s="6"/>
      <c r="F78" s="5" t="str">
        <f t="shared" ref="F78:AO78" si="77">IF($C78&gt;F$1,0,$B78)</f>
        <v/>
      </c>
      <c r="G78" s="5" t="str">
        <f t="shared" si="77"/>
        <v/>
      </c>
      <c r="H78" s="5" t="str">
        <f t="shared" si="77"/>
        <v/>
      </c>
      <c r="I78" s="5" t="str">
        <f t="shared" si="77"/>
        <v/>
      </c>
      <c r="J78" s="5" t="str">
        <f t="shared" si="77"/>
        <v/>
      </c>
      <c r="K78" s="5" t="str">
        <f t="shared" si="77"/>
        <v/>
      </c>
      <c r="L78" s="5" t="str">
        <f t="shared" si="77"/>
        <v/>
      </c>
      <c r="M78" s="5" t="str">
        <f t="shared" si="77"/>
        <v/>
      </c>
      <c r="N78" s="5" t="str">
        <f t="shared" si="77"/>
        <v/>
      </c>
      <c r="O78" s="5" t="str">
        <f t="shared" si="77"/>
        <v/>
      </c>
      <c r="P78" s="5" t="str">
        <f t="shared" si="77"/>
        <v/>
      </c>
      <c r="Q78" s="5" t="str">
        <f t="shared" si="77"/>
        <v/>
      </c>
      <c r="R78" s="5" t="str">
        <f t="shared" si="77"/>
        <v/>
      </c>
      <c r="S78" s="5" t="str">
        <f t="shared" si="77"/>
        <v/>
      </c>
      <c r="T78" s="5" t="str">
        <f t="shared" si="77"/>
        <v/>
      </c>
      <c r="U78" s="5" t="str">
        <f t="shared" si="77"/>
        <v/>
      </c>
      <c r="V78" s="5" t="str">
        <f t="shared" si="77"/>
        <v/>
      </c>
      <c r="W78" s="5" t="str">
        <f t="shared" si="77"/>
        <v/>
      </c>
      <c r="X78" s="5" t="str">
        <f t="shared" si="77"/>
        <v/>
      </c>
      <c r="Y78" s="5" t="str">
        <f t="shared" si="77"/>
        <v/>
      </c>
      <c r="Z78" s="5" t="str">
        <f t="shared" si="77"/>
        <v/>
      </c>
      <c r="AA78" s="5" t="str">
        <f t="shared" si="77"/>
        <v/>
      </c>
      <c r="AB78" s="5" t="str">
        <f t="shared" si="77"/>
        <v/>
      </c>
      <c r="AC78" s="5" t="str">
        <f t="shared" si="77"/>
        <v/>
      </c>
      <c r="AD78" s="5" t="str">
        <f t="shared" si="77"/>
        <v/>
      </c>
      <c r="AE78" s="5" t="str">
        <f t="shared" si="77"/>
        <v/>
      </c>
      <c r="AF78" s="5" t="str">
        <f t="shared" si="77"/>
        <v/>
      </c>
      <c r="AG78" s="5" t="str">
        <f t="shared" si="77"/>
        <v/>
      </c>
      <c r="AH78" s="5" t="str">
        <f t="shared" si="77"/>
        <v/>
      </c>
      <c r="AI78" s="5" t="str">
        <f t="shared" si="77"/>
        <v/>
      </c>
      <c r="AJ78" s="5" t="str">
        <f t="shared" si="77"/>
        <v/>
      </c>
      <c r="AK78" s="5" t="str">
        <f t="shared" si="77"/>
        <v/>
      </c>
      <c r="AL78" s="5" t="str">
        <f t="shared" si="77"/>
        <v/>
      </c>
      <c r="AM78" s="5" t="str">
        <f t="shared" si="77"/>
        <v/>
      </c>
      <c r="AN78" s="5" t="str">
        <f t="shared" si="77"/>
        <v/>
      </c>
      <c r="AO78" s="5" t="str">
        <f t="shared" si="77"/>
        <v/>
      </c>
    </row>
    <row r="79" ht="15.75" customHeight="1">
      <c r="A79" s="6"/>
      <c r="B79" s="6"/>
      <c r="C79" s="6"/>
      <c r="F79" s="5" t="str">
        <f t="shared" ref="F79:AO79" si="78">IF($C79&gt;F$1,0,$B79)</f>
        <v/>
      </c>
      <c r="G79" s="5" t="str">
        <f t="shared" si="78"/>
        <v/>
      </c>
      <c r="H79" s="5" t="str">
        <f t="shared" si="78"/>
        <v/>
      </c>
      <c r="I79" s="5" t="str">
        <f t="shared" si="78"/>
        <v/>
      </c>
      <c r="J79" s="5" t="str">
        <f t="shared" si="78"/>
        <v/>
      </c>
      <c r="K79" s="5" t="str">
        <f t="shared" si="78"/>
        <v/>
      </c>
      <c r="L79" s="5" t="str">
        <f t="shared" si="78"/>
        <v/>
      </c>
      <c r="M79" s="5" t="str">
        <f t="shared" si="78"/>
        <v/>
      </c>
      <c r="N79" s="5" t="str">
        <f t="shared" si="78"/>
        <v/>
      </c>
      <c r="O79" s="5" t="str">
        <f t="shared" si="78"/>
        <v/>
      </c>
      <c r="P79" s="5" t="str">
        <f t="shared" si="78"/>
        <v/>
      </c>
      <c r="Q79" s="5" t="str">
        <f t="shared" si="78"/>
        <v/>
      </c>
      <c r="R79" s="5" t="str">
        <f t="shared" si="78"/>
        <v/>
      </c>
      <c r="S79" s="5" t="str">
        <f t="shared" si="78"/>
        <v/>
      </c>
      <c r="T79" s="5" t="str">
        <f t="shared" si="78"/>
        <v/>
      </c>
      <c r="U79" s="5" t="str">
        <f t="shared" si="78"/>
        <v/>
      </c>
      <c r="V79" s="5" t="str">
        <f t="shared" si="78"/>
        <v/>
      </c>
      <c r="W79" s="5" t="str">
        <f t="shared" si="78"/>
        <v/>
      </c>
      <c r="X79" s="5" t="str">
        <f t="shared" si="78"/>
        <v/>
      </c>
      <c r="Y79" s="5" t="str">
        <f t="shared" si="78"/>
        <v/>
      </c>
      <c r="Z79" s="5" t="str">
        <f t="shared" si="78"/>
        <v/>
      </c>
      <c r="AA79" s="5" t="str">
        <f t="shared" si="78"/>
        <v/>
      </c>
      <c r="AB79" s="5" t="str">
        <f t="shared" si="78"/>
        <v/>
      </c>
      <c r="AC79" s="5" t="str">
        <f t="shared" si="78"/>
        <v/>
      </c>
      <c r="AD79" s="5" t="str">
        <f t="shared" si="78"/>
        <v/>
      </c>
      <c r="AE79" s="5" t="str">
        <f t="shared" si="78"/>
        <v/>
      </c>
      <c r="AF79" s="5" t="str">
        <f t="shared" si="78"/>
        <v/>
      </c>
      <c r="AG79" s="5" t="str">
        <f t="shared" si="78"/>
        <v/>
      </c>
      <c r="AH79" s="5" t="str">
        <f t="shared" si="78"/>
        <v/>
      </c>
      <c r="AI79" s="5" t="str">
        <f t="shared" si="78"/>
        <v/>
      </c>
      <c r="AJ79" s="5" t="str">
        <f t="shared" si="78"/>
        <v/>
      </c>
      <c r="AK79" s="5" t="str">
        <f t="shared" si="78"/>
        <v/>
      </c>
      <c r="AL79" s="5" t="str">
        <f t="shared" si="78"/>
        <v/>
      </c>
      <c r="AM79" s="5" t="str">
        <f t="shared" si="78"/>
        <v/>
      </c>
      <c r="AN79" s="5" t="str">
        <f t="shared" si="78"/>
        <v/>
      </c>
      <c r="AO79" s="5" t="str">
        <f t="shared" si="78"/>
        <v/>
      </c>
    </row>
    <row r="80" ht="15.75" customHeight="1">
      <c r="A80" s="6"/>
      <c r="B80" s="6"/>
      <c r="C80" s="6"/>
      <c r="F80" s="5" t="str">
        <f t="shared" ref="F80:AO80" si="79">IF($C80&gt;F$1,0,$B80)</f>
        <v/>
      </c>
      <c r="G80" s="5" t="str">
        <f t="shared" si="79"/>
        <v/>
      </c>
      <c r="H80" s="5" t="str">
        <f t="shared" si="79"/>
        <v/>
      </c>
      <c r="I80" s="5" t="str">
        <f t="shared" si="79"/>
        <v/>
      </c>
      <c r="J80" s="5" t="str">
        <f t="shared" si="79"/>
        <v/>
      </c>
      <c r="K80" s="5" t="str">
        <f t="shared" si="79"/>
        <v/>
      </c>
      <c r="L80" s="5" t="str">
        <f t="shared" si="79"/>
        <v/>
      </c>
      <c r="M80" s="5" t="str">
        <f t="shared" si="79"/>
        <v/>
      </c>
      <c r="N80" s="5" t="str">
        <f t="shared" si="79"/>
        <v/>
      </c>
      <c r="O80" s="5" t="str">
        <f t="shared" si="79"/>
        <v/>
      </c>
      <c r="P80" s="5" t="str">
        <f t="shared" si="79"/>
        <v/>
      </c>
      <c r="Q80" s="5" t="str">
        <f t="shared" si="79"/>
        <v/>
      </c>
      <c r="R80" s="5" t="str">
        <f t="shared" si="79"/>
        <v/>
      </c>
      <c r="S80" s="5" t="str">
        <f t="shared" si="79"/>
        <v/>
      </c>
      <c r="T80" s="5" t="str">
        <f t="shared" si="79"/>
        <v/>
      </c>
      <c r="U80" s="5" t="str">
        <f t="shared" si="79"/>
        <v/>
      </c>
      <c r="V80" s="5" t="str">
        <f t="shared" si="79"/>
        <v/>
      </c>
      <c r="W80" s="5" t="str">
        <f t="shared" si="79"/>
        <v/>
      </c>
      <c r="X80" s="5" t="str">
        <f t="shared" si="79"/>
        <v/>
      </c>
      <c r="Y80" s="5" t="str">
        <f t="shared" si="79"/>
        <v/>
      </c>
      <c r="Z80" s="5" t="str">
        <f t="shared" si="79"/>
        <v/>
      </c>
      <c r="AA80" s="5" t="str">
        <f t="shared" si="79"/>
        <v/>
      </c>
      <c r="AB80" s="5" t="str">
        <f t="shared" si="79"/>
        <v/>
      </c>
      <c r="AC80" s="5" t="str">
        <f t="shared" si="79"/>
        <v/>
      </c>
      <c r="AD80" s="5" t="str">
        <f t="shared" si="79"/>
        <v/>
      </c>
      <c r="AE80" s="5" t="str">
        <f t="shared" si="79"/>
        <v/>
      </c>
      <c r="AF80" s="5" t="str">
        <f t="shared" si="79"/>
        <v/>
      </c>
      <c r="AG80" s="5" t="str">
        <f t="shared" si="79"/>
        <v/>
      </c>
      <c r="AH80" s="5" t="str">
        <f t="shared" si="79"/>
        <v/>
      </c>
      <c r="AI80" s="5" t="str">
        <f t="shared" si="79"/>
        <v/>
      </c>
      <c r="AJ80" s="5" t="str">
        <f t="shared" si="79"/>
        <v/>
      </c>
      <c r="AK80" s="5" t="str">
        <f t="shared" si="79"/>
        <v/>
      </c>
      <c r="AL80" s="5" t="str">
        <f t="shared" si="79"/>
        <v/>
      </c>
      <c r="AM80" s="5" t="str">
        <f t="shared" si="79"/>
        <v/>
      </c>
      <c r="AN80" s="5" t="str">
        <f t="shared" si="79"/>
        <v/>
      </c>
      <c r="AO80" s="5" t="str">
        <f t="shared" si="79"/>
        <v/>
      </c>
    </row>
    <row r="81" ht="15.75" customHeight="1">
      <c r="A81" s="6"/>
      <c r="B81" s="6"/>
      <c r="C81" s="6"/>
      <c r="F81" s="5" t="str">
        <f t="shared" ref="F81:AO81" si="80">IF($C81&gt;F$1,0,$B81)</f>
        <v/>
      </c>
      <c r="G81" s="5" t="str">
        <f t="shared" si="80"/>
        <v/>
      </c>
      <c r="H81" s="5" t="str">
        <f t="shared" si="80"/>
        <v/>
      </c>
      <c r="I81" s="5" t="str">
        <f t="shared" si="80"/>
        <v/>
      </c>
      <c r="J81" s="5" t="str">
        <f t="shared" si="80"/>
        <v/>
      </c>
      <c r="K81" s="5" t="str">
        <f t="shared" si="80"/>
        <v/>
      </c>
      <c r="L81" s="5" t="str">
        <f t="shared" si="80"/>
        <v/>
      </c>
      <c r="M81" s="5" t="str">
        <f t="shared" si="80"/>
        <v/>
      </c>
      <c r="N81" s="5" t="str">
        <f t="shared" si="80"/>
        <v/>
      </c>
      <c r="O81" s="5" t="str">
        <f t="shared" si="80"/>
        <v/>
      </c>
      <c r="P81" s="5" t="str">
        <f t="shared" si="80"/>
        <v/>
      </c>
      <c r="Q81" s="5" t="str">
        <f t="shared" si="80"/>
        <v/>
      </c>
      <c r="R81" s="5" t="str">
        <f t="shared" si="80"/>
        <v/>
      </c>
      <c r="S81" s="5" t="str">
        <f t="shared" si="80"/>
        <v/>
      </c>
      <c r="T81" s="5" t="str">
        <f t="shared" si="80"/>
        <v/>
      </c>
      <c r="U81" s="5" t="str">
        <f t="shared" si="80"/>
        <v/>
      </c>
      <c r="V81" s="5" t="str">
        <f t="shared" si="80"/>
        <v/>
      </c>
      <c r="W81" s="5" t="str">
        <f t="shared" si="80"/>
        <v/>
      </c>
      <c r="X81" s="5" t="str">
        <f t="shared" si="80"/>
        <v/>
      </c>
      <c r="Y81" s="5" t="str">
        <f t="shared" si="80"/>
        <v/>
      </c>
      <c r="Z81" s="5" t="str">
        <f t="shared" si="80"/>
        <v/>
      </c>
      <c r="AA81" s="5" t="str">
        <f t="shared" si="80"/>
        <v/>
      </c>
      <c r="AB81" s="5" t="str">
        <f t="shared" si="80"/>
        <v/>
      </c>
      <c r="AC81" s="5" t="str">
        <f t="shared" si="80"/>
        <v/>
      </c>
      <c r="AD81" s="5" t="str">
        <f t="shared" si="80"/>
        <v/>
      </c>
      <c r="AE81" s="5" t="str">
        <f t="shared" si="80"/>
        <v/>
      </c>
      <c r="AF81" s="5" t="str">
        <f t="shared" si="80"/>
        <v/>
      </c>
      <c r="AG81" s="5" t="str">
        <f t="shared" si="80"/>
        <v/>
      </c>
      <c r="AH81" s="5" t="str">
        <f t="shared" si="80"/>
        <v/>
      </c>
      <c r="AI81" s="5" t="str">
        <f t="shared" si="80"/>
        <v/>
      </c>
      <c r="AJ81" s="5" t="str">
        <f t="shared" si="80"/>
        <v/>
      </c>
      <c r="AK81" s="5" t="str">
        <f t="shared" si="80"/>
        <v/>
      </c>
      <c r="AL81" s="5" t="str">
        <f t="shared" si="80"/>
        <v/>
      </c>
      <c r="AM81" s="5" t="str">
        <f t="shared" si="80"/>
        <v/>
      </c>
      <c r="AN81" s="5" t="str">
        <f t="shared" si="80"/>
        <v/>
      </c>
      <c r="AO81" s="5" t="str">
        <f t="shared" si="80"/>
        <v/>
      </c>
    </row>
    <row r="82" ht="15.75" customHeight="1">
      <c r="A82" s="6"/>
      <c r="B82" s="6"/>
      <c r="C82" s="6"/>
      <c r="F82" s="5" t="str">
        <f t="shared" ref="F82:AO82" si="81">IF($C82&gt;F$1,0,$B82)</f>
        <v/>
      </c>
      <c r="G82" s="5" t="str">
        <f t="shared" si="81"/>
        <v/>
      </c>
      <c r="H82" s="5" t="str">
        <f t="shared" si="81"/>
        <v/>
      </c>
      <c r="I82" s="5" t="str">
        <f t="shared" si="81"/>
        <v/>
      </c>
      <c r="J82" s="5" t="str">
        <f t="shared" si="81"/>
        <v/>
      </c>
      <c r="K82" s="5" t="str">
        <f t="shared" si="81"/>
        <v/>
      </c>
      <c r="L82" s="5" t="str">
        <f t="shared" si="81"/>
        <v/>
      </c>
      <c r="M82" s="5" t="str">
        <f t="shared" si="81"/>
        <v/>
      </c>
      <c r="N82" s="5" t="str">
        <f t="shared" si="81"/>
        <v/>
      </c>
      <c r="O82" s="5" t="str">
        <f t="shared" si="81"/>
        <v/>
      </c>
      <c r="P82" s="5" t="str">
        <f t="shared" si="81"/>
        <v/>
      </c>
      <c r="Q82" s="5" t="str">
        <f t="shared" si="81"/>
        <v/>
      </c>
      <c r="R82" s="5" t="str">
        <f t="shared" si="81"/>
        <v/>
      </c>
      <c r="S82" s="5" t="str">
        <f t="shared" si="81"/>
        <v/>
      </c>
      <c r="T82" s="5" t="str">
        <f t="shared" si="81"/>
        <v/>
      </c>
      <c r="U82" s="5" t="str">
        <f t="shared" si="81"/>
        <v/>
      </c>
      <c r="V82" s="5" t="str">
        <f t="shared" si="81"/>
        <v/>
      </c>
      <c r="W82" s="5" t="str">
        <f t="shared" si="81"/>
        <v/>
      </c>
      <c r="X82" s="5" t="str">
        <f t="shared" si="81"/>
        <v/>
      </c>
      <c r="Y82" s="5" t="str">
        <f t="shared" si="81"/>
        <v/>
      </c>
      <c r="Z82" s="5" t="str">
        <f t="shared" si="81"/>
        <v/>
      </c>
      <c r="AA82" s="5" t="str">
        <f t="shared" si="81"/>
        <v/>
      </c>
      <c r="AB82" s="5" t="str">
        <f t="shared" si="81"/>
        <v/>
      </c>
      <c r="AC82" s="5" t="str">
        <f t="shared" si="81"/>
        <v/>
      </c>
      <c r="AD82" s="5" t="str">
        <f t="shared" si="81"/>
        <v/>
      </c>
      <c r="AE82" s="5" t="str">
        <f t="shared" si="81"/>
        <v/>
      </c>
      <c r="AF82" s="5" t="str">
        <f t="shared" si="81"/>
        <v/>
      </c>
      <c r="AG82" s="5" t="str">
        <f t="shared" si="81"/>
        <v/>
      </c>
      <c r="AH82" s="5" t="str">
        <f t="shared" si="81"/>
        <v/>
      </c>
      <c r="AI82" s="5" t="str">
        <f t="shared" si="81"/>
        <v/>
      </c>
      <c r="AJ82" s="5" t="str">
        <f t="shared" si="81"/>
        <v/>
      </c>
      <c r="AK82" s="5" t="str">
        <f t="shared" si="81"/>
        <v/>
      </c>
      <c r="AL82" s="5" t="str">
        <f t="shared" si="81"/>
        <v/>
      </c>
      <c r="AM82" s="5" t="str">
        <f t="shared" si="81"/>
        <v/>
      </c>
      <c r="AN82" s="5" t="str">
        <f t="shared" si="81"/>
        <v/>
      </c>
      <c r="AO82" s="5" t="str">
        <f t="shared" si="81"/>
        <v/>
      </c>
    </row>
    <row r="83" ht="15.75" customHeight="1">
      <c r="A83" s="6"/>
      <c r="B83" s="6"/>
      <c r="C83" s="6"/>
      <c r="F83" s="5" t="str">
        <f t="shared" ref="F83:AO83" si="82">IF($C83&gt;F$1,0,$B83)</f>
        <v/>
      </c>
      <c r="G83" s="5" t="str">
        <f t="shared" si="82"/>
        <v/>
      </c>
      <c r="H83" s="5" t="str">
        <f t="shared" si="82"/>
        <v/>
      </c>
      <c r="I83" s="5" t="str">
        <f t="shared" si="82"/>
        <v/>
      </c>
      <c r="J83" s="5" t="str">
        <f t="shared" si="82"/>
        <v/>
      </c>
      <c r="K83" s="5" t="str">
        <f t="shared" si="82"/>
        <v/>
      </c>
      <c r="L83" s="5" t="str">
        <f t="shared" si="82"/>
        <v/>
      </c>
      <c r="M83" s="5" t="str">
        <f t="shared" si="82"/>
        <v/>
      </c>
      <c r="N83" s="5" t="str">
        <f t="shared" si="82"/>
        <v/>
      </c>
      <c r="O83" s="5" t="str">
        <f t="shared" si="82"/>
        <v/>
      </c>
      <c r="P83" s="5" t="str">
        <f t="shared" si="82"/>
        <v/>
      </c>
      <c r="Q83" s="5" t="str">
        <f t="shared" si="82"/>
        <v/>
      </c>
      <c r="R83" s="5" t="str">
        <f t="shared" si="82"/>
        <v/>
      </c>
      <c r="S83" s="5" t="str">
        <f t="shared" si="82"/>
        <v/>
      </c>
      <c r="T83" s="5" t="str">
        <f t="shared" si="82"/>
        <v/>
      </c>
      <c r="U83" s="5" t="str">
        <f t="shared" si="82"/>
        <v/>
      </c>
      <c r="V83" s="5" t="str">
        <f t="shared" si="82"/>
        <v/>
      </c>
      <c r="W83" s="5" t="str">
        <f t="shared" si="82"/>
        <v/>
      </c>
      <c r="X83" s="5" t="str">
        <f t="shared" si="82"/>
        <v/>
      </c>
      <c r="Y83" s="5" t="str">
        <f t="shared" si="82"/>
        <v/>
      </c>
      <c r="Z83" s="5" t="str">
        <f t="shared" si="82"/>
        <v/>
      </c>
      <c r="AA83" s="5" t="str">
        <f t="shared" si="82"/>
        <v/>
      </c>
      <c r="AB83" s="5" t="str">
        <f t="shared" si="82"/>
        <v/>
      </c>
      <c r="AC83" s="5" t="str">
        <f t="shared" si="82"/>
        <v/>
      </c>
      <c r="AD83" s="5" t="str">
        <f t="shared" si="82"/>
        <v/>
      </c>
      <c r="AE83" s="5" t="str">
        <f t="shared" si="82"/>
        <v/>
      </c>
      <c r="AF83" s="5" t="str">
        <f t="shared" si="82"/>
        <v/>
      </c>
      <c r="AG83" s="5" t="str">
        <f t="shared" si="82"/>
        <v/>
      </c>
      <c r="AH83" s="5" t="str">
        <f t="shared" si="82"/>
        <v/>
      </c>
      <c r="AI83" s="5" t="str">
        <f t="shared" si="82"/>
        <v/>
      </c>
      <c r="AJ83" s="5" t="str">
        <f t="shared" si="82"/>
        <v/>
      </c>
      <c r="AK83" s="5" t="str">
        <f t="shared" si="82"/>
        <v/>
      </c>
      <c r="AL83" s="5" t="str">
        <f t="shared" si="82"/>
        <v/>
      </c>
      <c r="AM83" s="5" t="str">
        <f t="shared" si="82"/>
        <v/>
      </c>
      <c r="AN83" s="5" t="str">
        <f t="shared" si="82"/>
        <v/>
      </c>
      <c r="AO83" s="5" t="str">
        <f t="shared" si="82"/>
        <v/>
      </c>
    </row>
    <row r="84" ht="15.75" customHeight="1">
      <c r="A84" s="6"/>
      <c r="B84" s="6"/>
      <c r="C84" s="6"/>
      <c r="F84" s="5" t="str">
        <f t="shared" ref="F84:AO84" si="83">IF($C84&gt;F$1,0,$B84)</f>
        <v/>
      </c>
      <c r="G84" s="5" t="str">
        <f t="shared" si="83"/>
        <v/>
      </c>
      <c r="H84" s="5" t="str">
        <f t="shared" si="83"/>
        <v/>
      </c>
      <c r="I84" s="5" t="str">
        <f t="shared" si="83"/>
        <v/>
      </c>
      <c r="J84" s="5" t="str">
        <f t="shared" si="83"/>
        <v/>
      </c>
      <c r="K84" s="5" t="str">
        <f t="shared" si="83"/>
        <v/>
      </c>
      <c r="L84" s="5" t="str">
        <f t="shared" si="83"/>
        <v/>
      </c>
      <c r="M84" s="5" t="str">
        <f t="shared" si="83"/>
        <v/>
      </c>
      <c r="N84" s="5" t="str">
        <f t="shared" si="83"/>
        <v/>
      </c>
      <c r="O84" s="5" t="str">
        <f t="shared" si="83"/>
        <v/>
      </c>
      <c r="P84" s="5" t="str">
        <f t="shared" si="83"/>
        <v/>
      </c>
      <c r="Q84" s="5" t="str">
        <f t="shared" si="83"/>
        <v/>
      </c>
      <c r="R84" s="5" t="str">
        <f t="shared" si="83"/>
        <v/>
      </c>
      <c r="S84" s="5" t="str">
        <f t="shared" si="83"/>
        <v/>
      </c>
      <c r="T84" s="5" t="str">
        <f t="shared" si="83"/>
        <v/>
      </c>
      <c r="U84" s="5" t="str">
        <f t="shared" si="83"/>
        <v/>
      </c>
      <c r="V84" s="5" t="str">
        <f t="shared" si="83"/>
        <v/>
      </c>
      <c r="W84" s="5" t="str">
        <f t="shared" si="83"/>
        <v/>
      </c>
      <c r="X84" s="5" t="str">
        <f t="shared" si="83"/>
        <v/>
      </c>
      <c r="Y84" s="5" t="str">
        <f t="shared" si="83"/>
        <v/>
      </c>
      <c r="Z84" s="5" t="str">
        <f t="shared" si="83"/>
        <v/>
      </c>
      <c r="AA84" s="5" t="str">
        <f t="shared" si="83"/>
        <v/>
      </c>
      <c r="AB84" s="5" t="str">
        <f t="shared" si="83"/>
        <v/>
      </c>
      <c r="AC84" s="5" t="str">
        <f t="shared" si="83"/>
        <v/>
      </c>
      <c r="AD84" s="5" t="str">
        <f t="shared" si="83"/>
        <v/>
      </c>
      <c r="AE84" s="5" t="str">
        <f t="shared" si="83"/>
        <v/>
      </c>
      <c r="AF84" s="5" t="str">
        <f t="shared" si="83"/>
        <v/>
      </c>
      <c r="AG84" s="5" t="str">
        <f t="shared" si="83"/>
        <v/>
      </c>
      <c r="AH84" s="5" t="str">
        <f t="shared" si="83"/>
        <v/>
      </c>
      <c r="AI84" s="5" t="str">
        <f t="shared" si="83"/>
        <v/>
      </c>
      <c r="AJ84" s="5" t="str">
        <f t="shared" si="83"/>
        <v/>
      </c>
      <c r="AK84" s="5" t="str">
        <f t="shared" si="83"/>
        <v/>
      </c>
      <c r="AL84" s="5" t="str">
        <f t="shared" si="83"/>
        <v/>
      </c>
      <c r="AM84" s="5" t="str">
        <f t="shared" si="83"/>
        <v/>
      </c>
      <c r="AN84" s="5" t="str">
        <f t="shared" si="83"/>
        <v/>
      </c>
      <c r="AO84" s="5" t="str">
        <f t="shared" si="83"/>
        <v/>
      </c>
    </row>
    <row r="85" ht="15.75" customHeight="1">
      <c r="A85" s="6"/>
      <c r="B85" s="6"/>
      <c r="C85" s="6"/>
      <c r="F85" s="5" t="str">
        <f t="shared" ref="F85:AO85" si="84">IF($C85&gt;F$1,0,$B85)</f>
        <v/>
      </c>
      <c r="G85" s="5" t="str">
        <f t="shared" si="84"/>
        <v/>
      </c>
      <c r="H85" s="5" t="str">
        <f t="shared" si="84"/>
        <v/>
      </c>
      <c r="I85" s="5" t="str">
        <f t="shared" si="84"/>
        <v/>
      </c>
      <c r="J85" s="5" t="str">
        <f t="shared" si="84"/>
        <v/>
      </c>
      <c r="K85" s="5" t="str">
        <f t="shared" si="84"/>
        <v/>
      </c>
      <c r="L85" s="5" t="str">
        <f t="shared" si="84"/>
        <v/>
      </c>
      <c r="M85" s="5" t="str">
        <f t="shared" si="84"/>
        <v/>
      </c>
      <c r="N85" s="5" t="str">
        <f t="shared" si="84"/>
        <v/>
      </c>
      <c r="O85" s="5" t="str">
        <f t="shared" si="84"/>
        <v/>
      </c>
      <c r="P85" s="5" t="str">
        <f t="shared" si="84"/>
        <v/>
      </c>
      <c r="Q85" s="5" t="str">
        <f t="shared" si="84"/>
        <v/>
      </c>
      <c r="R85" s="5" t="str">
        <f t="shared" si="84"/>
        <v/>
      </c>
      <c r="S85" s="5" t="str">
        <f t="shared" si="84"/>
        <v/>
      </c>
      <c r="T85" s="5" t="str">
        <f t="shared" si="84"/>
        <v/>
      </c>
      <c r="U85" s="5" t="str">
        <f t="shared" si="84"/>
        <v/>
      </c>
      <c r="V85" s="5" t="str">
        <f t="shared" si="84"/>
        <v/>
      </c>
      <c r="W85" s="5" t="str">
        <f t="shared" si="84"/>
        <v/>
      </c>
      <c r="X85" s="5" t="str">
        <f t="shared" si="84"/>
        <v/>
      </c>
      <c r="Y85" s="5" t="str">
        <f t="shared" si="84"/>
        <v/>
      </c>
      <c r="Z85" s="5" t="str">
        <f t="shared" si="84"/>
        <v/>
      </c>
      <c r="AA85" s="5" t="str">
        <f t="shared" si="84"/>
        <v/>
      </c>
      <c r="AB85" s="5" t="str">
        <f t="shared" si="84"/>
        <v/>
      </c>
      <c r="AC85" s="5" t="str">
        <f t="shared" si="84"/>
        <v/>
      </c>
      <c r="AD85" s="5" t="str">
        <f t="shared" si="84"/>
        <v/>
      </c>
      <c r="AE85" s="5" t="str">
        <f t="shared" si="84"/>
        <v/>
      </c>
      <c r="AF85" s="5" t="str">
        <f t="shared" si="84"/>
        <v/>
      </c>
      <c r="AG85" s="5" t="str">
        <f t="shared" si="84"/>
        <v/>
      </c>
      <c r="AH85" s="5" t="str">
        <f t="shared" si="84"/>
        <v/>
      </c>
      <c r="AI85" s="5" t="str">
        <f t="shared" si="84"/>
        <v/>
      </c>
      <c r="AJ85" s="5" t="str">
        <f t="shared" si="84"/>
        <v/>
      </c>
      <c r="AK85" s="5" t="str">
        <f t="shared" si="84"/>
        <v/>
      </c>
      <c r="AL85" s="5" t="str">
        <f t="shared" si="84"/>
        <v/>
      </c>
      <c r="AM85" s="5" t="str">
        <f t="shared" si="84"/>
        <v/>
      </c>
      <c r="AN85" s="5" t="str">
        <f t="shared" si="84"/>
        <v/>
      </c>
      <c r="AO85" s="5" t="str">
        <f t="shared" si="84"/>
        <v/>
      </c>
    </row>
    <row r="86" ht="15.75" customHeight="1">
      <c r="A86" s="6"/>
      <c r="B86" s="6"/>
      <c r="C86" s="6"/>
      <c r="F86" s="5" t="str">
        <f t="shared" ref="F86:AO86" si="85">IF($C86&gt;F$1,0,$B86)</f>
        <v/>
      </c>
      <c r="G86" s="5" t="str">
        <f t="shared" si="85"/>
        <v/>
      </c>
      <c r="H86" s="5" t="str">
        <f t="shared" si="85"/>
        <v/>
      </c>
      <c r="I86" s="5" t="str">
        <f t="shared" si="85"/>
        <v/>
      </c>
      <c r="J86" s="5" t="str">
        <f t="shared" si="85"/>
        <v/>
      </c>
      <c r="K86" s="5" t="str">
        <f t="shared" si="85"/>
        <v/>
      </c>
      <c r="L86" s="5" t="str">
        <f t="shared" si="85"/>
        <v/>
      </c>
      <c r="M86" s="5" t="str">
        <f t="shared" si="85"/>
        <v/>
      </c>
      <c r="N86" s="5" t="str">
        <f t="shared" si="85"/>
        <v/>
      </c>
      <c r="O86" s="5" t="str">
        <f t="shared" si="85"/>
        <v/>
      </c>
      <c r="P86" s="5" t="str">
        <f t="shared" si="85"/>
        <v/>
      </c>
      <c r="Q86" s="5" t="str">
        <f t="shared" si="85"/>
        <v/>
      </c>
      <c r="R86" s="5" t="str">
        <f t="shared" si="85"/>
        <v/>
      </c>
      <c r="S86" s="5" t="str">
        <f t="shared" si="85"/>
        <v/>
      </c>
      <c r="T86" s="5" t="str">
        <f t="shared" si="85"/>
        <v/>
      </c>
      <c r="U86" s="5" t="str">
        <f t="shared" si="85"/>
        <v/>
      </c>
      <c r="V86" s="5" t="str">
        <f t="shared" si="85"/>
        <v/>
      </c>
      <c r="W86" s="5" t="str">
        <f t="shared" si="85"/>
        <v/>
      </c>
      <c r="X86" s="5" t="str">
        <f t="shared" si="85"/>
        <v/>
      </c>
      <c r="Y86" s="5" t="str">
        <f t="shared" si="85"/>
        <v/>
      </c>
      <c r="Z86" s="5" t="str">
        <f t="shared" si="85"/>
        <v/>
      </c>
      <c r="AA86" s="5" t="str">
        <f t="shared" si="85"/>
        <v/>
      </c>
      <c r="AB86" s="5" t="str">
        <f t="shared" si="85"/>
        <v/>
      </c>
      <c r="AC86" s="5" t="str">
        <f t="shared" si="85"/>
        <v/>
      </c>
      <c r="AD86" s="5" t="str">
        <f t="shared" si="85"/>
        <v/>
      </c>
      <c r="AE86" s="5" t="str">
        <f t="shared" si="85"/>
        <v/>
      </c>
      <c r="AF86" s="5" t="str">
        <f t="shared" si="85"/>
        <v/>
      </c>
      <c r="AG86" s="5" t="str">
        <f t="shared" si="85"/>
        <v/>
      </c>
      <c r="AH86" s="5" t="str">
        <f t="shared" si="85"/>
        <v/>
      </c>
      <c r="AI86" s="5" t="str">
        <f t="shared" si="85"/>
        <v/>
      </c>
      <c r="AJ86" s="5" t="str">
        <f t="shared" si="85"/>
        <v/>
      </c>
      <c r="AK86" s="5" t="str">
        <f t="shared" si="85"/>
        <v/>
      </c>
      <c r="AL86" s="5" t="str">
        <f t="shared" si="85"/>
        <v/>
      </c>
      <c r="AM86" s="5" t="str">
        <f t="shared" si="85"/>
        <v/>
      </c>
      <c r="AN86" s="5" t="str">
        <f t="shared" si="85"/>
        <v/>
      </c>
      <c r="AO86" s="5" t="str">
        <f t="shared" si="85"/>
        <v/>
      </c>
    </row>
    <row r="87" ht="15.75" customHeight="1">
      <c r="A87" s="6"/>
      <c r="B87" s="6"/>
      <c r="C87" s="6"/>
      <c r="F87" s="5" t="str">
        <f t="shared" ref="F87:AO87" si="86">IF($C87&gt;F$1,0,$B87)</f>
        <v/>
      </c>
      <c r="G87" s="5" t="str">
        <f t="shared" si="86"/>
        <v/>
      </c>
      <c r="H87" s="5" t="str">
        <f t="shared" si="86"/>
        <v/>
      </c>
      <c r="I87" s="5" t="str">
        <f t="shared" si="86"/>
        <v/>
      </c>
      <c r="J87" s="5" t="str">
        <f t="shared" si="86"/>
        <v/>
      </c>
      <c r="K87" s="5" t="str">
        <f t="shared" si="86"/>
        <v/>
      </c>
      <c r="L87" s="5" t="str">
        <f t="shared" si="86"/>
        <v/>
      </c>
      <c r="M87" s="5" t="str">
        <f t="shared" si="86"/>
        <v/>
      </c>
      <c r="N87" s="5" t="str">
        <f t="shared" si="86"/>
        <v/>
      </c>
      <c r="O87" s="5" t="str">
        <f t="shared" si="86"/>
        <v/>
      </c>
      <c r="P87" s="5" t="str">
        <f t="shared" si="86"/>
        <v/>
      </c>
      <c r="Q87" s="5" t="str">
        <f t="shared" si="86"/>
        <v/>
      </c>
      <c r="R87" s="5" t="str">
        <f t="shared" si="86"/>
        <v/>
      </c>
      <c r="S87" s="5" t="str">
        <f t="shared" si="86"/>
        <v/>
      </c>
      <c r="T87" s="5" t="str">
        <f t="shared" si="86"/>
        <v/>
      </c>
      <c r="U87" s="5" t="str">
        <f t="shared" si="86"/>
        <v/>
      </c>
      <c r="V87" s="5" t="str">
        <f t="shared" si="86"/>
        <v/>
      </c>
      <c r="W87" s="5" t="str">
        <f t="shared" si="86"/>
        <v/>
      </c>
      <c r="X87" s="5" t="str">
        <f t="shared" si="86"/>
        <v/>
      </c>
      <c r="Y87" s="5" t="str">
        <f t="shared" si="86"/>
        <v/>
      </c>
      <c r="Z87" s="5" t="str">
        <f t="shared" si="86"/>
        <v/>
      </c>
      <c r="AA87" s="5" t="str">
        <f t="shared" si="86"/>
        <v/>
      </c>
      <c r="AB87" s="5" t="str">
        <f t="shared" si="86"/>
        <v/>
      </c>
      <c r="AC87" s="5" t="str">
        <f t="shared" si="86"/>
        <v/>
      </c>
      <c r="AD87" s="5" t="str">
        <f t="shared" si="86"/>
        <v/>
      </c>
      <c r="AE87" s="5" t="str">
        <f t="shared" si="86"/>
        <v/>
      </c>
      <c r="AF87" s="5" t="str">
        <f t="shared" si="86"/>
        <v/>
      </c>
      <c r="AG87" s="5" t="str">
        <f t="shared" si="86"/>
        <v/>
      </c>
      <c r="AH87" s="5" t="str">
        <f t="shared" si="86"/>
        <v/>
      </c>
      <c r="AI87" s="5" t="str">
        <f t="shared" si="86"/>
        <v/>
      </c>
      <c r="AJ87" s="5" t="str">
        <f t="shared" si="86"/>
        <v/>
      </c>
      <c r="AK87" s="5" t="str">
        <f t="shared" si="86"/>
        <v/>
      </c>
      <c r="AL87" s="5" t="str">
        <f t="shared" si="86"/>
        <v/>
      </c>
      <c r="AM87" s="5" t="str">
        <f t="shared" si="86"/>
        <v/>
      </c>
      <c r="AN87" s="5" t="str">
        <f t="shared" si="86"/>
        <v/>
      </c>
      <c r="AO87" s="5" t="str">
        <f t="shared" si="86"/>
        <v/>
      </c>
    </row>
    <row r="88" ht="15.75" customHeight="1">
      <c r="A88" s="6"/>
      <c r="B88" s="6"/>
      <c r="C88" s="6"/>
      <c r="F88" s="5" t="str">
        <f t="shared" ref="F88:AO88" si="87">IF($C88&gt;F$1,0,$B88)</f>
        <v/>
      </c>
      <c r="G88" s="5" t="str">
        <f t="shared" si="87"/>
        <v/>
      </c>
      <c r="H88" s="5" t="str">
        <f t="shared" si="87"/>
        <v/>
      </c>
      <c r="I88" s="5" t="str">
        <f t="shared" si="87"/>
        <v/>
      </c>
      <c r="J88" s="5" t="str">
        <f t="shared" si="87"/>
        <v/>
      </c>
      <c r="K88" s="5" t="str">
        <f t="shared" si="87"/>
        <v/>
      </c>
      <c r="L88" s="5" t="str">
        <f t="shared" si="87"/>
        <v/>
      </c>
      <c r="M88" s="5" t="str">
        <f t="shared" si="87"/>
        <v/>
      </c>
      <c r="N88" s="5" t="str">
        <f t="shared" si="87"/>
        <v/>
      </c>
      <c r="O88" s="5" t="str">
        <f t="shared" si="87"/>
        <v/>
      </c>
      <c r="P88" s="5" t="str">
        <f t="shared" si="87"/>
        <v/>
      </c>
      <c r="Q88" s="5" t="str">
        <f t="shared" si="87"/>
        <v/>
      </c>
      <c r="R88" s="5" t="str">
        <f t="shared" si="87"/>
        <v/>
      </c>
      <c r="S88" s="5" t="str">
        <f t="shared" si="87"/>
        <v/>
      </c>
      <c r="T88" s="5" t="str">
        <f t="shared" si="87"/>
        <v/>
      </c>
      <c r="U88" s="5" t="str">
        <f t="shared" si="87"/>
        <v/>
      </c>
      <c r="V88" s="5" t="str">
        <f t="shared" si="87"/>
        <v/>
      </c>
      <c r="W88" s="5" t="str">
        <f t="shared" si="87"/>
        <v/>
      </c>
      <c r="X88" s="5" t="str">
        <f t="shared" si="87"/>
        <v/>
      </c>
      <c r="Y88" s="5" t="str">
        <f t="shared" si="87"/>
        <v/>
      </c>
      <c r="Z88" s="5" t="str">
        <f t="shared" si="87"/>
        <v/>
      </c>
      <c r="AA88" s="5" t="str">
        <f t="shared" si="87"/>
        <v/>
      </c>
      <c r="AB88" s="5" t="str">
        <f t="shared" si="87"/>
        <v/>
      </c>
      <c r="AC88" s="5" t="str">
        <f t="shared" si="87"/>
        <v/>
      </c>
      <c r="AD88" s="5" t="str">
        <f t="shared" si="87"/>
        <v/>
      </c>
      <c r="AE88" s="5" t="str">
        <f t="shared" si="87"/>
        <v/>
      </c>
      <c r="AF88" s="5" t="str">
        <f t="shared" si="87"/>
        <v/>
      </c>
      <c r="AG88" s="5" t="str">
        <f t="shared" si="87"/>
        <v/>
      </c>
      <c r="AH88" s="5" t="str">
        <f t="shared" si="87"/>
        <v/>
      </c>
      <c r="AI88" s="5" t="str">
        <f t="shared" si="87"/>
        <v/>
      </c>
      <c r="AJ88" s="5" t="str">
        <f t="shared" si="87"/>
        <v/>
      </c>
      <c r="AK88" s="5" t="str">
        <f t="shared" si="87"/>
        <v/>
      </c>
      <c r="AL88" s="5" t="str">
        <f t="shared" si="87"/>
        <v/>
      </c>
      <c r="AM88" s="5" t="str">
        <f t="shared" si="87"/>
        <v/>
      </c>
      <c r="AN88" s="5" t="str">
        <f t="shared" si="87"/>
        <v/>
      </c>
      <c r="AO88" s="5" t="str">
        <f t="shared" si="87"/>
        <v/>
      </c>
    </row>
    <row r="89" ht="15.75" customHeight="1">
      <c r="A89" s="6"/>
      <c r="B89" s="6"/>
      <c r="C89" s="6"/>
      <c r="F89" s="5" t="str">
        <f t="shared" ref="F89:AO89" si="88">IF($C89&gt;F$1,0,$B89)</f>
        <v/>
      </c>
      <c r="G89" s="5" t="str">
        <f t="shared" si="88"/>
        <v/>
      </c>
      <c r="H89" s="5" t="str">
        <f t="shared" si="88"/>
        <v/>
      </c>
      <c r="I89" s="5" t="str">
        <f t="shared" si="88"/>
        <v/>
      </c>
      <c r="J89" s="5" t="str">
        <f t="shared" si="88"/>
        <v/>
      </c>
      <c r="K89" s="5" t="str">
        <f t="shared" si="88"/>
        <v/>
      </c>
      <c r="L89" s="5" t="str">
        <f t="shared" si="88"/>
        <v/>
      </c>
      <c r="M89" s="5" t="str">
        <f t="shared" si="88"/>
        <v/>
      </c>
      <c r="N89" s="5" t="str">
        <f t="shared" si="88"/>
        <v/>
      </c>
      <c r="O89" s="5" t="str">
        <f t="shared" si="88"/>
        <v/>
      </c>
      <c r="P89" s="5" t="str">
        <f t="shared" si="88"/>
        <v/>
      </c>
      <c r="Q89" s="5" t="str">
        <f t="shared" si="88"/>
        <v/>
      </c>
      <c r="R89" s="5" t="str">
        <f t="shared" si="88"/>
        <v/>
      </c>
      <c r="S89" s="5" t="str">
        <f t="shared" si="88"/>
        <v/>
      </c>
      <c r="T89" s="5" t="str">
        <f t="shared" si="88"/>
        <v/>
      </c>
      <c r="U89" s="5" t="str">
        <f t="shared" si="88"/>
        <v/>
      </c>
      <c r="V89" s="5" t="str">
        <f t="shared" si="88"/>
        <v/>
      </c>
      <c r="W89" s="5" t="str">
        <f t="shared" si="88"/>
        <v/>
      </c>
      <c r="X89" s="5" t="str">
        <f t="shared" si="88"/>
        <v/>
      </c>
      <c r="Y89" s="5" t="str">
        <f t="shared" si="88"/>
        <v/>
      </c>
      <c r="Z89" s="5" t="str">
        <f t="shared" si="88"/>
        <v/>
      </c>
      <c r="AA89" s="5" t="str">
        <f t="shared" si="88"/>
        <v/>
      </c>
      <c r="AB89" s="5" t="str">
        <f t="shared" si="88"/>
        <v/>
      </c>
      <c r="AC89" s="5" t="str">
        <f t="shared" si="88"/>
        <v/>
      </c>
      <c r="AD89" s="5" t="str">
        <f t="shared" si="88"/>
        <v/>
      </c>
      <c r="AE89" s="5" t="str">
        <f t="shared" si="88"/>
        <v/>
      </c>
      <c r="AF89" s="5" t="str">
        <f t="shared" si="88"/>
        <v/>
      </c>
      <c r="AG89" s="5" t="str">
        <f t="shared" si="88"/>
        <v/>
      </c>
      <c r="AH89" s="5" t="str">
        <f t="shared" si="88"/>
        <v/>
      </c>
      <c r="AI89" s="5" t="str">
        <f t="shared" si="88"/>
        <v/>
      </c>
      <c r="AJ89" s="5" t="str">
        <f t="shared" si="88"/>
        <v/>
      </c>
      <c r="AK89" s="5" t="str">
        <f t="shared" si="88"/>
        <v/>
      </c>
      <c r="AL89" s="5" t="str">
        <f t="shared" si="88"/>
        <v/>
      </c>
      <c r="AM89" s="5" t="str">
        <f t="shared" si="88"/>
        <v/>
      </c>
      <c r="AN89" s="5" t="str">
        <f t="shared" si="88"/>
        <v/>
      </c>
      <c r="AO89" s="5" t="str">
        <f t="shared" si="88"/>
        <v/>
      </c>
    </row>
    <row r="90" ht="15.75" customHeight="1">
      <c r="A90" s="6"/>
      <c r="B90" s="6"/>
      <c r="C90" s="6"/>
      <c r="F90" s="5" t="str">
        <f t="shared" ref="F90:AO90" si="89">IF($C90&gt;F$1,0,$B90)</f>
        <v/>
      </c>
      <c r="G90" s="5" t="str">
        <f t="shared" si="89"/>
        <v/>
      </c>
      <c r="H90" s="5" t="str">
        <f t="shared" si="89"/>
        <v/>
      </c>
      <c r="I90" s="5" t="str">
        <f t="shared" si="89"/>
        <v/>
      </c>
      <c r="J90" s="5" t="str">
        <f t="shared" si="89"/>
        <v/>
      </c>
      <c r="K90" s="5" t="str">
        <f t="shared" si="89"/>
        <v/>
      </c>
      <c r="L90" s="5" t="str">
        <f t="shared" si="89"/>
        <v/>
      </c>
      <c r="M90" s="5" t="str">
        <f t="shared" si="89"/>
        <v/>
      </c>
      <c r="N90" s="5" t="str">
        <f t="shared" si="89"/>
        <v/>
      </c>
      <c r="O90" s="5" t="str">
        <f t="shared" si="89"/>
        <v/>
      </c>
      <c r="P90" s="5" t="str">
        <f t="shared" si="89"/>
        <v/>
      </c>
      <c r="Q90" s="5" t="str">
        <f t="shared" si="89"/>
        <v/>
      </c>
      <c r="R90" s="5" t="str">
        <f t="shared" si="89"/>
        <v/>
      </c>
      <c r="S90" s="5" t="str">
        <f t="shared" si="89"/>
        <v/>
      </c>
      <c r="T90" s="5" t="str">
        <f t="shared" si="89"/>
        <v/>
      </c>
      <c r="U90" s="5" t="str">
        <f t="shared" si="89"/>
        <v/>
      </c>
      <c r="V90" s="5" t="str">
        <f t="shared" si="89"/>
        <v/>
      </c>
      <c r="W90" s="5" t="str">
        <f t="shared" si="89"/>
        <v/>
      </c>
      <c r="X90" s="5" t="str">
        <f t="shared" si="89"/>
        <v/>
      </c>
      <c r="Y90" s="5" t="str">
        <f t="shared" si="89"/>
        <v/>
      </c>
      <c r="Z90" s="5" t="str">
        <f t="shared" si="89"/>
        <v/>
      </c>
      <c r="AA90" s="5" t="str">
        <f t="shared" si="89"/>
        <v/>
      </c>
      <c r="AB90" s="5" t="str">
        <f t="shared" si="89"/>
        <v/>
      </c>
      <c r="AC90" s="5" t="str">
        <f t="shared" si="89"/>
        <v/>
      </c>
      <c r="AD90" s="5" t="str">
        <f t="shared" si="89"/>
        <v/>
      </c>
      <c r="AE90" s="5" t="str">
        <f t="shared" si="89"/>
        <v/>
      </c>
      <c r="AF90" s="5" t="str">
        <f t="shared" si="89"/>
        <v/>
      </c>
      <c r="AG90" s="5" t="str">
        <f t="shared" si="89"/>
        <v/>
      </c>
      <c r="AH90" s="5" t="str">
        <f t="shared" si="89"/>
        <v/>
      </c>
      <c r="AI90" s="5" t="str">
        <f t="shared" si="89"/>
        <v/>
      </c>
      <c r="AJ90" s="5" t="str">
        <f t="shared" si="89"/>
        <v/>
      </c>
      <c r="AK90" s="5" t="str">
        <f t="shared" si="89"/>
        <v/>
      </c>
      <c r="AL90" s="5" t="str">
        <f t="shared" si="89"/>
        <v/>
      </c>
      <c r="AM90" s="5" t="str">
        <f t="shared" si="89"/>
        <v/>
      </c>
      <c r="AN90" s="5" t="str">
        <f t="shared" si="89"/>
        <v/>
      </c>
      <c r="AO90" s="5" t="str">
        <f t="shared" si="89"/>
        <v/>
      </c>
    </row>
    <row r="91" ht="15.75" customHeight="1">
      <c r="A91" s="6"/>
      <c r="B91" s="6"/>
      <c r="C91" s="6"/>
      <c r="F91" s="5" t="str">
        <f t="shared" ref="F91:AO91" si="90">IF($C91&gt;F$1,0,$B91)</f>
        <v/>
      </c>
      <c r="G91" s="5" t="str">
        <f t="shared" si="90"/>
        <v/>
      </c>
      <c r="H91" s="5" t="str">
        <f t="shared" si="90"/>
        <v/>
      </c>
      <c r="I91" s="5" t="str">
        <f t="shared" si="90"/>
        <v/>
      </c>
      <c r="J91" s="5" t="str">
        <f t="shared" si="90"/>
        <v/>
      </c>
      <c r="K91" s="5" t="str">
        <f t="shared" si="90"/>
        <v/>
      </c>
      <c r="L91" s="5" t="str">
        <f t="shared" si="90"/>
        <v/>
      </c>
      <c r="M91" s="5" t="str">
        <f t="shared" si="90"/>
        <v/>
      </c>
      <c r="N91" s="5" t="str">
        <f t="shared" si="90"/>
        <v/>
      </c>
      <c r="O91" s="5" t="str">
        <f t="shared" si="90"/>
        <v/>
      </c>
      <c r="P91" s="5" t="str">
        <f t="shared" si="90"/>
        <v/>
      </c>
      <c r="Q91" s="5" t="str">
        <f t="shared" si="90"/>
        <v/>
      </c>
      <c r="R91" s="5" t="str">
        <f t="shared" si="90"/>
        <v/>
      </c>
      <c r="S91" s="5" t="str">
        <f t="shared" si="90"/>
        <v/>
      </c>
      <c r="T91" s="5" t="str">
        <f t="shared" si="90"/>
        <v/>
      </c>
      <c r="U91" s="5" t="str">
        <f t="shared" si="90"/>
        <v/>
      </c>
      <c r="V91" s="5" t="str">
        <f t="shared" si="90"/>
        <v/>
      </c>
      <c r="W91" s="5" t="str">
        <f t="shared" si="90"/>
        <v/>
      </c>
      <c r="X91" s="5" t="str">
        <f t="shared" si="90"/>
        <v/>
      </c>
      <c r="Y91" s="5" t="str">
        <f t="shared" si="90"/>
        <v/>
      </c>
      <c r="Z91" s="5" t="str">
        <f t="shared" si="90"/>
        <v/>
      </c>
      <c r="AA91" s="5" t="str">
        <f t="shared" si="90"/>
        <v/>
      </c>
      <c r="AB91" s="5" t="str">
        <f t="shared" si="90"/>
        <v/>
      </c>
      <c r="AC91" s="5" t="str">
        <f t="shared" si="90"/>
        <v/>
      </c>
      <c r="AD91" s="5" t="str">
        <f t="shared" si="90"/>
        <v/>
      </c>
      <c r="AE91" s="5" t="str">
        <f t="shared" si="90"/>
        <v/>
      </c>
      <c r="AF91" s="5" t="str">
        <f t="shared" si="90"/>
        <v/>
      </c>
      <c r="AG91" s="5" t="str">
        <f t="shared" si="90"/>
        <v/>
      </c>
      <c r="AH91" s="5" t="str">
        <f t="shared" si="90"/>
        <v/>
      </c>
      <c r="AI91" s="5" t="str">
        <f t="shared" si="90"/>
        <v/>
      </c>
      <c r="AJ91" s="5" t="str">
        <f t="shared" si="90"/>
        <v/>
      </c>
      <c r="AK91" s="5" t="str">
        <f t="shared" si="90"/>
        <v/>
      </c>
      <c r="AL91" s="5" t="str">
        <f t="shared" si="90"/>
        <v/>
      </c>
      <c r="AM91" s="5" t="str">
        <f t="shared" si="90"/>
        <v/>
      </c>
      <c r="AN91" s="5" t="str">
        <f t="shared" si="90"/>
        <v/>
      </c>
      <c r="AO91" s="5" t="str">
        <f t="shared" si="90"/>
        <v/>
      </c>
    </row>
    <row r="92" ht="15.75" customHeight="1">
      <c r="A92" s="6"/>
      <c r="B92" s="6"/>
      <c r="C92" s="6"/>
      <c r="F92" s="5" t="str">
        <f t="shared" ref="F92:AO92" si="91">IF($C92&gt;F$1,0,$B92)</f>
        <v/>
      </c>
      <c r="G92" s="5" t="str">
        <f t="shared" si="91"/>
        <v/>
      </c>
      <c r="H92" s="5" t="str">
        <f t="shared" si="91"/>
        <v/>
      </c>
      <c r="I92" s="5" t="str">
        <f t="shared" si="91"/>
        <v/>
      </c>
      <c r="J92" s="5" t="str">
        <f t="shared" si="91"/>
        <v/>
      </c>
      <c r="K92" s="5" t="str">
        <f t="shared" si="91"/>
        <v/>
      </c>
      <c r="L92" s="5" t="str">
        <f t="shared" si="91"/>
        <v/>
      </c>
      <c r="M92" s="5" t="str">
        <f t="shared" si="91"/>
        <v/>
      </c>
      <c r="N92" s="5" t="str">
        <f t="shared" si="91"/>
        <v/>
      </c>
      <c r="O92" s="5" t="str">
        <f t="shared" si="91"/>
        <v/>
      </c>
      <c r="P92" s="5" t="str">
        <f t="shared" si="91"/>
        <v/>
      </c>
      <c r="Q92" s="5" t="str">
        <f t="shared" si="91"/>
        <v/>
      </c>
      <c r="R92" s="5" t="str">
        <f t="shared" si="91"/>
        <v/>
      </c>
      <c r="S92" s="5" t="str">
        <f t="shared" si="91"/>
        <v/>
      </c>
      <c r="T92" s="5" t="str">
        <f t="shared" si="91"/>
        <v/>
      </c>
      <c r="U92" s="5" t="str">
        <f t="shared" si="91"/>
        <v/>
      </c>
      <c r="V92" s="5" t="str">
        <f t="shared" si="91"/>
        <v/>
      </c>
      <c r="W92" s="5" t="str">
        <f t="shared" si="91"/>
        <v/>
      </c>
      <c r="X92" s="5" t="str">
        <f t="shared" si="91"/>
        <v/>
      </c>
      <c r="Y92" s="5" t="str">
        <f t="shared" si="91"/>
        <v/>
      </c>
      <c r="Z92" s="5" t="str">
        <f t="shared" si="91"/>
        <v/>
      </c>
      <c r="AA92" s="5" t="str">
        <f t="shared" si="91"/>
        <v/>
      </c>
      <c r="AB92" s="5" t="str">
        <f t="shared" si="91"/>
        <v/>
      </c>
      <c r="AC92" s="5" t="str">
        <f t="shared" si="91"/>
        <v/>
      </c>
      <c r="AD92" s="5" t="str">
        <f t="shared" si="91"/>
        <v/>
      </c>
      <c r="AE92" s="5" t="str">
        <f t="shared" si="91"/>
        <v/>
      </c>
      <c r="AF92" s="5" t="str">
        <f t="shared" si="91"/>
        <v/>
      </c>
      <c r="AG92" s="5" t="str">
        <f t="shared" si="91"/>
        <v/>
      </c>
      <c r="AH92" s="5" t="str">
        <f t="shared" si="91"/>
        <v/>
      </c>
      <c r="AI92" s="5" t="str">
        <f t="shared" si="91"/>
        <v/>
      </c>
      <c r="AJ92" s="5" t="str">
        <f t="shared" si="91"/>
        <v/>
      </c>
      <c r="AK92" s="5" t="str">
        <f t="shared" si="91"/>
        <v/>
      </c>
      <c r="AL92" s="5" t="str">
        <f t="shared" si="91"/>
        <v/>
      </c>
      <c r="AM92" s="5" t="str">
        <f t="shared" si="91"/>
        <v/>
      </c>
      <c r="AN92" s="5" t="str">
        <f t="shared" si="91"/>
        <v/>
      </c>
      <c r="AO92" s="5" t="str">
        <f t="shared" si="91"/>
        <v/>
      </c>
    </row>
    <row r="93" ht="15.75" customHeight="1">
      <c r="A93" s="6"/>
      <c r="B93" s="6"/>
      <c r="C93" s="6"/>
      <c r="F93" s="5" t="str">
        <f t="shared" ref="F93:AO93" si="92">IF($C93&gt;F$1,0,$B93)</f>
        <v/>
      </c>
      <c r="G93" s="5" t="str">
        <f t="shared" si="92"/>
        <v/>
      </c>
      <c r="H93" s="5" t="str">
        <f t="shared" si="92"/>
        <v/>
      </c>
      <c r="I93" s="5" t="str">
        <f t="shared" si="92"/>
        <v/>
      </c>
      <c r="J93" s="5" t="str">
        <f t="shared" si="92"/>
        <v/>
      </c>
      <c r="K93" s="5" t="str">
        <f t="shared" si="92"/>
        <v/>
      </c>
      <c r="L93" s="5" t="str">
        <f t="shared" si="92"/>
        <v/>
      </c>
      <c r="M93" s="5" t="str">
        <f t="shared" si="92"/>
        <v/>
      </c>
      <c r="N93" s="5" t="str">
        <f t="shared" si="92"/>
        <v/>
      </c>
      <c r="O93" s="5" t="str">
        <f t="shared" si="92"/>
        <v/>
      </c>
      <c r="P93" s="5" t="str">
        <f t="shared" si="92"/>
        <v/>
      </c>
      <c r="Q93" s="5" t="str">
        <f t="shared" si="92"/>
        <v/>
      </c>
      <c r="R93" s="5" t="str">
        <f t="shared" si="92"/>
        <v/>
      </c>
      <c r="S93" s="5" t="str">
        <f t="shared" si="92"/>
        <v/>
      </c>
      <c r="T93" s="5" t="str">
        <f t="shared" si="92"/>
        <v/>
      </c>
      <c r="U93" s="5" t="str">
        <f t="shared" si="92"/>
        <v/>
      </c>
      <c r="V93" s="5" t="str">
        <f t="shared" si="92"/>
        <v/>
      </c>
      <c r="W93" s="5" t="str">
        <f t="shared" si="92"/>
        <v/>
      </c>
      <c r="X93" s="5" t="str">
        <f t="shared" si="92"/>
        <v/>
      </c>
      <c r="Y93" s="5" t="str">
        <f t="shared" si="92"/>
        <v/>
      </c>
      <c r="Z93" s="5" t="str">
        <f t="shared" si="92"/>
        <v/>
      </c>
      <c r="AA93" s="5" t="str">
        <f t="shared" si="92"/>
        <v/>
      </c>
      <c r="AB93" s="5" t="str">
        <f t="shared" si="92"/>
        <v/>
      </c>
      <c r="AC93" s="5" t="str">
        <f t="shared" si="92"/>
        <v/>
      </c>
      <c r="AD93" s="5" t="str">
        <f t="shared" si="92"/>
        <v/>
      </c>
      <c r="AE93" s="5" t="str">
        <f t="shared" si="92"/>
        <v/>
      </c>
      <c r="AF93" s="5" t="str">
        <f t="shared" si="92"/>
        <v/>
      </c>
      <c r="AG93" s="5" t="str">
        <f t="shared" si="92"/>
        <v/>
      </c>
      <c r="AH93" s="5" t="str">
        <f t="shared" si="92"/>
        <v/>
      </c>
      <c r="AI93" s="5" t="str">
        <f t="shared" si="92"/>
        <v/>
      </c>
      <c r="AJ93" s="5" t="str">
        <f t="shared" si="92"/>
        <v/>
      </c>
      <c r="AK93" s="5" t="str">
        <f t="shared" si="92"/>
        <v/>
      </c>
      <c r="AL93" s="5" t="str">
        <f t="shared" si="92"/>
        <v/>
      </c>
      <c r="AM93" s="5" t="str">
        <f t="shared" si="92"/>
        <v/>
      </c>
      <c r="AN93" s="5" t="str">
        <f t="shared" si="92"/>
        <v/>
      </c>
      <c r="AO93" s="5" t="str">
        <f t="shared" si="92"/>
        <v/>
      </c>
    </row>
    <row r="94" ht="15.75" customHeight="1">
      <c r="A94" s="6"/>
      <c r="B94" s="6"/>
      <c r="C94" s="6"/>
      <c r="F94" s="5" t="str">
        <f t="shared" ref="F94:AO94" si="93">IF($C94&gt;F$1,0,$B94)</f>
        <v/>
      </c>
      <c r="G94" s="5" t="str">
        <f t="shared" si="93"/>
        <v/>
      </c>
      <c r="H94" s="5" t="str">
        <f t="shared" si="93"/>
        <v/>
      </c>
      <c r="I94" s="5" t="str">
        <f t="shared" si="93"/>
        <v/>
      </c>
      <c r="J94" s="5" t="str">
        <f t="shared" si="93"/>
        <v/>
      </c>
      <c r="K94" s="5" t="str">
        <f t="shared" si="93"/>
        <v/>
      </c>
      <c r="L94" s="5" t="str">
        <f t="shared" si="93"/>
        <v/>
      </c>
      <c r="M94" s="5" t="str">
        <f t="shared" si="93"/>
        <v/>
      </c>
      <c r="N94" s="5" t="str">
        <f t="shared" si="93"/>
        <v/>
      </c>
      <c r="O94" s="5" t="str">
        <f t="shared" si="93"/>
        <v/>
      </c>
      <c r="P94" s="5" t="str">
        <f t="shared" si="93"/>
        <v/>
      </c>
      <c r="Q94" s="5" t="str">
        <f t="shared" si="93"/>
        <v/>
      </c>
      <c r="R94" s="5" t="str">
        <f t="shared" si="93"/>
        <v/>
      </c>
      <c r="S94" s="5" t="str">
        <f t="shared" si="93"/>
        <v/>
      </c>
      <c r="T94" s="5" t="str">
        <f t="shared" si="93"/>
        <v/>
      </c>
      <c r="U94" s="5" t="str">
        <f t="shared" si="93"/>
        <v/>
      </c>
      <c r="V94" s="5" t="str">
        <f t="shared" si="93"/>
        <v/>
      </c>
      <c r="W94" s="5" t="str">
        <f t="shared" si="93"/>
        <v/>
      </c>
      <c r="X94" s="5" t="str">
        <f t="shared" si="93"/>
        <v/>
      </c>
      <c r="Y94" s="5" t="str">
        <f t="shared" si="93"/>
        <v/>
      </c>
      <c r="Z94" s="5" t="str">
        <f t="shared" si="93"/>
        <v/>
      </c>
      <c r="AA94" s="5" t="str">
        <f t="shared" si="93"/>
        <v/>
      </c>
      <c r="AB94" s="5" t="str">
        <f t="shared" si="93"/>
        <v/>
      </c>
      <c r="AC94" s="5" t="str">
        <f t="shared" si="93"/>
        <v/>
      </c>
      <c r="AD94" s="5" t="str">
        <f t="shared" si="93"/>
        <v/>
      </c>
      <c r="AE94" s="5" t="str">
        <f t="shared" si="93"/>
        <v/>
      </c>
      <c r="AF94" s="5" t="str">
        <f t="shared" si="93"/>
        <v/>
      </c>
      <c r="AG94" s="5" t="str">
        <f t="shared" si="93"/>
        <v/>
      </c>
      <c r="AH94" s="5" t="str">
        <f t="shared" si="93"/>
        <v/>
      </c>
      <c r="AI94" s="5" t="str">
        <f t="shared" si="93"/>
        <v/>
      </c>
      <c r="AJ94" s="5" t="str">
        <f t="shared" si="93"/>
        <v/>
      </c>
      <c r="AK94" s="5" t="str">
        <f t="shared" si="93"/>
        <v/>
      </c>
      <c r="AL94" s="5" t="str">
        <f t="shared" si="93"/>
        <v/>
      </c>
      <c r="AM94" s="5" t="str">
        <f t="shared" si="93"/>
        <v/>
      </c>
      <c r="AN94" s="5" t="str">
        <f t="shared" si="93"/>
        <v/>
      </c>
      <c r="AO94" s="5" t="str">
        <f t="shared" si="93"/>
        <v/>
      </c>
    </row>
    <row r="95" ht="15.75" customHeight="1">
      <c r="A95" s="6"/>
      <c r="B95" s="6"/>
      <c r="C95" s="6"/>
      <c r="F95" s="5" t="str">
        <f t="shared" ref="F95:AO95" si="94">IF($C95&gt;F$1,0,$B95)</f>
        <v/>
      </c>
      <c r="G95" s="5" t="str">
        <f t="shared" si="94"/>
        <v/>
      </c>
      <c r="H95" s="5" t="str">
        <f t="shared" si="94"/>
        <v/>
      </c>
      <c r="I95" s="5" t="str">
        <f t="shared" si="94"/>
        <v/>
      </c>
      <c r="J95" s="5" t="str">
        <f t="shared" si="94"/>
        <v/>
      </c>
      <c r="K95" s="5" t="str">
        <f t="shared" si="94"/>
        <v/>
      </c>
      <c r="L95" s="5" t="str">
        <f t="shared" si="94"/>
        <v/>
      </c>
      <c r="M95" s="5" t="str">
        <f t="shared" si="94"/>
        <v/>
      </c>
      <c r="N95" s="5" t="str">
        <f t="shared" si="94"/>
        <v/>
      </c>
      <c r="O95" s="5" t="str">
        <f t="shared" si="94"/>
        <v/>
      </c>
      <c r="P95" s="5" t="str">
        <f t="shared" si="94"/>
        <v/>
      </c>
      <c r="Q95" s="5" t="str">
        <f t="shared" si="94"/>
        <v/>
      </c>
      <c r="R95" s="5" t="str">
        <f t="shared" si="94"/>
        <v/>
      </c>
      <c r="S95" s="5" t="str">
        <f t="shared" si="94"/>
        <v/>
      </c>
      <c r="T95" s="5" t="str">
        <f t="shared" si="94"/>
        <v/>
      </c>
      <c r="U95" s="5" t="str">
        <f t="shared" si="94"/>
        <v/>
      </c>
      <c r="V95" s="5" t="str">
        <f t="shared" si="94"/>
        <v/>
      </c>
      <c r="W95" s="5" t="str">
        <f t="shared" si="94"/>
        <v/>
      </c>
      <c r="X95" s="5" t="str">
        <f t="shared" si="94"/>
        <v/>
      </c>
      <c r="Y95" s="5" t="str">
        <f t="shared" si="94"/>
        <v/>
      </c>
      <c r="Z95" s="5" t="str">
        <f t="shared" si="94"/>
        <v/>
      </c>
      <c r="AA95" s="5" t="str">
        <f t="shared" si="94"/>
        <v/>
      </c>
      <c r="AB95" s="5" t="str">
        <f t="shared" si="94"/>
        <v/>
      </c>
      <c r="AC95" s="5" t="str">
        <f t="shared" si="94"/>
        <v/>
      </c>
      <c r="AD95" s="5" t="str">
        <f t="shared" si="94"/>
        <v/>
      </c>
      <c r="AE95" s="5" t="str">
        <f t="shared" si="94"/>
        <v/>
      </c>
      <c r="AF95" s="5" t="str">
        <f t="shared" si="94"/>
        <v/>
      </c>
      <c r="AG95" s="5" t="str">
        <f t="shared" si="94"/>
        <v/>
      </c>
      <c r="AH95" s="5" t="str">
        <f t="shared" si="94"/>
        <v/>
      </c>
      <c r="AI95" s="5" t="str">
        <f t="shared" si="94"/>
        <v/>
      </c>
      <c r="AJ95" s="5" t="str">
        <f t="shared" si="94"/>
        <v/>
      </c>
      <c r="AK95" s="5" t="str">
        <f t="shared" si="94"/>
        <v/>
      </c>
      <c r="AL95" s="5" t="str">
        <f t="shared" si="94"/>
        <v/>
      </c>
      <c r="AM95" s="5" t="str">
        <f t="shared" si="94"/>
        <v/>
      </c>
      <c r="AN95" s="5" t="str">
        <f t="shared" si="94"/>
        <v/>
      </c>
      <c r="AO95" s="5" t="str">
        <f t="shared" si="94"/>
        <v/>
      </c>
    </row>
    <row r="96" ht="15.75" customHeight="1">
      <c r="A96" s="6"/>
      <c r="B96" s="6"/>
      <c r="C96" s="6"/>
      <c r="F96" s="5" t="str">
        <f t="shared" ref="F96:AO96" si="95">IF($C96&gt;F$1,0,$B96)</f>
        <v/>
      </c>
      <c r="G96" s="5" t="str">
        <f t="shared" si="95"/>
        <v/>
      </c>
      <c r="H96" s="5" t="str">
        <f t="shared" si="95"/>
        <v/>
      </c>
      <c r="I96" s="5" t="str">
        <f t="shared" si="95"/>
        <v/>
      </c>
      <c r="J96" s="5" t="str">
        <f t="shared" si="95"/>
        <v/>
      </c>
      <c r="K96" s="5" t="str">
        <f t="shared" si="95"/>
        <v/>
      </c>
      <c r="L96" s="5" t="str">
        <f t="shared" si="95"/>
        <v/>
      </c>
      <c r="M96" s="5" t="str">
        <f t="shared" si="95"/>
        <v/>
      </c>
      <c r="N96" s="5" t="str">
        <f t="shared" si="95"/>
        <v/>
      </c>
      <c r="O96" s="5" t="str">
        <f t="shared" si="95"/>
        <v/>
      </c>
      <c r="P96" s="5" t="str">
        <f t="shared" si="95"/>
        <v/>
      </c>
      <c r="Q96" s="5" t="str">
        <f t="shared" si="95"/>
        <v/>
      </c>
      <c r="R96" s="5" t="str">
        <f t="shared" si="95"/>
        <v/>
      </c>
      <c r="S96" s="5" t="str">
        <f t="shared" si="95"/>
        <v/>
      </c>
      <c r="T96" s="5" t="str">
        <f t="shared" si="95"/>
        <v/>
      </c>
      <c r="U96" s="5" t="str">
        <f t="shared" si="95"/>
        <v/>
      </c>
      <c r="V96" s="5" t="str">
        <f t="shared" si="95"/>
        <v/>
      </c>
      <c r="W96" s="5" t="str">
        <f t="shared" si="95"/>
        <v/>
      </c>
      <c r="X96" s="5" t="str">
        <f t="shared" si="95"/>
        <v/>
      </c>
      <c r="Y96" s="5" t="str">
        <f t="shared" si="95"/>
        <v/>
      </c>
      <c r="Z96" s="5" t="str">
        <f t="shared" si="95"/>
        <v/>
      </c>
      <c r="AA96" s="5" t="str">
        <f t="shared" si="95"/>
        <v/>
      </c>
      <c r="AB96" s="5" t="str">
        <f t="shared" si="95"/>
        <v/>
      </c>
      <c r="AC96" s="5" t="str">
        <f t="shared" si="95"/>
        <v/>
      </c>
      <c r="AD96" s="5" t="str">
        <f t="shared" si="95"/>
        <v/>
      </c>
      <c r="AE96" s="5" t="str">
        <f t="shared" si="95"/>
        <v/>
      </c>
      <c r="AF96" s="5" t="str">
        <f t="shared" si="95"/>
        <v/>
      </c>
      <c r="AG96" s="5" t="str">
        <f t="shared" si="95"/>
        <v/>
      </c>
      <c r="AH96" s="5" t="str">
        <f t="shared" si="95"/>
        <v/>
      </c>
      <c r="AI96" s="5" t="str">
        <f t="shared" si="95"/>
        <v/>
      </c>
      <c r="AJ96" s="5" t="str">
        <f t="shared" si="95"/>
        <v/>
      </c>
      <c r="AK96" s="5" t="str">
        <f t="shared" si="95"/>
        <v/>
      </c>
      <c r="AL96" s="5" t="str">
        <f t="shared" si="95"/>
        <v/>
      </c>
      <c r="AM96" s="5" t="str">
        <f t="shared" si="95"/>
        <v/>
      </c>
      <c r="AN96" s="5" t="str">
        <f t="shared" si="95"/>
        <v/>
      </c>
      <c r="AO96" s="5" t="str">
        <f t="shared" si="95"/>
        <v/>
      </c>
    </row>
    <row r="97" ht="15.75" customHeight="1">
      <c r="A97" s="6"/>
      <c r="B97" s="6"/>
      <c r="C97" s="6"/>
      <c r="F97" s="5" t="str">
        <f t="shared" ref="F97:AO97" si="96">IF($C97&gt;F$1,0,$B97)</f>
        <v/>
      </c>
      <c r="G97" s="5" t="str">
        <f t="shared" si="96"/>
        <v/>
      </c>
      <c r="H97" s="5" t="str">
        <f t="shared" si="96"/>
        <v/>
      </c>
      <c r="I97" s="5" t="str">
        <f t="shared" si="96"/>
        <v/>
      </c>
      <c r="J97" s="5" t="str">
        <f t="shared" si="96"/>
        <v/>
      </c>
      <c r="K97" s="5" t="str">
        <f t="shared" si="96"/>
        <v/>
      </c>
      <c r="L97" s="5" t="str">
        <f t="shared" si="96"/>
        <v/>
      </c>
      <c r="M97" s="5" t="str">
        <f t="shared" si="96"/>
        <v/>
      </c>
      <c r="N97" s="5" t="str">
        <f t="shared" si="96"/>
        <v/>
      </c>
      <c r="O97" s="5" t="str">
        <f t="shared" si="96"/>
        <v/>
      </c>
      <c r="P97" s="5" t="str">
        <f t="shared" si="96"/>
        <v/>
      </c>
      <c r="Q97" s="5" t="str">
        <f t="shared" si="96"/>
        <v/>
      </c>
      <c r="R97" s="5" t="str">
        <f t="shared" si="96"/>
        <v/>
      </c>
      <c r="S97" s="5" t="str">
        <f t="shared" si="96"/>
        <v/>
      </c>
      <c r="T97" s="5" t="str">
        <f t="shared" si="96"/>
        <v/>
      </c>
      <c r="U97" s="5" t="str">
        <f t="shared" si="96"/>
        <v/>
      </c>
      <c r="V97" s="5" t="str">
        <f t="shared" si="96"/>
        <v/>
      </c>
      <c r="W97" s="5" t="str">
        <f t="shared" si="96"/>
        <v/>
      </c>
      <c r="X97" s="5" t="str">
        <f t="shared" si="96"/>
        <v/>
      </c>
      <c r="Y97" s="5" t="str">
        <f t="shared" si="96"/>
        <v/>
      </c>
      <c r="Z97" s="5" t="str">
        <f t="shared" si="96"/>
        <v/>
      </c>
      <c r="AA97" s="5" t="str">
        <f t="shared" si="96"/>
        <v/>
      </c>
      <c r="AB97" s="5" t="str">
        <f t="shared" si="96"/>
        <v/>
      </c>
      <c r="AC97" s="5" t="str">
        <f t="shared" si="96"/>
        <v/>
      </c>
      <c r="AD97" s="5" t="str">
        <f t="shared" si="96"/>
        <v/>
      </c>
      <c r="AE97" s="5" t="str">
        <f t="shared" si="96"/>
        <v/>
      </c>
      <c r="AF97" s="5" t="str">
        <f t="shared" si="96"/>
        <v/>
      </c>
      <c r="AG97" s="5" t="str">
        <f t="shared" si="96"/>
        <v/>
      </c>
      <c r="AH97" s="5" t="str">
        <f t="shared" si="96"/>
        <v/>
      </c>
      <c r="AI97" s="5" t="str">
        <f t="shared" si="96"/>
        <v/>
      </c>
      <c r="AJ97" s="5" t="str">
        <f t="shared" si="96"/>
        <v/>
      </c>
      <c r="AK97" s="5" t="str">
        <f t="shared" si="96"/>
        <v/>
      </c>
      <c r="AL97" s="5" t="str">
        <f t="shared" si="96"/>
        <v/>
      </c>
      <c r="AM97" s="5" t="str">
        <f t="shared" si="96"/>
        <v/>
      </c>
      <c r="AN97" s="5" t="str">
        <f t="shared" si="96"/>
        <v/>
      </c>
      <c r="AO97" s="5" t="str">
        <f t="shared" si="96"/>
        <v/>
      </c>
    </row>
    <row r="98" ht="15.75" customHeight="1">
      <c r="A98" s="6"/>
      <c r="B98" s="6"/>
      <c r="C98" s="6"/>
      <c r="F98" s="5" t="str">
        <f t="shared" ref="F98:AO98" si="97">IF($C98&gt;F$1,0,$B98)</f>
        <v/>
      </c>
      <c r="G98" s="5" t="str">
        <f t="shared" si="97"/>
        <v/>
      </c>
      <c r="H98" s="5" t="str">
        <f t="shared" si="97"/>
        <v/>
      </c>
      <c r="I98" s="5" t="str">
        <f t="shared" si="97"/>
        <v/>
      </c>
      <c r="J98" s="5" t="str">
        <f t="shared" si="97"/>
        <v/>
      </c>
      <c r="K98" s="5" t="str">
        <f t="shared" si="97"/>
        <v/>
      </c>
      <c r="L98" s="5" t="str">
        <f t="shared" si="97"/>
        <v/>
      </c>
      <c r="M98" s="5" t="str">
        <f t="shared" si="97"/>
        <v/>
      </c>
      <c r="N98" s="5" t="str">
        <f t="shared" si="97"/>
        <v/>
      </c>
      <c r="O98" s="5" t="str">
        <f t="shared" si="97"/>
        <v/>
      </c>
      <c r="P98" s="5" t="str">
        <f t="shared" si="97"/>
        <v/>
      </c>
      <c r="Q98" s="5" t="str">
        <f t="shared" si="97"/>
        <v/>
      </c>
      <c r="R98" s="5" t="str">
        <f t="shared" si="97"/>
        <v/>
      </c>
      <c r="S98" s="5" t="str">
        <f t="shared" si="97"/>
        <v/>
      </c>
      <c r="T98" s="5" t="str">
        <f t="shared" si="97"/>
        <v/>
      </c>
      <c r="U98" s="5" t="str">
        <f t="shared" si="97"/>
        <v/>
      </c>
      <c r="V98" s="5" t="str">
        <f t="shared" si="97"/>
        <v/>
      </c>
      <c r="W98" s="5" t="str">
        <f t="shared" si="97"/>
        <v/>
      </c>
      <c r="X98" s="5" t="str">
        <f t="shared" si="97"/>
        <v/>
      </c>
      <c r="Y98" s="5" t="str">
        <f t="shared" si="97"/>
        <v/>
      </c>
      <c r="Z98" s="5" t="str">
        <f t="shared" si="97"/>
        <v/>
      </c>
      <c r="AA98" s="5" t="str">
        <f t="shared" si="97"/>
        <v/>
      </c>
      <c r="AB98" s="5" t="str">
        <f t="shared" si="97"/>
        <v/>
      </c>
      <c r="AC98" s="5" t="str">
        <f t="shared" si="97"/>
        <v/>
      </c>
      <c r="AD98" s="5" t="str">
        <f t="shared" si="97"/>
        <v/>
      </c>
      <c r="AE98" s="5" t="str">
        <f t="shared" si="97"/>
        <v/>
      </c>
      <c r="AF98" s="5" t="str">
        <f t="shared" si="97"/>
        <v/>
      </c>
      <c r="AG98" s="5" t="str">
        <f t="shared" si="97"/>
        <v/>
      </c>
      <c r="AH98" s="5" t="str">
        <f t="shared" si="97"/>
        <v/>
      </c>
      <c r="AI98" s="5" t="str">
        <f t="shared" si="97"/>
        <v/>
      </c>
      <c r="AJ98" s="5" t="str">
        <f t="shared" si="97"/>
        <v/>
      </c>
      <c r="AK98" s="5" t="str">
        <f t="shared" si="97"/>
        <v/>
      </c>
      <c r="AL98" s="5" t="str">
        <f t="shared" si="97"/>
        <v/>
      </c>
      <c r="AM98" s="5" t="str">
        <f t="shared" si="97"/>
        <v/>
      </c>
      <c r="AN98" s="5" t="str">
        <f t="shared" si="97"/>
        <v/>
      </c>
      <c r="AO98" s="5" t="str">
        <f t="shared" si="97"/>
        <v/>
      </c>
    </row>
    <row r="99" ht="15.75" customHeight="1">
      <c r="A99" s="6"/>
      <c r="B99" s="6"/>
      <c r="C99" s="6"/>
      <c r="F99" s="5" t="str">
        <f t="shared" ref="F99:AO99" si="98">IF($C99&gt;F$1,0,$B99)</f>
        <v/>
      </c>
      <c r="G99" s="5" t="str">
        <f t="shared" si="98"/>
        <v/>
      </c>
      <c r="H99" s="5" t="str">
        <f t="shared" si="98"/>
        <v/>
      </c>
      <c r="I99" s="5" t="str">
        <f t="shared" si="98"/>
        <v/>
      </c>
      <c r="J99" s="5" t="str">
        <f t="shared" si="98"/>
        <v/>
      </c>
      <c r="K99" s="5" t="str">
        <f t="shared" si="98"/>
        <v/>
      </c>
      <c r="L99" s="5" t="str">
        <f t="shared" si="98"/>
        <v/>
      </c>
      <c r="M99" s="5" t="str">
        <f t="shared" si="98"/>
        <v/>
      </c>
      <c r="N99" s="5" t="str">
        <f t="shared" si="98"/>
        <v/>
      </c>
      <c r="O99" s="5" t="str">
        <f t="shared" si="98"/>
        <v/>
      </c>
      <c r="P99" s="5" t="str">
        <f t="shared" si="98"/>
        <v/>
      </c>
      <c r="Q99" s="5" t="str">
        <f t="shared" si="98"/>
        <v/>
      </c>
      <c r="R99" s="5" t="str">
        <f t="shared" si="98"/>
        <v/>
      </c>
      <c r="S99" s="5" t="str">
        <f t="shared" si="98"/>
        <v/>
      </c>
      <c r="T99" s="5" t="str">
        <f t="shared" si="98"/>
        <v/>
      </c>
      <c r="U99" s="5" t="str">
        <f t="shared" si="98"/>
        <v/>
      </c>
      <c r="V99" s="5" t="str">
        <f t="shared" si="98"/>
        <v/>
      </c>
      <c r="W99" s="5" t="str">
        <f t="shared" si="98"/>
        <v/>
      </c>
      <c r="X99" s="5" t="str">
        <f t="shared" si="98"/>
        <v/>
      </c>
      <c r="Y99" s="5" t="str">
        <f t="shared" si="98"/>
        <v/>
      </c>
      <c r="Z99" s="5" t="str">
        <f t="shared" si="98"/>
        <v/>
      </c>
      <c r="AA99" s="5" t="str">
        <f t="shared" si="98"/>
        <v/>
      </c>
      <c r="AB99" s="5" t="str">
        <f t="shared" si="98"/>
        <v/>
      </c>
      <c r="AC99" s="5" t="str">
        <f t="shared" si="98"/>
        <v/>
      </c>
      <c r="AD99" s="5" t="str">
        <f t="shared" si="98"/>
        <v/>
      </c>
      <c r="AE99" s="5" t="str">
        <f t="shared" si="98"/>
        <v/>
      </c>
      <c r="AF99" s="5" t="str">
        <f t="shared" si="98"/>
        <v/>
      </c>
      <c r="AG99" s="5" t="str">
        <f t="shared" si="98"/>
        <v/>
      </c>
      <c r="AH99" s="5" t="str">
        <f t="shared" si="98"/>
        <v/>
      </c>
      <c r="AI99" s="5" t="str">
        <f t="shared" si="98"/>
        <v/>
      </c>
      <c r="AJ99" s="5" t="str">
        <f t="shared" si="98"/>
        <v/>
      </c>
      <c r="AK99" s="5" t="str">
        <f t="shared" si="98"/>
        <v/>
      </c>
      <c r="AL99" s="5" t="str">
        <f t="shared" si="98"/>
        <v/>
      </c>
      <c r="AM99" s="5" t="str">
        <f t="shared" si="98"/>
        <v/>
      </c>
      <c r="AN99" s="5" t="str">
        <f t="shared" si="98"/>
        <v/>
      </c>
      <c r="AO99" s="5" t="str">
        <f t="shared" si="98"/>
        <v/>
      </c>
    </row>
    <row r="100" ht="15.75" customHeight="1">
      <c r="A100" s="6"/>
      <c r="B100" s="6"/>
      <c r="C100" s="6"/>
      <c r="F100" s="5" t="str">
        <f t="shared" ref="F100:AO100" si="99">IF($C100&gt;F$1,0,$B100)</f>
        <v/>
      </c>
      <c r="G100" s="5" t="str">
        <f t="shared" si="99"/>
        <v/>
      </c>
      <c r="H100" s="5" t="str">
        <f t="shared" si="99"/>
        <v/>
      </c>
      <c r="I100" s="5" t="str">
        <f t="shared" si="99"/>
        <v/>
      </c>
      <c r="J100" s="5" t="str">
        <f t="shared" si="99"/>
        <v/>
      </c>
      <c r="K100" s="5" t="str">
        <f t="shared" si="99"/>
        <v/>
      </c>
      <c r="L100" s="5" t="str">
        <f t="shared" si="99"/>
        <v/>
      </c>
      <c r="M100" s="5" t="str">
        <f t="shared" si="99"/>
        <v/>
      </c>
      <c r="N100" s="5" t="str">
        <f t="shared" si="99"/>
        <v/>
      </c>
      <c r="O100" s="5" t="str">
        <f t="shared" si="99"/>
        <v/>
      </c>
      <c r="P100" s="5" t="str">
        <f t="shared" si="99"/>
        <v/>
      </c>
      <c r="Q100" s="5" t="str">
        <f t="shared" si="99"/>
        <v/>
      </c>
      <c r="R100" s="5" t="str">
        <f t="shared" si="99"/>
        <v/>
      </c>
      <c r="S100" s="5" t="str">
        <f t="shared" si="99"/>
        <v/>
      </c>
      <c r="T100" s="5" t="str">
        <f t="shared" si="99"/>
        <v/>
      </c>
      <c r="U100" s="5" t="str">
        <f t="shared" si="99"/>
        <v/>
      </c>
      <c r="V100" s="5" t="str">
        <f t="shared" si="99"/>
        <v/>
      </c>
      <c r="W100" s="5" t="str">
        <f t="shared" si="99"/>
        <v/>
      </c>
      <c r="X100" s="5" t="str">
        <f t="shared" si="99"/>
        <v/>
      </c>
      <c r="Y100" s="5" t="str">
        <f t="shared" si="99"/>
        <v/>
      </c>
      <c r="Z100" s="5" t="str">
        <f t="shared" si="99"/>
        <v/>
      </c>
      <c r="AA100" s="5" t="str">
        <f t="shared" si="99"/>
        <v/>
      </c>
      <c r="AB100" s="5" t="str">
        <f t="shared" si="99"/>
        <v/>
      </c>
      <c r="AC100" s="5" t="str">
        <f t="shared" si="99"/>
        <v/>
      </c>
      <c r="AD100" s="5" t="str">
        <f t="shared" si="99"/>
        <v/>
      </c>
      <c r="AE100" s="5" t="str">
        <f t="shared" si="99"/>
        <v/>
      </c>
      <c r="AF100" s="5" t="str">
        <f t="shared" si="99"/>
        <v/>
      </c>
      <c r="AG100" s="5" t="str">
        <f t="shared" si="99"/>
        <v/>
      </c>
      <c r="AH100" s="5" t="str">
        <f t="shared" si="99"/>
        <v/>
      </c>
      <c r="AI100" s="5" t="str">
        <f t="shared" si="99"/>
        <v/>
      </c>
      <c r="AJ100" s="5" t="str">
        <f t="shared" si="99"/>
        <v/>
      </c>
      <c r="AK100" s="5" t="str">
        <f t="shared" si="99"/>
        <v/>
      </c>
      <c r="AL100" s="5" t="str">
        <f t="shared" si="99"/>
        <v/>
      </c>
      <c r="AM100" s="5" t="str">
        <f t="shared" si="99"/>
        <v/>
      </c>
      <c r="AN100" s="5" t="str">
        <f t="shared" si="99"/>
        <v/>
      </c>
      <c r="AO100" s="5" t="str">
        <f t="shared" si="99"/>
        <v/>
      </c>
    </row>
    <row r="101" ht="15.75" customHeight="1">
      <c r="A101" s="6"/>
      <c r="B101" s="6"/>
      <c r="C101" s="6"/>
      <c r="F101" s="5" t="str">
        <f t="shared" ref="F101:AO101" si="100">IF($C101&gt;F$1,0,$B101)</f>
        <v/>
      </c>
      <c r="G101" s="5" t="str">
        <f t="shared" si="100"/>
        <v/>
      </c>
      <c r="H101" s="5" t="str">
        <f t="shared" si="100"/>
        <v/>
      </c>
      <c r="I101" s="5" t="str">
        <f t="shared" si="100"/>
        <v/>
      </c>
      <c r="J101" s="5" t="str">
        <f t="shared" si="100"/>
        <v/>
      </c>
      <c r="K101" s="5" t="str">
        <f t="shared" si="100"/>
        <v/>
      </c>
      <c r="L101" s="5" t="str">
        <f t="shared" si="100"/>
        <v/>
      </c>
      <c r="M101" s="5" t="str">
        <f t="shared" si="100"/>
        <v/>
      </c>
      <c r="N101" s="5" t="str">
        <f t="shared" si="100"/>
        <v/>
      </c>
      <c r="O101" s="5" t="str">
        <f t="shared" si="100"/>
        <v/>
      </c>
      <c r="P101" s="5" t="str">
        <f t="shared" si="100"/>
        <v/>
      </c>
      <c r="Q101" s="5" t="str">
        <f t="shared" si="100"/>
        <v/>
      </c>
      <c r="R101" s="5" t="str">
        <f t="shared" si="100"/>
        <v/>
      </c>
      <c r="S101" s="5" t="str">
        <f t="shared" si="100"/>
        <v/>
      </c>
      <c r="T101" s="5" t="str">
        <f t="shared" si="100"/>
        <v/>
      </c>
      <c r="U101" s="5" t="str">
        <f t="shared" si="100"/>
        <v/>
      </c>
      <c r="V101" s="5" t="str">
        <f t="shared" si="100"/>
        <v/>
      </c>
      <c r="W101" s="5" t="str">
        <f t="shared" si="100"/>
        <v/>
      </c>
      <c r="X101" s="5" t="str">
        <f t="shared" si="100"/>
        <v/>
      </c>
      <c r="Y101" s="5" t="str">
        <f t="shared" si="100"/>
        <v/>
      </c>
      <c r="Z101" s="5" t="str">
        <f t="shared" si="100"/>
        <v/>
      </c>
      <c r="AA101" s="5" t="str">
        <f t="shared" si="100"/>
        <v/>
      </c>
      <c r="AB101" s="5" t="str">
        <f t="shared" si="100"/>
        <v/>
      </c>
      <c r="AC101" s="5" t="str">
        <f t="shared" si="100"/>
        <v/>
      </c>
      <c r="AD101" s="5" t="str">
        <f t="shared" si="100"/>
        <v/>
      </c>
      <c r="AE101" s="5" t="str">
        <f t="shared" si="100"/>
        <v/>
      </c>
      <c r="AF101" s="5" t="str">
        <f t="shared" si="100"/>
        <v/>
      </c>
      <c r="AG101" s="5" t="str">
        <f t="shared" si="100"/>
        <v/>
      </c>
      <c r="AH101" s="5" t="str">
        <f t="shared" si="100"/>
        <v/>
      </c>
      <c r="AI101" s="5" t="str">
        <f t="shared" si="100"/>
        <v/>
      </c>
      <c r="AJ101" s="5" t="str">
        <f t="shared" si="100"/>
        <v/>
      </c>
      <c r="AK101" s="5" t="str">
        <f t="shared" si="100"/>
        <v/>
      </c>
      <c r="AL101" s="5" t="str">
        <f t="shared" si="100"/>
        <v/>
      </c>
      <c r="AM101" s="5" t="str">
        <f t="shared" si="100"/>
        <v/>
      </c>
      <c r="AN101" s="5" t="str">
        <f t="shared" si="100"/>
        <v/>
      </c>
      <c r="AO101" s="5" t="str">
        <f t="shared" si="100"/>
        <v/>
      </c>
    </row>
    <row r="102" ht="15.75" customHeight="1">
      <c r="A102" s="6"/>
      <c r="B102" s="6"/>
      <c r="C102" s="6"/>
      <c r="F102" s="5" t="str">
        <f t="shared" ref="F102:AO102" si="101">IF($C102&gt;F$1,0,$B102)</f>
        <v/>
      </c>
      <c r="G102" s="5" t="str">
        <f t="shared" si="101"/>
        <v/>
      </c>
      <c r="H102" s="5" t="str">
        <f t="shared" si="101"/>
        <v/>
      </c>
      <c r="I102" s="5" t="str">
        <f t="shared" si="101"/>
        <v/>
      </c>
      <c r="J102" s="5" t="str">
        <f t="shared" si="101"/>
        <v/>
      </c>
      <c r="K102" s="5" t="str">
        <f t="shared" si="101"/>
        <v/>
      </c>
      <c r="L102" s="5" t="str">
        <f t="shared" si="101"/>
        <v/>
      </c>
      <c r="M102" s="5" t="str">
        <f t="shared" si="101"/>
        <v/>
      </c>
      <c r="N102" s="5" t="str">
        <f t="shared" si="101"/>
        <v/>
      </c>
      <c r="O102" s="5" t="str">
        <f t="shared" si="101"/>
        <v/>
      </c>
      <c r="P102" s="5" t="str">
        <f t="shared" si="101"/>
        <v/>
      </c>
      <c r="Q102" s="5" t="str">
        <f t="shared" si="101"/>
        <v/>
      </c>
      <c r="R102" s="5" t="str">
        <f t="shared" si="101"/>
        <v/>
      </c>
      <c r="S102" s="5" t="str">
        <f t="shared" si="101"/>
        <v/>
      </c>
      <c r="T102" s="5" t="str">
        <f t="shared" si="101"/>
        <v/>
      </c>
      <c r="U102" s="5" t="str">
        <f t="shared" si="101"/>
        <v/>
      </c>
      <c r="V102" s="5" t="str">
        <f t="shared" si="101"/>
        <v/>
      </c>
      <c r="W102" s="5" t="str">
        <f t="shared" si="101"/>
        <v/>
      </c>
      <c r="X102" s="5" t="str">
        <f t="shared" si="101"/>
        <v/>
      </c>
      <c r="Y102" s="5" t="str">
        <f t="shared" si="101"/>
        <v/>
      </c>
      <c r="Z102" s="5" t="str">
        <f t="shared" si="101"/>
        <v/>
      </c>
      <c r="AA102" s="5" t="str">
        <f t="shared" si="101"/>
        <v/>
      </c>
      <c r="AB102" s="5" t="str">
        <f t="shared" si="101"/>
        <v/>
      </c>
      <c r="AC102" s="5" t="str">
        <f t="shared" si="101"/>
        <v/>
      </c>
      <c r="AD102" s="5" t="str">
        <f t="shared" si="101"/>
        <v/>
      </c>
      <c r="AE102" s="5" t="str">
        <f t="shared" si="101"/>
        <v/>
      </c>
      <c r="AF102" s="5" t="str">
        <f t="shared" si="101"/>
        <v/>
      </c>
      <c r="AG102" s="5" t="str">
        <f t="shared" si="101"/>
        <v/>
      </c>
      <c r="AH102" s="5" t="str">
        <f t="shared" si="101"/>
        <v/>
      </c>
      <c r="AI102" s="5" t="str">
        <f t="shared" si="101"/>
        <v/>
      </c>
      <c r="AJ102" s="5" t="str">
        <f t="shared" si="101"/>
        <v/>
      </c>
      <c r="AK102" s="5" t="str">
        <f t="shared" si="101"/>
        <v/>
      </c>
      <c r="AL102" s="5" t="str">
        <f t="shared" si="101"/>
        <v/>
      </c>
      <c r="AM102" s="5" t="str">
        <f t="shared" si="101"/>
        <v/>
      </c>
      <c r="AN102" s="5" t="str">
        <f t="shared" si="101"/>
        <v/>
      </c>
      <c r="AO102" s="5" t="str">
        <f t="shared" si="101"/>
        <v/>
      </c>
    </row>
    <row r="103" ht="15.75" customHeight="1">
      <c r="A103" s="6"/>
      <c r="B103" s="6"/>
      <c r="C103" s="6"/>
      <c r="F103" s="5" t="str">
        <f t="shared" ref="F103:AO103" si="102">IF($C103&gt;F$1,0,$B103)</f>
        <v/>
      </c>
      <c r="G103" s="5" t="str">
        <f t="shared" si="102"/>
        <v/>
      </c>
      <c r="H103" s="5" t="str">
        <f t="shared" si="102"/>
        <v/>
      </c>
      <c r="I103" s="5" t="str">
        <f t="shared" si="102"/>
        <v/>
      </c>
      <c r="J103" s="5" t="str">
        <f t="shared" si="102"/>
        <v/>
      </c>
      <c r="K103" s="5" t="str">
        <f t="shared" si="102"/>
        <v/>
      </c>
      <c r="L103" s="5" t="str">
        <f t="shared" si="102"/>
        <v/>
      </c>
      <c r="M103" s="5" t="str">
        <f t="shared" si="102"/>
        <v/>
      </c>
      <c r="N103" s="5" t="str">
        <f t="shared" si="102"/>
        <v/>
      </c>
      <c r="O103" s="5" t="str">
        <f t="shared" si="102"/>
        <v/>
      </c>
      <c r="P103" s="5" t="str">
        <f t="shared" si="102"/>
        <v/>
      </c>
      <c r="Q103" s="5" t="str">
        <f t="shared" si="102"/>
        <v/>
      </c>
      <c r="R103" s="5" t="str">
        <f t="shared" si="102"/>
        <v/>
      </c>
      <c r="S103" s="5" t="str">
        <f t="shared" si="102"/>
        <v/>
      </c>
      <c r="T103" s="5" t="str">
        <f t="shared" si="102"/>
        <v/>
      </c>
      <c r="U103" s="5" t="str">
        <f t="shared" si="102"/>
        <v/>
      </c>
      <c r="V103" s="5" t="str">
        <f t="shared" si="102"/>
        <v/>
      </c>
      <c r="W103" s="5" t="str">
        <f t="shared" si="102"/>
        <v/>
      </c>
      <c r="X103" s="5" t="str">
        <f t="shared" si="102"/>
        <v/>
      </c>
      <c r="Y103" s="5" t="str">
        <f t="shared" si="102"/>
        <v/>
      </c>
      <c r="Z103" s="5" t="str">
        <f t="shared" si="102"/>
        <v/>
      </c>
      <c r="AA103" s="5" t="str">
        <f t="shared" si="102"/>
        <v/>
      </c>
      <c r="AB103" s="5" t="str">
        <f t="shared" si="102"/>
        <v/>
      </c>
      <c r="AC103" s="5" t="str">
        <f t="shared" si="102"/>
        <v/>
      </c>
      <c r="AD103" s="5" t="str">
        <f t="shared" si="102"/>
        <v/>
      </c>
      <c r="AE103" s="5" t="str">
        <f t="shared" si="102"/>
        <v/>
      </c>
      <c r="AF103" s="5" t="str">
        <f t="shared" si="102"/>
        <v/>
      </c>
      <c r="AG103" s="5" t="str">
        <f t="shared" si="102"/>
        <v/>
      </c>
      <c r="AH103" s="5" t="str">
        <f t="shared" si="102"/>
        <v/>
      </c>
      <c r="AI103" s="5" t="str">
        <f t="shared" si="102"/>
        <v/>
      </c>
      <c r="AJ103" s="5" t="str">
        <f t="shared" si="102"/>
        <v/>
      </c>
      <c r="AK103" s="5" t="str">
        <f t="shared" si="102"/>
        <v/>
      </c>
      <c r="AL103" s="5" t="str">
        <f t="shared" si="102"/>
        <v/>
      </c>
      <c r="AM103" s="5" t="str">
        <f t="shared" si="102"/>
        <v/>
      </c>
      <c r="AN103" s="5" t="str">
        <f t="shared" si="102"/>
        <v/>
      </c>
      <c r="AO103" s="5" t="str">
        <f t="shared" si="102"/>
        <v/>
      </c>
    </row>
    <row r="104" ht="15.75" customHeight="1">
      <c r="A104" s="6"/>
      <c r="B104" s="6"/>
      <c r="C104" s="6"/>
      <c r="F104" s="5" t="str">
        <f t="shared" ref="F104:AO104" si="103">IF($C104&gt;F$1,0,$B104)</f>
        <v/>
      </c>
      <c r="G104" s="5" t="str">
        <f t="shared" si="103"/>
        <v/>
      </c>
      <c r="H104" s="5" t="str">
        <f t="shared" si="103"/>
        <v/>
      </c>
      <c r="I104" s="5" t="str">
        <f t="shared" si="103"/>
        <v/>
      </c>
      <c r="J104" s="5" t="str">
        <f t="shared" si="103"/>
        <v/>
      </c>
      <c r="K104" s="5" t="str">
        <f t="shared" si="103"/>
        <v/>
      </c>
      <c r="L104" s="5" t="str">
        <f t="shared" si="103"/>
        <v/>
      </c>
      <c r="M104" s="5" t="str">
        <f t="shared" si="103"/>
        <v/>
      </c>
      <c r="N104" s="5" t="str">
        <f t="shared" si="103"/>
        <v/>
      </c>
      <c r="O104" s="5" t="str">
        <f t="shared" si="103"/>
        <v/>
      </c>
      <c r="P104" s="5" t="str">
        <f t="shared" si="103"/>
        <v/>
      </c>
      <c r="Q104" s="5" t="str">
        <f t="shared" si="103"/>
        <v/>
      </c>
      <c r="R104" s="5" t="str">
        <f t="shared" si="103"/>
        <v/>
      </c>
      <c r="S104" s="5" t="str">
        <f t="shared" si="103"/>
        <v/>
      </c>
      <c r="T104" s="5" t="str">
        <f t="shared" si="103"/>
        <v/>
      </c>
      <c r="U104" s="5" t="str">
        <f t="shared" si="103"/>
        <v/>
      </c>
      <c r="V104" s="5" t="str">
        <f t="shared" si="103"/>
        <v/>
      </c>
      <c r="W104" s="5" t="str">
        <f t="shared" si="103"/>
        <v/>
      </c>
      <c r="X104" s="5" t="str">
        <f t="shared" si="103"/>
        <v/>
      </c>
      <c r="Y104" s="5" t="str">
        <f t="shared" si="103"/>
        <v/>
      </c>
      <c r="Z104" s="5" t="str">
        <f t="shared" si="103"/>
        <v/>
      </c>
      <c r="AA104" s="5" t="str">
        <f t="shared" si="103"/>
        <v/>
      </c>
      <c r="AB104" s="5" t="str">
        <f t="shared" si="103"/>
        <v/>
      </c>
      <c r="AC104" s="5" t="str">
        <f t="shared" si="103"/>
        <v/>
      </c>
      <c r="AD104" s="5" t="str">
        <f t="shared" si="103"/>
        <v/>
      </c>
      <c r="AE104" s="5" t="str">
        <f t="shared" si="103"/>
        <v/>
      </c>
      <c r="AF104" s="5" t="str">
        <f t="shared" si="103"/>
        <v/>
      </c>
      <c r="AG104" s="5" t="str">
        <f t="shared" si="103"/>
        <v/>
      </c>
      <c r="AH104" s="5" t="str">
        <f t="shared" si="103"/>
        <v/>
      </c>
      <c r="AI104" s="5" t="str">
        <f t="shared" si="103"/>
        <v/>
      </c>
      <c r="AJ104" s="5" t="str">
        <f t="shared" si="103"/>
        <v/>
      </c>
      <c r="AK104" s="5" t="str">
        <f t="shared" si="103"/>
        <v/>
      </c>
      <c r="AL104" s="5" t="str">
        <f t="shared" si="103"/>
        <v/>
      </c>
      <c r="AM104" s="5" t="str">
        <f t="shared" si="103"/>
        <v/>
      </c>
      <c r="AN104" s="5" t="str">
        <f t="shared" si="103"/>
        <v/>
      </c>
      <c r="AO104" s="5" t="str">
        <f t="shared" si="103"/>
        <v/>
      </c>
    </row>
    <row r="105" ht="15.75" customHeight="1">
      <c r="A105" s="6"/>
      <c r="B105" s="6"/>
      <c r="C105" s="6"/>
      <c r="F105" s="5" t="str">
        <f t="shared" ref="F105:AO105" si="104">IF($C105&gt;F$1,0,$B105)</f>
        <v/>
      </c>
      <c r="G105" s="5" t="str">
        <f t="shared" si="104"/>
        <v/>
      </c>
      <c r="H105" s="5" t="str">
        <f t="shared" si="104"/>
        <v/>
      </c>
      <c r="I105" s="5" t="str">
        <f t="shared" si="104"/>
        <v/>
      </c>
      <c r="J105" s="5" t="str">
        <f t="shared" si="104"/>
        <v/>
      </c>
      <c r="K105" s="5" t="str">
        <f t="shared" si="104"/>
        <v/>
      </c>
      <c r="L105" s="5" t="str">
        <f t="shared" si="104"/>
        <v/>
      </c>
      <c r="M105" s="5" t="str">
        <f t="shared" si="104"/>
        <v/>
      </c>
      <c r="N105" s="5" t="str">
        <f t="shared" si="104"/>
        <v/>
      </c>
      <c r="O105" s="5" t="str">
        <f t="shared" si="104"/>
        <v/>
      </c>
      <c r="P105" s="5" t="str">
        <f t="shared" si="104"/>
        <v/>
      </c>
      <c r="Q105" s="5" t="str">
        <f t="shared" si="104"/>
        <v/>
      </c>
      <c r="R105" s="5" t="str">
        <f t="shared" si="104"/>
        <v/>
      </c>
      <c r="S105" s="5" t="str">
        <f t="shared" si="104"/>
        <v/>
      </c>
      <c r="T105" s="5" t="str">
        <f t="shared" si="104"/>
        <v/>
      </c>
      <c r="U105" s="5" t="str">
        <f t="shared" si="104"/>
        <v/>
      </c>
      <c r="V105" s="5" t="str">
        <f t="shared" si="104"/>
        <v/>
      </c>
      <c r="W105" s="5" t="str">
        <f t="shared" si="104"/>
        <v/>
      </c>
      <c r="X105" s="5" t="str">
        <f t="shared" si="104"/>
        <v/>
      </c>
      <c r="Y105" s="5" t="str">
        <f t="shared" si="104"/>
        <v/>
      </c>
      <c r="Z105" s="5" t="str">
        <f t="shared" si="104"/>
        <v/>
      </c>
      <c r="AA105" s="5" t="str">
        <f t="shared" si="104"/>
        <v/>
      </c>
      <c r="AB105" s="5" t="str">
        <f t="shared" si="104"/>
        <v/>
      </c>
      <c r="AC105" s="5" t="str">
        <f t="shared" si="104"/>
        <v/>
      </c>
      <c r="AD105" s="5" t="str">
        <f t="shared" si="104"/>
        <v/>
      </c>
      <c r="AE105" s="5" t="str">
        <f t="shared" si="104"/>
        <v/>
      </c>
      <c r="AF105" s="5" t="str">
        <f t="shared" si="104"/>
        <v/>
      </c>
      <c r="AG105" s="5" t="str">
        <f t="shared" si="104"/>
        <v/>
      </c>
      <c r="AH105" s="5" t="str">
        <f t="shared" si="104"/>
        <v/>
      </c>
      <c r="AI105" s="5" t="str">
        <f t="shared" si="104"/>
        <v/>
      </c>
      <c r="AJ105" s="5" t="str">
        <f t="shared" si="104"/>
        <v/>
      </c>
      <c r="AK105" s="5" t="str">
        <f t="shared" si="104"/>
        <v/>
      </c>
      <c r="AL105" s="5" t="str">
        <f t="shared" si="104"/>
        <v/>
      </c>
      <c r="AM105" s="5" t="str">
        <f t="shared" si="104"/>
        <v/>
      </c>
      <c r="AN105" s="5" t="str">
        <f t="shared" si="104"/>
        <v/>
      </c>
      <c r="AO105" s="5" t="str">
        <f t="shared" si="104"/>
        <v/>
      </c>
    </row>
    <row r="106" ht="15.75" customHeight="1">
      <c r="A106" s="6"/>
      <c r="B106" s="6"/>
      <c r="C106" s="6"/>
      <c r="F106" s="5" t="str">
        <f t="shared" ref="F106:AO106" si="105">IF($C106&gt;F$1,0,$B106)</f>
        <v/>
      </c>
      <c r="G106" s="5" t="str">
        <f t="shared" si="105"/>
        <v/>
      </c>
      <c r="H106" s="5" t="str">
        <f t="shared" si="105"/>
        <v/>
      </c>
      <c r="I106" s="5" t="str">
        <f t="shared" si="105"/>
        <v/>
      </c>
      <c r="J106" s="5" t="str">
        <f t="shared" si="105"/>
        <v/>
      </c>
      <c r="K106" s="5" t="str">
        <f t="shared" si="105"/>
        <v/>
      </c>
      <c r="L106" s="5" t="str">
        <f t="shared" si="105"/>
        <v/>
      </c>
      <c r="M106" s="5" t="str">
        <f t="shared" si="105"/>
        <v/>
      </c>
      <c r="N106" s="5" t="str">
        <f t="shared" si="105"/>
        <v/>
      </c>
      <c r="O106" s="5" t="str">
        <f t="shared" si="105"/>
        <v/>
      </c>
      <c r="P106" s="5" t="str">
        <f t="shared" si="105"/>
        <v/>
      </c>
      <c r="Q106" s="5" t="str">
        <f t="shared" si="105"/>
        <v/>
      </c>
      <c r="R106" s="5" t="str">
        <f t="shared" si="105"/>
        <v/>
      </c>
      <c r="S106" s="5" t="str">
        <f t="shared" si="105"/>
        <v/>
      </c>
      <c r="T106" s="5" t="str">
        <f t="shared" si="105"/>
        <v/>
      </c>
      <c r="U106" s="5" t="str">
        <f t="shared" si="105"/>
        <v/>
      </c>
      <c r="V106" s="5" t="str">
        <f t="shared" si="105"/>
        <v/>
      </c>
      <c r="W106" s="5" t="str">
        <f t="shared" si="105"/>
        <v/>
      </c>
      <c r="X106" s="5" t="str">
        <f t="shared" si="105"/>
        <v/>
      </c>
      <c r="Y106" s="5" t="str">
        <f t="shared" si="105"/>
        <v/>
      </c>
      <c r="Z106" s="5" t="str">
        <f t="shared" si="105"/>
        <v/>
      </c>
      <c r="AA106" s="5" t="str">
        <f t="shared" si="105"/>
        <v/>
      </c>
      <c r="AB106" s="5" t="str">
        <f t="shared" si="105"/>
        <v/>
      </c>
      <c r="AC106" s="5" t="str">
        <f t="shared" si="105"/>
        <v/>
      </c>
      <c r="AD106" s="5" t="str">
        <f t="shared" si="105"/>
        <v/>
      </c>
      <c r="AE106" s="5" t="str">
        <f t="shared" si="105"/>
        <v/>
      </c>
      <c r="AF106" s="5" t="str">
        <f t="shared" si="105"/>
        <v/>
      </c>
      <c r="AG106" s="5" t="str">
        <f t="shared" si="105"/>
        <v/>
      </c>
      <c r="AH106" s="5" t="str">
        <f t="shared" si="105"/>
        <v/>
      </c>
      <c r="AI106" s="5" t="str">
        <f t="shared" si="105"/>
        <v/>
      </c>
      <c r="AJ106" s="5" t="str">
        <f t="shared" si="105"/>
        <v/>
      </c>
      <c r="AK106" s="5" t="str">
        <f t="shared" si="105"/>
        <v/>
      </c>
      <c r="AL106" s="5" t="str">
        <f t="shared" si="105"/>
        <v/>
      </c>
      <c r="AM106" s="5" t="str">
        <f t="shared" si="105"/>
        <v/>
      </c>
      <c r="AN106" s="5" t="str">
        <f t="shared" si="105"/>
        <v/>
      </c>
      <c r="AO106" s="5" t="str">
        <f t="shared" si="105"/>
        <v/>
      </c>
    </row>
    <row r="107" ht="15.75" customHeight="1">
      <c r="A107" s="6"/>
      <c r="B107" s="6"/>
      <c r="C107" s="6"/>
      <c r="F107" s="5" t="str">
        <f t="shared" ref="F107:AO107" si="106">IF($C107&gt;F$1,0,$B107)</f>
        <v/>
      </c>
      <c r="G107" s="5" t="str">
        <f t="shared" si="106"/>
        <v/>
      </c>
      <c r="H107" s="5" t="str">
        <f t="shared" si="106"/>
        <v/>
      </c>
      <c r="I107" s="5" t="str">
        <f t="shared" si="106"/>
        <v/>
      </c>
      <c r="J107" s="5" t="str">
        <f t="shared" si="106"/>
        <v/>
      </c>
      <c r="K107" s="5" t="str">
        <f t="shared" si="106"/>
        <v/>
      </c>
      <c r="L107" s="5" t="str">
        <f t="shared" si="106"/>
        <v/>
      </c>
      <c r="M107" s="5" t="str">
        <f t="shared" si="106"/>
        <v/>
      </c>
      <c r="N107" s="5" t="str">
        <f t="shared" si="106"/>
        <v/>
      </c>
      <c r="O107" s="5" t="str">
        <f t="shared" si="106"/>
        <v/>
      </c>
      <c r="P107" s="5" t="str">
        <f t="shared" si="106"/>
        <v/>
      </c>
      <c r="Q107" s="5" t="str">
        <f t="shared" si="106"/>
        <v/>
      </c>
      <c r="R107" s="5" t="str">
        <f t="shared" si="106"/>
        <v/>
      </c>
      <c r="S107" s="5" t="str">
        <f t="shared" si="106"/>
        <v/>
      </c>
      <c r="T107" s="5" t="str">
        <f t="shared" si="106"/>
        <v/>
      </c>
      <c r="U107" s="5" t="str">
        <f t="shared" si="106"/>
        <v/>
      </c>
      <c r="V107" s="5" t="str">
        <f t="shared" si="106"/>
        <v/>
      </c>
      <c r="W107" s="5" t="str">
        <f t="shared" si="106"/>
        <v/>
      </c>
      <c r="X107" s="5" t="str">
        <f t="shared" si="106"/>
        <v/>
      </c>
      <c r="Y107" s="5" t="str">
        <f t="shared" si="106"/>
        <v/>
      </c>
      <c r="Z107" s="5" t="str">
        <f t="shared" si="106"/>
        <v/>
      </c>
      <c r="AA107" s="5" t="str">
        <f t="shared" si="106"/>
        <v/>
      </c>
      <c r="AB107" s="5" t="str">
        <f t="shared" si="106"/>
        <v/>
      </c>
      <c r="AC107" s="5" t="str">
        <f t="shared" si="106"/>
        <v/>
      </c>
      <c r="AD107" s="5" t="str">
        <f t="shared" si="106"/>
        <v/>
      </c>
      <c r="AE107" s="5" t="str">
        <f t="shared" si="106"/>
        <v/>
      </c>
      <c r="AF107" s="5" t="str">
        <f t="shared" si="106"/>
        <v/>
      </c>
      <c r="AG107" s="5" t="str">
        <f t="shared" si="106"/>
        <v/>
      </c>
      <c r="AH107" s="5" t="str">
        <f t="shared" si="106"/>
        <v/>
      </c>
      <c r="AI107" s="5" t="str">
        <f t="shared" si="106"/>
        <v/>
      </c>
      <c r="AJ107" s="5" t="str">
        <f t="shared" si="106"/>
        <v/>
      </c>
      <c r="AK107" s="5" t="str">
        <f t="shared" si="106"/>
        <v/>
      </c>
      <c r="AL107" s="5" t="str">
        <f t="shared" si="106"/>
        <v/>
      </c>
      <c r="AM107" s="5" t="str">
        <f t="shared" si="106"/>
        <v/>
      </c>
      <c r="AN107" s="5" t="str">
        <f t="shared" si="106"/>
        <v/>
      </c>
      <c r="AO107" s="5" t="str">
        <f t="shared" si="106"/>
        <v/>
      </c>
    </row>
    <row r="108" ht="15.75" customHeight="1">
      <c r="A108" s="6"/>
      <c r="B108" s="6"/>
      <c r="C108" s="6"/>
      <c r="F108" s="5" t="str">
        <f t="shared" ref="F108:AO108" si="107">IF($C108&gt;F$1,0,$B108)</f>
        <v/>
      </c>
      <c r="G108" s="5" t="str">
        <f t="shared" si="107"/>
        <v/>
      </c>
      <c r="H108" s="5" t="str">
        <f t="shared" si="107"/>
        <v/>
      </c>
      <c r="I108" s="5" t="str">
        <f t="shared" si="107"/>
        <v/>
      </c>
      <c r="J108" s="5" t="str">
        <f t="shared" si="107"/>
        <v/>
      </c>
      <c r="K108" s="5" t="str">
        <f t="shared" si="107"/>
        <v/>
      </c>
      <c r="L108" s="5" t="str">
        <f t="shared" si="107"/>
        <v/>
      </c>
      <c r="M108" s="5" t="str">
        <f t="shared" si="107"/>
        <v/>
      </c>
      <c r="N108" s="5" t="str">
        <f t="shared" si="107"/>
        <v/>
      </c>
      <c r="O108" s="5" t="str">
        <f t="shared" si="107"/>
        <v/>
      </c>
      <c r="P108" s="5" t="str">
        <f t="shared" si="107"/>
        <v/>
      </c>
      <c r="Q108" s="5" t="str">
        <f t="shared" si="107"/>
        <v/>
      </c>
      <c r="R108" s="5" t="str">
        <f t="shared" si="107"/>
        <v/>
      </c>
      <c r="S108" s="5" t="str">
        <f t="shared" si="107"/>
        <v/>
      </c>
      <c r="T108" s="5" t="str">
        <f t="shared" si="107"/>
        <v/>
      </c>
      <c r="U108" s="5" t="str">
        <f t="shared" si="107"/>
        <v/>
      </c>
      <c r="V108" s="5" t="str">
        <f t="shared" si="107"/>
        <v/>
      </c>
      <c r="W108" s="5" t="str">
        <f t="shared" si="107"/>
        <v/>
      </c>
      <c r="X108" s="5" t="str">
        <f t="shared" si="107"/>
        <v/>
      </c>
      <c r="Y108" s="5" t="str">
        <f t="shared" si="107"/>
        <v/>
      </c>
      <c r="Z108" s="5" t="str">
        <f t="shared" si="107"/>
        <v/>
      </c>
      <c r="AA108" s="5" t="str">
        <f t="shared" si="107"/>
        <v/>
      </c>
      <c r="AB108" s="5" t="str">
        <f t="shared" si="107"/>
        <v/>
      </c>
      <c r="AC108" s="5" t="str">
        <f t="shared" si="107"/>
        <v/>
      </c>
      <c r="AD108" s="5" t="str">
        <f t="shared" si="107"/>
        <v/>
      </c>
      <c r="AE108" s="5" t="str">
        <f t="shared" si="107"/>
        <v/>
      </c>
      <c r="AF108" s="5" t="str">
        <f t="shared" si="107"/>
        <v/>
      </c>
      <c r="AG108" s="5" t="str">
        <f t="shared" si="107"/>
        <v/>
      </c>
      <c r="AH108" s="5" t="str">
        <f t="shared" si="107"/>
        <v/>
      </c>
      <c r="AI108" s="5" t="str">
        <f t="shared" si="107"/>
        <v/>
      </c>
      <c r="AJ108" s="5" t="str">
        <f t="shared" si="107"/>
        <v/>
      </c>
      <c r="AK108" s="5" t="str">
        <f t="shared" si="107"/>
        <v/>
      </c>
      <c r="AL108" s="5" t="str">
        <f t="shared" si="107"/>
        <v/>
      </c>
      <c r="AM108" s="5" t="str">
        <f t="shared" si="107"/>
        <v/>
      </c>
      <c r="AN108" s="5" t="str">
        <f t="shared" si="107"/>
        <v/>
      </c>
      <c r="AO108" s="5" t="str">
        <f t="shared" si="107"/>
        <v/>
      </c>
    </row>
    <row r="109" ht="15.75" customHeight="1">
      <c r="A109" s="6"/>
      <c r="B109" s="6"/>
      <c r="C109" s="6"/>
      <c r="F109" s="5" t="str">
        <f t="shared" ref="F109:AO109" si="108">IF($C109&gt;F$1,0,$B109)</f>
        <v/>
      </c>
      <c r="G109" s="5" t="str">
        <f t="shared" si="108"/>
        <v/>
      </c>
      <c r="H109" s="5" t="str">
        <f t="shared" si="108"/>
        <v/>
      </c>
      <c r="I109" s="5" t="str">
        <f t="shared" si="108"/>
        <v/>
      </c>
      <c r="J109" s="5" t="str">
        <f t="shared" si="108"/>
        <v/>
      </c>
      <c r="K109" s="5" t="str">
        <f t="shared" si="108"/>
        <v/>
      </c>
      <c r="L109" s="5" t="str">
        <f t="shared" si="108"/>
        <v/>
      </c>
      <c r="M109" s="5" t="str">
        <f t="shared" si="108"/>
        <v/>
      </c>
      <c r="N109" s="5" t="str">
        <f t="shared" si="108"/>
        <v/>
      </c>
      <c r="O109" s="5" t="str">
        <f t="shared" si="108"/>
        <v/>
      </c>
      <c r="P109" s="5" t="str">
        <f t="shared" si="108"/>
        <v/>
      </c>
      <c r="Q109" s="5" t="str">
        <f t="shared" si="108"/>
        <v/>
      </c>
      <c r="R109" s="5" t="str">
        <f t="shared" si="108"/>
        <v/>
      </c>
      <c r="S109" s="5" t="str">
        <f t="shared" si="108"/>
        <v/>
      </c>
      <c r="T109" s="5" t="str">
        <f t="shared" si="108"/>
        <v/>
      </c>
      <c r="U109" s="5" t="str">
        <f t="shared" si="108"/>
        <v/>
      </c>
      <c r="V109" s="5" t="str">
        <f t="shared" si="108"/>
        <v/>
      </c>
      <c r="W109" s="5" t="str">
        <f t="shared" si="108"/>
        <v/>
      </c>
      <c r="X109" s="5" t="str">
        <f t="shared" si="108"/>
        <v/>
      </c>
      <c r="Y109" s="5" t="str">
        <f t="shared" si="108"/>
        <v/>
      </c>
      <c r="Z109" s="5" t="str">
        <f t="shared" si="108"/>
        <v/>
      </c>
      <c r="AA109" s="5" t="str">
        <f t="shared" si="108"/>
        <v/>
      </c>
      <c r="AB109" s="5" t="str">
        <f t="shared" si="108"/>
        <v/>
      </c>
      <c r="AC109" s="5" t="str">
        <f t="shared" si="108"/>
        <v/>
      </c>
      <c r="AD109" s="5" t="str">
        <f t="shared" si="108"/>
        <v/>
      </c>
      <c r="AE109" s="5" t="str">
        <f t="shared" si="108"/>
        <v/>
      </c>
      <c r="AF109" s="5" t="str">
        <f t="shared" si="108"/>
        <v/>
      </c>
      <c r="AG109" s="5" t="str">
        <f t="shared" si="108"/>
        <v/>
      </c>
      <c r="AH109" s="5" t="str">
        <f t="shared" si="108"/>
        <v/>
      </c>
      <c r="AI109" s="5" t="str">
        <f t="shared" si="108"/>
        <v/>
      </c>
      <c r="AJ109" s="5" t="str">
        <f t="shared" si="108"/>
        <v/>
      </c>
      <c r="AK109" s="5" t="str">
        <f t="shared" si="108"/>
        <v/>
      </c>
      <c r="AL109" s="5" t="str">
        <f t="shared" si="108"/>
        <v/>
      </c>
      <c r="AM109" s="5" t="str">
        <f t="shared" si="108"/>
        <v/>
      </c>
      <c r="AN109" s="5" t="str">
        <f t="shared" si="108"/>
        <v/>
      </c>
      <c r="AO109" s="5" t="str">
        <f t="shared" si="108"/>
        <v/>
      </c>
    </row>
    <row r="110" ht="15.75" customHeight="1">
      <c r="A110" s="6"/>
      <c r="B110" s="6"/>
      <c r="C110" s="6"/>
      <c r="F110" s="5" t="str">
        <f t="shared" ref="F110:AO110" si="109">IF($C110&gt;F$1,0,$B110)</f>
        <v/>
      </c>
      <c r="G110" s="5" t="str">
        <f t="shared" si="109"/>
        <v/>
      </c>
      <c r="H110" s="5" t="str">
        <f t="shared" si="109"/>
        <v/>
      </c>
      <c r="I110" s="5" t="str">
        <f t="shared" si="109"/>
        <v/>
      </c>
      <c r="J110" s="5" t="str">
        <f t="shared" si="109"/>
        <v/>
      </c>
      <c r="K110" s="5" t="str">
        <f t="shared" si="109"/>
        <v/>
      </c>
      <c r="L110" s="5" t="str">
        <f t="shared" si="109"/>
        <v/>
      </c>
      <c r="M110" s="5" t="str">
        <f t="shared" si="109"/>
        <v/>
      </c>
      <c r="N110" s="5" t="str">
        <f t="shared" si="109"/>
        <v/>
      </c>
      <c r="O110" s="5" t="str">
        <f t="shared" si="109"/>
        <v/>
      </c>
      <c r="P110" s="5" t="str">
        <f t="shared" si="109"/>
        <v/>
      </c>
      <c r="Q110" s="5" t="str">
        <f t="shared" si="109"/>
        <v/>
      </c>
      <c r="R110" s="5" t="str">
        <f t="shared" si="109"/>
        <v/>
      </c>
      <c r="S110" s="5" t="str">
        <f t="shared" si="109"/>
        <v/>
      </c>
      <c r="T110" s="5" t="str">
        <f t="shared" si="109"/>
        <v/>
      </c>
      <c r="U110" s="5" t="str">
        <f t="shared" si="109"/>
        <v/>
      </c>
      <c r="V110" s="5" t="str">
        <f t="shared" si="109"/>
        <v/>
      </c>
      <c r="W110" s="5" t="str">
        <f t="shared" si="109"/>
        <v/>
      </c>
      <c r="X110" s="5" t="str">
        <f t="shared" si="109"/>
        <v/>
      </c>
      <c r="Y110" s="5" t="str">
        <f t="shared" si="109"/>
        <v/>
      </c>
      <c r="Z110" s="5" t="str">
        <f t="shared" si="109"/>
        <v/>
      </c>
      <c r="AA110" s="5" t="str">
        <f t="shared" si="109"/>
        <v/>
      </c>
      <c r="AB110" s="5" t="str">
        <f t="shared" si="109"/>
        <v/>
      </c>
      <c r="AC110" s="5" t="str">
        <f t="shared" si="109"/>
        <v/>
      </c>
      <c r="AD110" s="5" t="str">
        <f t="shared" si="109"/>
        <v/>
      </c>
      <c r="AE110" s="5" t="str">
        <f t="shared" si="109"/>
        <v/>
      </c>
      <c r="AF110" s="5" t="str">
        <f t="shared" si="109"/>
        <v/>
      </c>
      <c r="AG110" s="5" t="str">
        <f t="shared" si="109"/>
        <v/>
      </c>
      <c r="AH110" s="5" t="str">
        <f t="shared" si="109"/>
        <v/>
      </c>
      <c r="AI110" s="5" t="str">
        <f t="shared" si="109"/>
        <v/>
      </c>
      <c r="AJ110" s="5" t="str">
        <f t="shared" si="109"/>
        <v/>
      </c>
      <c r="AK110" s="5" t="str">
        <f t="shared" si="109"/>
        <v/>
      </c>
      <c r="AL110" s="5" t="str">
        <f t="shared" si="109"/>
        <v/>
      </c>
      <c r="AM110" s="5" t="str">
        <f t="shared" si="109"/>
        <v/>
      </c>
      <c r="AN110" s="5" t="str">
        <f t="shared" si="109"/>
        <v/>
      </c>
      <c r="AO110" s="5" t="str">
        <f t="shared" si="109"/>
        <v/>
      </c>
    </row>
    <row r="111" ht="15.75" customHeight="1">
      <c r="A111" s="6"/>
      <c r="B111" s="6"/>
      <c r="C111" s="6"/>
      <c r="F111" s="5" t="str">
        <f t="shared" ref="F111:AO111" si="110">IF($C111&gt;F$1,0,$B111)</f>
        <v/>
      </c>
      <c r="G111" s="5" t="str">
        <f t="shared" si="110"/>
        <v/>
      </c>
      <c r="H111" s="5" t="str">
        <f t="shared" si="110"/>
        <v/>
      </c>
      <c r="I111" s="5" t="str">
        <f t="shared" si="110"/>
        <v/>
      </c>
      <c r="J111" s="5" t="str">
        <f t="shared" si="110"/>
        <v/>
      </c>
      <c r="K111" s="5" t="str">
        <f t="shared" si="110"/>
        <v/>
      </c>
      <c r="L111" s="5" t="str">
        <f t="shared" si="110"/>
        <v/>
      </c>
      <c r="M111" s="5" t="str">
        <f t="shared" si="110"/>
        <v/>
      </c>
      <c r="N111" s="5" t="str">
        <f t="shared" si="110"/>
        <v/>
      </c>
      <c r="O111" s="5" t="str">
        <f t="shared" si="110"/>
        <v/>
      </c>
      <c r="P111" s="5" t="str">
        <f t="shared" si="110"/>
        <v/>
      </c>
      <c r="Q111" s="5" t="str">
        <f t="shared" si="110"/>
        <v/>
      </c>
      <c r="R111" s="5" t="str">
        <f t="shared" si="110"/>
        <v/>
      </c>
      <c r="S111" s="5" t="str">
        <f t="shared" si="110"/>
        <v/>
      </c>
      <c r="T111" s="5" t="str">
        <f t="shared" si="110"/>
        <v/>
      </c>
      <c r="U111" s="5" t="str">
        <f t="shared" si="110"/>
        <v/>
      </c>
      <c r="V111" s="5" t="str">
        <f t="shared" si="110"/>
        <v/>
      </c>
      <c r="W111" s="5" t="str">
        <f t="shared" si="110"/>
        <v/>
      </c>
      <c r="X111" s="5" t="str">
        <f t="shared" si="110"/>
        <v/>
      </c>
      <c r="Y111" s="5" t="str">
        <f t="shared" si="110"/>
        <v/>
      </c>
      <c r="Z111" s="5" t="str">
        <f t="shared" si="110"/>
        <v/>
      </c>
      <c r="AA111" s="5" t="str">
        <f t="shared" si="110"/>
        <v/>
      </c>
      <c r="AB111" s="5" t="str">
        <f t="shared" si="110"/>
        <v/>
      </c>
      <c r="AC111" s="5" t="str">
        <f t="shared" si="110"/>
        <v/>
      </c>
      <c r="AD111" s="5" t="str">
        <f t="shared" si="110"/>
        <v/>
      </c>
      <c r="AE111" s="5" t="str">
        <f t="shared" si="110"/>
        <v/>
      </c>
      <c r="AF111" s="5" t="str">
        <f t="shared" si="110"/>
        <v/>
      </c>
      <c r="AG111" s="5" t="str">
        <f t="shared" si="110"/>
        <v/>
      </c>
      <c r="AH111" s="5" t="str">
        <f t="shared" si="110"/>
        <v/>
      </c>
      <c r="AI111" s="5" t="str">
        <f t="shared" si="110"/>
        <v/>
      </c>
      <c r="AJ111" s="5" t="str">
        <f t="shared" si="110"/>
        <v/>
      </c>
      <c r="AK111" s="5" t="str">
        <f t="shared" si="110"/>
        <v/>
      </c>
      <c r="AL111" s="5" t="str">
        <f t="shared" si="110"/>
        <v/>
      </c>
      <c r="AM111" s="5" t="str">
        <f t="shared" si="110"/>
        <v/>
      </c>
      <c r="AN111" s="5" t="str">
        <f t="shared" si="110"/>
        <v/>
      </c>
      <c r="AO111" s="5" t="str">
        <f t="shared" si="110"/>
        <v/>
      </c>
    </row>
    <row r="112" ht="15.75" customHeight="1">
      <c r="A112" s="6"/>
      <c r="B112" s="6"/>
      <c r="C112" s="6"/>
      <c r="F112" s="5" t="str">
        <f t="shared" ref="F112:AO112" si="111">IF($C112&gt;F$1,0,$B112)</f>
        <v/>
      </c>
      <c r="G112" s="5" t="str">
        <f t="shared" si="111"/>
        <v/>
      </c>
      <c r="H112" s="5" t="str">
        <f t="shared" si="111"/>
        <v/>
      </c>
      <c r="I112" s="5" t="str">
        <f t="shared" si="111"/>
        <v/>
      </c>
      <c r="J112" s="5" t="str">
        <f t="shared" si="111"/>
        <v/>
      </c>
      <c r="K112" s="5" t="str">
        <f t="shared" si="111"/>
        <v/>
      </c>
      <c r="L112" s="5" t="str">
        <f t="shared" si="111"/>
        <v/>
      </c>
      <c r="M112" s="5" t="str">
        <f t="shared" si="111"/>
        <v/>
      </c>
      <c r="N112" s="5" t="str">
        <f t="shared" si="111"/>
        <v/>
      </c>
      <c r="O112" s="5" t="str">
        <f t="shared" si="111"/>
        <v/>
      </c>
      <c r="P112" s="5" t="str">
        <f t="shared" si="111"/>
        <v/>
      </c>
      <c r="Q112" s="5" t="str">
        <f t="shared" si="111"/>
        <v/>
      </c>
      <c r="R112" s="5" t="str">
        <f t="shared" si="111"/>
        <v/>
      </c>
      <c r="S112" s="5" t="str">
        <f t="shared" si="111"/>
        <v/>
      </c>
      <c r="T112" s="5" t="str">
        <f t="shared" si="111"/>
        <v/>
      </c>
      <c r="U112" s="5" t="str">
        <f t="shared" si="111"/>
        <v/>
      </c>
      <c r="V112" s="5" t="str">
        <f t="shared" si="111"/>
        <v/>
      </c>
      <c r="W112" s="5" t="str">
        <f t="shared" si="111"/>
        <v/>
      </c>
      <c r="X112" s="5" t="str">
        <f t="shared" si="111"/>
        <v/>
      </c>
      <c r="Y112" s="5" t="str">
        <f t="shared" si="111"/>
        <v/>
      </c>
      <c r="Z112" s="5" t="str">
        <f t="shared" si="111"/>
        <v/>
      </c>
      <c r="AA112" s="5" t="str">
        <f t="shared" si="111"/>
        <v/>
      </c>
      <c r="AB112" s="5" t="str">
        <f t="shared" si="111"/>
        <v/>
      </c>
      <c r="AC112" s="5" t="str">
        <f t="shared" si="111"/>
        <v/>
      </c>
      <c r="AD112" s="5" t="str">
        <f t="shared" si="111"/>
        <v/>
      </c>
      <c r="AE112" s="5" t="str">
        <f t="shared" si="111"/>
        <v/>
      </c>
      <c r="AF112" s="5" t="str">
        <f t="shared" si="111"/>
        <v/>
      </c>
      <c r="AG112" s="5" t="str">
        <f t="shared" si="111"/>
        <v/>
      </c>
      <c r="AH112" s="5" t="str">
        <f t="shared" si="111"/>
        <v/>
      </c>
      <c r="AI112" s="5" t="str">
        <f t="shared" si="111"/>
        <v/>
      </c>
      <c r="AJ112" s="5" t="str">
        <f t="shared" si="111"/>
        <v/>
      </c>
      <c r="AK112" s="5" t="str">
        <f t="shared" si="111"/>
        <v/>
      </c>
      <c r="AL112" s="5" t="str">
        <f t="shared" si="111"/>
        <v/>
      </c>
      <c r="AM112" s="5" t="str">
        <f t="shared" si="111"/>
        <v/>
      </c>
      <c r="AN112" s="5" t="str">
        <f t="shared" si="111"/>
        <v/>
      </c>
      <c r="AO112" s="5" t="str">
        <f t="shared" si="111"/>
        <v/>
      </c>
    </row>
    <row r="113" ht="15.75" customHeight="1">
      <c r="A113" s="6"/>
      <c r="B113" s="6"/>
      <c r="C113" s="6"/>
      <c r="F113" s="5" t="str">
        <f t="shared" ref="F113:AO113" si="112">IF($C113&gt;F$1,0,$B113)</f>
        <v/>
      </c>
      <c r="G113" s="5" t="str">
        <f t="shared" si="112"/>
        <v/>
      </c>
      <c r="H113" s="5" t="str">
        <f t="shared" si="112"/>
        <v/>
      </c>
      <c r="I113" s="5" t="str">
        <f t="shared" si="112"/>
        <v/>
      </c>
      <c r="J113" s="5" t="str">
        <f t="shared" si="112"/>
        <v/>
      </c>
      <c r="K113" s="5" t="str">
        <f t="shared" si="112"/>
        <v/>
      </c>
      <c r="L113" s="5" t="str">
        <f t="shared" si="112"/>
        <v/>
      </c>
      <c r="M113" s="5" t="str">
        <f t="shared" si="112"/>
        <v/>
      </c>
      <c r="N113" s="5" t="str">
        <f t="shared" si="112"/>
        <v/>
      </c>
      <c r="O113" s="5" t="str">
        <f t="shared" si="112"/>
        <v/>
      </c>
      <c r="P113" s="5" t="str">
        <f t="shared" si="112"/>
        <v/>
      </c>
      <c r="Q113" s="5" t="str">
        <f t="shared" si="112"/>
        <v/>
      </c>
      <c r="R113" s="5" t="str">
        <f t="shared" si="112"/>
        <v/>
      </c>
      <c r="S113" s="5" t="str">
        <f t="shared" si="112"/>
        <v/>
      </c>
      <c r="T113" s="5" t="str">
        <f t="shared" si="112"/>
        <v/>
      </c>
      <c r="U113" s="5" t="str">
        <f t="shared" si="112"/>
        <v/>
      </c>
      <c r="V113" s="5" t="str">
        <f t="shared" si="112"/>
        <v/>
      </c>
      <c r="W113" s="5" t="str">
        <f t="shared" si="112"/>
        <v/>
      </c>
      <c r="X113" s="5" t="str">
        <f t="shared" si="112"/>
        <v/>
      </c>
      <c r="Y113" s="5" t="str">
        <f t="shared" si="112"/>
        <v/>
      </c>
      <c r="Z113" s="5" t="str">
        <f t="shared" si="112"/>
        <v/>
      </c>
      <c r="AA113" s="5" t="str">
        <f t="shared" si="112"/>
        <v/>
      </c>
      <c r="AB113" s="5" t="str">
        <f t="shared" si="112"/>
        <v/>
      </c>
      <c r="AC113" s="5" t="str">
        <f t="shared" si="112"/>
        <v/>
      </c>
      <c r="AD113" s="5" t="str">
        <f t="shared" si="112"/>
        <v/>
      </c>
      <c r="AE113" s="5" t="str">
        <f t="shared" si="112"/>
        <v/>
      </c>
      <c r="AF113" s="5" t="str">
        <f t="shared" si="112"/>
        <v/>
      </c>
      <c r="AG113" s="5" t="str">
        <f t="shared" si="112"/>
        <v/>
      </c>
      <c r="AH113" s="5" t="str">
        <f t="shared" si="112"/>
        <v/>
      </c>
      <c r="AI113" s="5" t="str">
        <f t="shared" si="112"/>
        <v/>
      </c>
      <c r="AJ113" s="5" t="str">
        <f t="shared" si="112"/>
        <v/>
      </c>
      <c r="AK113" s="5" t="str">
        <f t="shared" si="112"/>
        <v/>
      </c>
      <c r="AL113" s="5" t="str">
        <f t="shared" si="112"/>
        <v/>
      </c>
      <c r="AM113" s="5" t="str">
        <f t="shared" si="112"/>
        <v/>
      </c>
      <c r="AN113" s="5" t="str">
        <f t="shared" si="112"/>
        <v/>
      </c>
      <c r="AO113" s="5" t="str">
        <f t="shared" si="112"/>
        <v/>
      </c>
    </row>
    <row r="114" ht="15.75" customHeight="1">
      <c r="A114" s="6"/>
      <c r="B114" s="6"/>
      <c r="C114" s="6"/>
      <c r="F114" s="5" t="str">
        <f t="shared" ref="F114:AO114" si="113">IF($C114&gt;F$1,0,$B114)</f>
        <v/>
      </c>
      <c r="G114" s="5" t="str">
        <f t="shared" si="113"/>
        <v/>
      </c>
      <c r="H114" s="5" t="str">
        <f t="shared" si="113"/>
        <v/>
      </c>
      <c r="I114" s="5" t="str">
        <f t="shared" si="113"/>
        <v/>
      </c>
      <c r="J114" s="5" t="str">
        <f t="shared" si="113"/>
        <v/>
      </c>
      <c r="K114" s="5" t="str">
        <f t="shared" si="113"/>
        <v/>
      </c>
      <c r="L114" s="5" t="str">
        <f t="shared" si="113"/>
        <v/>
      </c>
      <c r="M114" s="5" t="str">
        <f t="shared" si="113"/>
        <v/>
      </c>
      <c r="N114" s="5" t="str">
        <f t="shared" si="113"/>
        <v/>
      </c>
      <c r="O114" s="5" t="str">
        <f t="shared" si="113"/>
        <v/>
      </c>
      <c r="P114" s="5" t="str">
        <f t="shared" si="113"/>
        <v/>
      </c>
      <c r="Q114" s="5" t="str">
        <f t="shared" si="113"/>
        <v/>
      </c>
      <c r="R114" s="5" t="str">
        <f t="shared" si="113"/>
        <v/>
      </c>
      <c r="S114" s="5" t="str">
        <f t="shared" si="113"/>
        <v/>
      </c>
      <c r="T114" s="5" t="str">
        <f t="shared" si="113"/>
        <v/>
      </c>
      <c r="U114" s="5" t="str">
        <f t="shared" si="113"/>
        <v/>
      </c>
      <c r="V114" s="5" t="str">
        <f t="shared" si="113"/>
        <v/>
      </c>
      <c r="W114" s="5" t="str">
        <f t="shared" si="113"/>
        <v/>
      </c>
      <c r="X114" s="5" t="str">
        <f t="shared" si="113"/>
        <v/>
      </c>
      <c r="Y114" s="5" t="str">
        <f t="shared" si="113"/>
        <v/>
      </c>
      <c r="Z114" s="5" t="str">
        <f t="shared" si="113"/>
        <v/>
      </c>
      <c r="AA114" s="5" t="str">
        <f t="shared" si="113"/>
        <v/>
      </c>
      <c r="AB114" s="5" t="str">
        <f t="shared" si="113"/>
        <v/>
      </c>
      <c r="AC114" s="5" t="str">
        <f t="shared" si="113"/>
        <v/>
      </c>
      <c r="AD114" s="5" t="str">
        <f t="shared" si="113"/>
        <v/>
      </c>
      <c r="AE114" s="5" t="str">
        <f t="shared" si="113"/>
        <v/>
      </c>
      <c r="AF114" s="5" t="str">
        <f t="shared" si="113"/>
        <v/>
      </c>
      <c r="AG114" s="5" t="str">
        <f t="shared" si="113"/>
        <v/>
      </c>
      <c r="AH114" s="5" t="str">
        <f t="shared" si="113"/>
        <v/>
      </c>
      <c r="AI114" s="5" t="str">
        <f t="shared" si="113"/>
        <v/>
      </c>
      <c r="AJ114" s="5" t="str">
        <f t="shared" si="113"/>
        <v/>
      </c>
      <c r="AK114" s="5" t="str">
        <f t="shared" si="113"/>
        <v/>
      </c>
      <c r="AL114" s="5" t="str">
        <f t="shared" si="113"/>
        <v/>
      </c>
      <c r="AM114" s="5" t="str">
        <f t="shared" si="113"/>
        <v/>
      </c>
      <c r="AN114" s="5" t="str">
        <f t="shared" si="113"/>
        <v/>
      </c>
      <c r="AO114" s="5" t="str">
        <f t="shared" si="113"/>
        <v/>
      </c>
    </row>
    <row r="115" ht="15.75" customHeight="1">
      <c r="A115" s="6"/>
      <c r="B115" s="6"/>
      <c r="C115" s="6"/>
      <c r="F115" s="5" t="str">
        <f t="shared" ref="F115:AO115" si="114">IF($C115&gt;F$1,0,$B115)</f>
        <v/>
      </c>
      <c r="G115" s="5" t="str">
        <f t="shared" si="114"/>
        <v/>
      </c>
      <c r="H115" s="5" t="str">
        <f t="shared" si="114"/>
        <v/>
      </c>
      <c r="I115" s="5" t="str">
        <f t="shared" si="114"/>
        <v/>
      </c>
      <c r="J115" s="5" t="str">
        <f t="shared" si="114"/>
        <v/>
      </c>
      <c r="K115" s="5" t="str">
        <f t="shared" si="114"/>
        <v/>
      </c>
      <c r="L115" s="5" t="str">
        <f t="shared" si="114"/>
        <v/>
      </c>
      <c r="M115" s="5" t="str">
        <f t="shared" si="114"/>
        <v/>
      </c>
      <c r="N115" s="5" t="str">
        <f t="shared" si="114"/>
        <v/>
      </c>
      <c r="O115" s="5" t="str">
        <f t="shared" si="114"/>
        <v/>
      </c>
      <c r="P115" s="5" t="str">
        <f t="shared" si="114"/>
        <v/>
      </c>
      <c r="Q115" s="5" t="str">
        <f t="shared" si="114"/>
        <v/>
      </c>
      <c r="R115" s="5" t="str">
        <f t="shared" si="114"/>
        <v/>
      </c>
      <c r="S115" s="5" t="str">
        <f t="shared" si="114"/>
        <v/>
      </c>
      <c r="T115" s="5" t="str">
        <f t="shared" si="114"/>
        <v/>
      </c>
      <c r="U115" s="5" t="str">
        <f t="shared" si="114"/>
        <v/>
      </c>
      <c r="V115" s="5" t="str">
        <f t="shared" si="114"/>
        <v/>
      </c>
      <c r="W115" s="5" t="str">
        <f t="shared" si="114"/>
        <v/>
      </c>
      <c r="X115" s="5" t="str">
        <f t="shared" si="114"/>
        <v/>
      </c>
      <c r="Y115" s="5" t="str">
        <f t="shared" si="114"/>
        <v/>
      </c>
      <c r="Z115" s="5" t="str">
        <f t="shared" si="114"/>
        <v/>
      </c>
      <c r="AA115" s="5" t="str">
        <f t="shared" si="114"/>
        <v/>
      </c>
      <c r="AB115" s="5" t="str">
        <f t="shared" si="114"/>
        <v/>
      </c>
      <c r="AC115" s="5" t="str">
        <f t="shared" si="114"/>
        <v/>
      </c>
      <c r="AD115" s="5" t="str">
        <f t="shared" si="114"/>
        <v/>
      </c>
      <c r="AE115" s="5" t="str">
        <f t="shared" si="114"/>
        <v/>
      </c>
      <c r="AF115" s="5" t="str">
        <f t="shared" si="114"/>
        <v/>
      </c>
      <c r="AG115" s="5" t="str">
        <f t="shared" si="114"/>
        <v/>
      </c>
      <c r="AH115" s="5" t="str">
        <f t="shared" si="114"/>
        <v/>
      </c>
      <c r="AI115" s="5" t="str">
        <f t="shared" si="114"/>
        <v/>
      </c>
      <c r="AJ115" s="5" t="str">
        <f t="shared" si="114"/>
        <v/>
      </c>
      <c r="AK115" s="5" t="str">
        <f t="shared" si="114"/>
        <v/>
      </c>
      <c r="AL115" s="5" t="str">
        <f t="shared" si="114"/>
        <v/>
      </c>
      <c r="AM115" s="5" t="str">
        <f t="shared" si="114"/>
        <v/>
      </c>
      <c r="AN115" s="5" t="str">
        <f t="shared" si="114"/>
        <v/>
      </c>
      <c r="AO115" s="5" t="str">
        <f t="shared" si="114"/>
        <v/>
      </c>
    </row>
    <row r="116" ht="15.75" customHeight="1">
      <c r="A116" s="6"/>
      <c r="B116" s="6"/>
      <c r="C116" s="6"/>
      <c r="F116" s="5" t="str">
        <f t="shared" ref="F116:AO116" si="115">IF($C116&gt;F$1,0,$B116)</f>
        <v/>
      </c>
      <c r="G116" s="5" t="str">
        <f t="shared" si="115"/>
        <v/>
      </c>
      <c r="H116" s="5" t="str">
        <f t="shared" si="115"/>
        <v/>
      </c>
      <c r="I116" s="5" t="str">
        <f t="shared" si="115"/>
        <v/>
      </c>
      <c r="J116" s="5" t="str">
        <f t="shared" si="115"/>
        <v/>
      </c>
      <c r="K116" s="5" t="str">
        <f t="shared" si="115"/>
        <v/>
      </c>
      <c r="L116" s="5" t="str">
        <f t="shared" si="115"/>
        <v/>
      </c>
      <c r="M116" s="5" t="str">
        <f t="shared" si="115"/>
        <v/>
      </c>
      <c r="N116" s="5" t="str">
        <f t="shared" si="115"/>
        <v/>
      </c>
      <c r="O116" s="5" t="str">
        <f t="shared" si="115"/>
        <v/>
      </c>
      <c r="P116" s="5" t="str">
        <f t="shared" si="115"/>
        <v/>
      </c>
      <c r="Q116" s="5" t="str">
        <f t="shared" si="115"/>
        <v/>
      </c>
      <c r="R116" s="5" t="str">
        <f t="shared" si="115"/>
        <v/>
      </c>
      <c r="S116" s="5" t="str">
        <f t="shared" si="115"/>
        <v/>
      </c>
      <c r="T116" s="5" t="str">
        <f t="shared" si="115"/>
        <v/>
      </c>
      <c r="U116" s="5" t="str">
        <f t="shared" si="115"/>
        <v/>
      </c>
      <c r="V116" s="5" t="str">
        <f t="shared" si="115"/>
        <v/>
      </c>
      <c r="W116" s="5" t="str">
        <f t="shared" si="115"/>
        <v/>
      </c>
      <c r="X116" s="5" t="str">
        <f t="shared" si="115"/>
        <v/>
      </c>
      <c r="Y116" s="5" t="str">
        <f t="shared" si="115"/>
        <v/>
      </c>
      <c r="Z116" s="5" t="str">
        <f t="shared" si="115"/>
        <v/>
      </c>
      <c r="AA116" s="5" t="str">
        <f t="shared" si="115"/>
        <v/>
      </c>
      <c r="AB116" s="5" t="str">
        <f t="shared" si="115"/>
        <v/>
      </c>
      <c r="AC116" s="5" t="str">
        <f t="shared" si="115"/>
        <v/>
      </c>
      <c r="AD116" s="5" t="str">
        <f t="shared" si="115"/>
        <v/>
      </c>
      <c r="AE116" s="5" t="str">
        <f t="shared" si="115"/>
        <v/>
      </c>
      <c r="AF116" s="5" t="str">
        <f t="shared" si="115"/>
        <v/>
      </c>
      <c r="AG116" s="5" t="str">
        <f t="shared" si="115"/>
        <v/>
      </c>
      <c r="AH116" s="5" t="str">
        <f t="shared" si="115"/>
        <v/>
      </c>
      <c r="AI116" s="5" t="str">
        <f t="shared" si="115"/>
        <v/>
      </c>
      <c r="AJ116" s="5" t="str">
        <f t="shared" si="115"/>
        <v/>
      </c>
      <c r="AK116" s="5" t="str">
        <f t="shared" si="115"/>
        <v/>
      </c>
      <c r="AL116" s="5" t="str">
        <f t="shared" si="115"/>
        <v/>
      </c>
      <c r="AM116" s="5" t="str">
        <f t="shared" si="115"/>
        <v/>
      </c>
      <c r="AN116" s="5" t="str">
        <f t="shared" si="115"/>
        <v/>
      </c>
      <c r="AO116" s="5" t="str">
        <f t="shared" si="115"/>
        <v/>
      </c>
    </row>
    <row r="117" ht="15.75" customHeight="1">
      <c r="A117" s="6"/>
      <c r="B117" s="6"/>
      <c r="C117" s="6"/>
      <c r="F117" s="5" t="str">
        <f t="shared" ref="F117:AO117" si="116">IF($C117&gt;F$1,0,$B117)</f>
        <v/>
      </c>
      <c r="G117" s="5" t="str">
        <f t="shared" si="116"/>
        <v/>
      </c>
      <c r="H117" s="5" t="str">
        <f t="shared" si="116"/>
        <v/>
      </c>
      <c r="I117" s="5" t="str">
        <f t="shared" si="116"/>
        <v/>
      </c>
      <c r="J117" s="5" t="str">
        <f t="shared" si="116"/>
        <v/>
      </c>
      <c r="K117" s="5" t="str">
        <f t="shared" si="116"/>
        <v/>
      </c>
      <c r="L117" s="5" t="str">
        <f t="shared" si="116"/>
        <v/>
      </c>
      <c r="M117" s="5" t="str">
        <f t="shared" si="116"/>
        <v/>
      </c>
      <c r="N117" s="5" t="str">
        <f t="shared" si="116"/>
        <v/>
      </c>
      <c r="O117" s="5" t="str">
        <f t="shared" si="116"/>
        <v/>
      </c>
      <c r="P117" s="5" t="str">
        <f t="shared" si="116"/>
        <v/>
      </c>
      <c r="Q117" s="5" t="str">
        <f t="shared" si="116"/>
        <v/>
      </c>
      <c r="R117" s="5" t="str">
        <f t="shared" si="116"/>
        <v/>
      </c>
      <c r="S117" s="5" t="str">
        <f t="shared" si="116"/>
        <v/>
      </c>
      <c r="T117" s="5" t="str">
        <f t="shared" si="116"/>
        <v/>
      </c>
      <c r="U117" s="5" t="str">
        <f t="shared" si="116"/>
        <v/>
      </c>
      <c r="V117" s="5" t="str">
        <f t="shared" si="116"/>
        <v/>
      </c>
      <c r="W117" s="5" t="str">
        <f t="shared" si="116"/>
        <v/>
      </c>
      <c r="X117" s="5" t="str">
        <f t="shared" si="116"/>
        <v/>
      </c>
      <c r="Y117" s="5" t="str">
        <f t="shared" si="116"/>
        <v/>
      </c>
      <c r="Z117" s="5" t="str">
        <f t="shared" si="116"/>
        <v/>
      </c>
      <c r="AA117" s="5" t="str">
        <f t="shared" si="116"/>
        <v/>
      </c>
      <c r="AB117" s="5" t="str">
        <f t="shared" si="116"/>
        <v/>
      </c>
      <c r="AC117" s="5" t="str">
        <f t="shared" si="116"/>
        <v/>
      </c>
      <c r="AD117" s="5" t="str">
        <f t="shared" si="116"/>
        <v/>
      </c>
      <c r="AE117" s="5" t="str">
        <f t="shared" si="116"/>
        <v/>
      </c>
      <c r="AF117" s="5" t="str">
        <f t="shared" si="116"/>
        <v/>
      </c>
      <c r="AG117" s="5" t="str">
        <f t="shared" si="116"/>
        <v/>
      </c>
      <c r="AH117" s="5" t="str">
        <f t="shared" si="116"/>
        <v/>
      </c>
      <c r="AI117" s="5" t="str">
        <f t="shared" si="116"/>
        <v/>
      </c>
      <c r="AJ117" s="5" t="str">
        <f t="shared" si="116"/>
        <v/>
      </c>
      <c r="AK117" s="5" t="str">
        <f t="shared" si="116"/>
        <v/>
      </c>
      <c r="AL117" s="5" t="str">
        <f t="shared" si="116"/>
        <v/>
      </c>
      <c r="AM117" s="5" t="str">
        <f t="shared" si="116"/>
        <v/>
      </c>
      <c r="AN117" s="5" t="str">
        <f t="shared" si="116"/>
        <v/>
      </c>
      <c r="AO117" s="5" t="str">
        <f t="shared" si="116"/>
        <v/>
      </c>
    </row>
    <row r="118" ht="15.75" customHeight="1">
      <c r="A118" s="6"/>
      <c r="B118" s="6"/>
      <c r="C118" s="6"/>
      <c r="F118" s="5" t="str">
        <f t="shared" ref="F118:AO118" si="117">IF($C118&gt;F$1,0,$B118)</f>
        <v/>
      </c>
      <c r="G118" s="5" t="str">
        <f t="shared" si="117"/>
        <v/>
      </c>
      <c r="H118" s="5" t="str">
        <f t="shared" si="117"/>
        <v/>
      </c>
      <c r="I118" s="5" t="str">
        <f t="shared" si="117"/>
        <v/>
      </c>
      <c r="J118" s="5" t="str">
        <f t="shared" si="117"/>
        <v/>
      </c>
      <c r="K118" s="5" t="str">
        <f t="shared" si="117"/>
        <v/>
      </c>
      <c r="L118" s="5" t="str">
        <f t="shared" si="117"/>
        <v/>
      </c>
      <c r="M118" s="5" t="str">
        <f t="shared" si="117"/>
        <v/>
      </c>
      <c r="N118" s="5" t="str">
        <f t="shared" si="117"/>
        <v/>
      </c>
      <c r="O118" s="5" t="str">
        <f t="shared" si="117"/>
        <v/>
      </c>
      <c r="P118" s="5" t="str">
        <f t="shared" si="117"/>
        <v/>
      </c>
      <c r="Q118" s="5" t="str">
        <f t="shared" si="117"/>
        <v/>
      </c>
      <c r="R118" s="5" t="str">
        <f t="shared" si="117"/>
        <v/>
      </c>
      <c r="S118" s="5" t="str">
        <f t="shared" si="117"/>
        <v/>
      </c>
      <c r="T118" s="5" t="str">
        <f t="shared" si="117"/>
        <v/>
      </c>
      <c r="U118" s="5" t="str">
        <f t="shared" si="117"/>
        <v/>
      </c>
      <c r="V118" s="5" t="str">
        <f t="shared" si="117"/>
        <v/>
      </c>
      <c r="W118" s="5" t="str">
        <f t="shared" si="117"/>
        <v/>
      </c>
      <c r="X118" s="5" t="str">
        <f t="shared" si="117"/>
        <v/>
      </c>
      <c r="Y118" s="5" t="str">
        <f t="shared" si="117"/>
        <v/>
      </c>
      <c r="Z118" s="5" t="str">
        <f t="shared" si="117"/>
        <v/>
      </c>
      <c r="AA118" s="5" t="str">
        <f t="shared" si="117"/>
        <v/>
      </c>
      <c r="AB118" s="5" t="str">
        <f t="shared" si="117"/>
        <v/>
      </c>
      <c r="AC118" s="5" t="str">
        <f t="shared" si="117"/>
        <v/>
      </c>
      <c r="AD118" s="5" t="str">
        <f t="shared" si="117"/>
        <v/>
      </c>
      <c r="AE118" s="5" t="str">
        <f t="shared" si="117"/>
        <v/>
      </c>
      <c r="AF118" s="5" t="str">
        <f t="shared" si="117"/>
        <v/>
      </c>
      <c r="AG118" s="5" t="str">
        <f t="shared" si="117"/>
        <v/>
      </c>
      <c r="AH118" s="5" t="str">
        <f t="shared" si="117"/>
        <v/>
      </c>
      <c r="AI118" s="5" t="str">
        <f t="shared" si="117"/>
        <v/>
      </c>
      <c r="AJ118" s="5" t="str">
        <f t="shared" si="117"/>
        <v/>
      </c>
      <c r="AK118" s="5" t="str">
        <f t="shared" si="117"/>
        <v/>
      </c>
      <c r="AL118" s="5" t="str">
        <f t="shared" si="117"/>
        <v/>
      </c>
      <c r="AM118" s="5" t="str">
        <f t="shared" si="117"/>
        <v/>
      </c>
      <c r="AN118" s="5" t="str">
        <f t="shared" si="117"/>
        <v/>
      </c>
      <c r="AO118" s="5" t="str">
        <f t="shared" si="117"/>
        <v/>
      </c>
    </row>
    <row r="119" ht="15.75" customHeight="1">
      <c r="A119" s="6"/>
      <c r="B119" s="6"/>
      <c r="C119" s="6"/>
      <c r="F119" s="5" t="str">
        <f t="shared" ref="F119:AO119" si="118">IF($C119&gt;F$1,0,$B119)</f>
        <v/>
      </c>
      <c r="G119" s="5" t="str">
        <f t="shared" si="118"/>
        <v/>
      </c>
      <c r="H119" s="5" t="str">
        <f t="shared" si="118"/>
        <v/>
      </c>
      <c r="I119" s="5" t="str">
        <f t="shared" si="118"/>
        <v/>
      </c>
      <c r="J119" s="5" t="str">
        <f t="shared" si="118"/>
        <v/>
      </c>
      <c r="K119" s="5" t="str">
        <f t="shared" si="118"/>
        <v/>
      </c>
      <c r="L119" s="5" t="str">
        <f t="shared" si="118"/>
        <v/>
      </c>
      <c r="M119" s="5" t="str">
        <f t="shared" si="118"/>
        <v/>
      </c>
      <c r="N119" s="5" t="str">
        <f t="shared" si="118"/>
        <v/>
      </c>
      <c r="O119" s="5" t="str">
        <f t="shared" si="118"/>
        <v/>
      </c>
      <c r="P119" s="5" t="str">
        <f t="shared" si="118"/>
        <v/>
      </c>
      <c r="Q119" s="5" t="str">
        <f t="shared" si="118"/>
        <v/>
      </c>
      <c r="R119" s="5" t="str">
        <f t="shared" si="118"/>
        <v/>
      </c>
      <c r="S119" s="5" t="str">
        <f t="shared" si="118"/>
        <v/>
      </c>
      <c r="T119" s="5" t="str">
        <f t="shared" si="118"/>
        <v/>
      </c>
      <c r="U119" s="5" t="str">
        <f t="shared" si="118"/>
        <v/>
      </c>
      <c r="V119" s="5" t="str">
        <f t="shared" si="118"/>
        <v/>
      </c>
      <c r="W119" s="5" t="str">
        <f t="shared" si="118"/>
        <v/>
      </c>
      <c r="X119" s="5" t="str">
        <f t="shared" si="118"/>
        <v/>
      </c>
      <c r="Y119" s="5" t="str">
        <f t="shared" si="118"/>
        <v/>
      </c>
      <c r="Z119" s="5" t="str">
        <f t="shared" si="118"/>
        <v/>
      </c>
      <c r="AA119" s="5" t="str">
        <f t="shared" si="118"/>
        <v/>
      </c>
      <c r="AB119" s="5" t="str">
        <f t="shared" si="118"/>
        <v/>
      </c>
      <c r="AC119" s="5" t="str">
        <f t="shared" si="118"/>
        <v/>
      </c>
      <c r="AD119" s="5" t="str">
        <f t="shared" si="118"/>
        <v/>
      </c>
      <c r="AE119" s="5" t="str">
        <f t="shared" si="118"/>
        <v/>
      </c>
      <c r="AF119" s="5" t="str">
        <f t="shared" si="118"/>
        <v/>
      </c>
      <c r="AG119" s="5" t="str">
        <f t="shared" si="118"/>
        <v/>
      </c>
      <c r="AH119" s="5" t="str">
        <f t="shared" si="118"/>
        <v/>
      </c>
      <c r="AI119" s="5" t="str">
        <f t="shared" si="118"/>
        <v/>
      </c>
      <c r="AJ119" s="5" t="str">
        <f t="shared" si="118"/>
        <v/>
      </c>
      <c r="AK119" s="5" t="str">
        <f t="shared" si="118"/>
        <v/>
      </c>
      <c r="AL119" s="5" t="str">
        <f t="shared" si="118"/>
        <v/>
      </c>
      <c r="AM119" s="5" t="str">
        <f t="shared" si="118"/>
        <v/>
      </c>
      <c r="AN119" s="5" t="str">
        <f t="shared" si="118"/>
        <v/>
      </c>
      <c r="AO119" s="5" t="str">
        <f t="shared" si="118"/>
        <v/>
      </c>
    </row>
    <row r="120" ht="15.75" customHeight="1">
      <c r="A120" s="6"/>
      <c r="B120" s="6"/>
      <c r="C120" s="6"/>
      <c r="F120" s="5" t="str">
        <f t="shared" ref="F120:AO120" si="119">IF($C120&gt;F$1,0,$B120)</f>
        <v/>
      </c>
      <c r="G120" s="5" t="str">
        <f t="shared" si="119"/>
        <v/>
      </c>
      <c r="H120" s="5" t="str">
        <f t="shared" si="119"/>
        <v/>
      </c>
      <c r="I120" s="5" t="str">
        <f t="shared" si="119"/>
        <v/>
      </c>
      <c r="J120" s="5" t="str">
        <f t="shared" si="119"/>
        <v/>
      </c>
      <c r="K120" s="5" t="str">
        <f t="shared" si="119"/>
        <v/>
      </c>
      <c r="L120" s="5" t="str">
        <f t="shared" si="119"/>
        <v/>
      </c>
      <c r="M120" s="5" t="str">
        <f t="shared" si="119"/>
        <v/>
      </c>
      <c r="N120" s="5" t="str">
        <f t="shared" si="119"/>
        <v/>
      </c>
      <c r="O120" s="5" t="str">
        <f t="shared" si="119"/>
        <v/>
      </c>
      <c r="P120" s="5" t="str">
        <f t="shared" si="119"/>
        <v/>
      </c>
      <c r="Q120" s="5" t="str">
        <f t="shared" si="119"/>
        <v/>
      </c>
      <c r="R120" s="5" t="str">
        <f t="shared" si="119"/>
        <v/>
      </c>
      <c r="S120" s="5" t="str">
        <f t="shared" si="119"/>
        <v/>
      </c>
      <c r="T120" s="5" t="str">
        <f t="shared" si="119"/>
        <v/>
      </c>
      <c r="U120" s="5" t="str">
        <f t="shared" si="119"/>
        <v/>
      </c>
      <c r="V120" s="5" t="str">
        <f t="shared" si="119"/>
        <v/>
      </c>
      <c r="W120" s="5" t="str">
        <f t="shared" si="119"/>
        <v/>
      </c>
      <c r="X120" s="5" t="str">
        <f t="shared" si="119"/>
        <v/>
      </c>
      <c r="Y120" s="5" t="str">
        <f t="shared" si="119"/>
        <v/>
      </c>
      <c r="Z120" s="5" t="str">
        <f t="shared" si="119"/>
        <v/>
      </c>
      <c r="AA120" s="5" t="str">
        <f t="shared" si="119"/>
        <v/>
      </c>
      <c r="AB120" s="5" t="str">
        <f t="shared" si="119"/>
        <v/>
      </c>
      <c r="AC120" s="5" t="str">
        <f t="shared" si="119"/>
        <v/>
      </c>
      <c r="AD120" s="5" t="str">
        <f t="shared" si="119"/>
        <v/>
      </c>
      <c r="AE120" s="5" t="str">
        <f t="shared" si="119"/>
        <v/>
      </c>
      <c r="AF120" s="5" t="str">
        <f t="shared" si="119"/>
        <v/>
      </c>
      <c r="AG120" s="5" t="str">
        <f t="shared" si="119"/>
        <v/>
      </c>
      <c r="AH120" s="5" t="str">
        <f t="shared" si="119"/>
        <v/>
      </c>
      <c r="AI120" s="5" t="str">
        <f t="shared" si="119"/>
        <v/>
      </c>
      <c r="AJ120" s="5" t="str">
        <f t="shared" si="119"/>
        <v/>
      </c>
      <c r="AK120" s="5" t="str">
        <f t="shared" si="119"/>
        <v/>
      </c>
      <c r="AL120" s="5" t="str">
        <f t="shared" si="119"/>
        <v/>
      </c>
      <c r="AM120" s="5" t="str">
        <f t="shared" si="119"/>
        <v/>
      </c>
      <c r="AN120" s="5" t="str">
        <f t="shared" si="119"/>
        <v/>
      </c>
      <c r="AO120" s="5" t="str">
        <f t="shared" si="119"/>
        <v/>
      </c>
    </row>
    <row r="121" ht="15.75" customHeight="1">
      <c r="A121" s="6"/>
      <c r="B121" s="6"/>
      <c r="C121" s="6"/>
      <c r="F121" s="5" t="str">
        <f t="shared" ref="F121:AO121" si="120">IF($C121&gt;F$1,0,$B121)</f>
        <v/>
      </c>
      <c r="G121" s="5" t="str">
        <f t="shared" si="120"/>
        <v/>
      </c>
      <c r="H121" s="5" t="str">
        <f t="shared" si="120"/>
        <v/>
      </c>
      <c r="I121" s="5" t="str">
        <f t="shared" si="120"/>
        <v/>
      </c>
      <c r="J121" s="5" t="str">
        <f t="shared" si="120"/>
        <v/>
      </c>
      <c r="K121" s="5" t="str">
        <f t="shared" si="120"/>
        <v/>
      </c>
      <c r="L121" s="5" t="str">
        <f t="shared" si="120"/>
        <v/>
      </c>
      <c r="M121" s="5" t="str">
        <f t="shared" si="120"/>
        <v/>
      </c>
      <c r="N121" s="5" t="str">
        <f t="shared" si="120"/>
        <v/>
      </c>
      <c r="O121" s="5" t="str">
        <f t="shared" si="120"/>
        <v/>
      </c>
      <c r="P121" s="5" t="str">
        <f t="shared" si="120"/>
        <v/>
      </c>
      <c r="Q121" s="5" t="str">
        <f t="shared" si="120"/>
        <v/>
      </c>
      <c r="R121" s="5" t="str">
        <f t="shared" si="120"/>
        <v/>
      </c>
      <c r="S121" s="5" t="str">
        <f t="shared" si="120"/>
        <v/>
      </c>
      <c r="T121" s="5" t="str">
        <f t="shared" si="120"/>
        <v/>
      </c>
      <c r="U121" s="5" t="str">
        <f t="shared" si="120"/>
        <v/>
      </c>
      <c r="V121" s="5" t="str">
        <f t="shared" si="120"/>
        <v/>
      </c>
      <c r="W121" s="5" t="str">
        <f t="shared" si="120"/>
        <v/>
      </c>
      <c r="X121" s="5" t="str">
        <f t="shared" si="120"/>
        <v/>
      </c>
      <c r="Y121" s="5" t="str">
        <f t="shared" si="120"/>
        <v/>
      </c>
      <c r="Z121" s="5" t="str">
        <f t="shared" si="120"/>
        <v/>
      </c>
      <c r="AA121" s="5" t="str">
        <f t="shared" si="120"/>
        <v/>
      </c>
      <c r="AB121" s="5" t="str">
        <f t="shared" si="120"/>
        <v/>
      </c>
      <c r="AC121" s="5" t="str">
        <f t="shared" si="120"/>
        <v/>
      </c>
      <c r="AD121" s="5" t="str">
        <f t="shared" si="120"/>
        <v/>
      </c>
      <c r="AE121" s="5" t="str">
        <f t="shared" si="120"/>
        <v/>
      </c>
      <c r="AF121" s="5" t="str">
        <f t="shared" si="120"/>
        <v/>
      </c>
      <c r="AG121" s="5" t="str">
        <f t="shared" si="120"/>
        <v/>
      </c>
      <c r="AH121" s="5" t="str">
        <f t="shared" si="120"/>
        <v/>
      </c>
      <c r="AI121" s="5" t="str">
        <f t="shared" si="120"/>
        <v/>
      </c>
      <c r="AJ121" s="5" t="str">
        <f t="shared" si="120"/>
        <v/>
      </c>
      <c r="AK121" s="5" t="str">
        <f t="shared" si="120"/>
        <v/>
      </c>
      <c r="AL121" s="5" t="str">
        <f t="shared" si="120"/>
        <v/>
      </c>
      <c r="AM121" s="5" t="str">
        <f t="shared" si="120"/>
        <v/>
      </c>
      <c r="AN121" s="5" t="str">
        <f t="shared" si="120"/>
        <v/>
      </c>
      <c r="AO121" s="5" t="str">
        <f t="shared" si="120"/>
        <v/>
      </c>
    </row>
    <row r="122" ht="15.75" customHeight="1">
      <c r="A122" s="6"/>
      <c r="B122" s="6"/>
      <c r="C122" s="6"/>
      <c r="F122" s="5" t="str">
        <f t="shared" ref="F122:AO122" si="121">IF($C122&gt;F$1,0,$B122)</f>
        <v/>
      </c>
      <c r="G122" s="5" t="str">
        <f t="shared" si="121"/>
        <v/>
      </c>
      <c r="H122" s="5" t="str">
        <f t="shared" si="121"/>
        <v/>
      </c>
      <c r="I122" s="5" t="str">
        <f t="shared" si="121"/>
        <v/>
      </c>
      <c r="J122" s="5" t="str">
        <f t="shared" si="121"/>
        <v/>
      </c>
      <c r="K122" s="5" t="str">
        <f t="shared" si="121"/>
        <v/>
      </c>
      <c r="L122" s="5" t="str">
        <f t="shared" si="121"/>
        <v/>
      </c>
      <c r="M122" s="5" t="str">
        <f t="shared" si="121"/>
        <v/>
      </c>
      <c r="N122" s="5" t="str">
        <f t="shared" si="121"/>
        <v/>
      </c>
      <c r="O122" s="5" t="str">
        <f t="shared" si="121"/>
        <v/>
      </c>
      <c r="P122" s="5" t="str">
        <f t="shared" si="121"/>
        <v/>
      </c>
      <c r="Q122" s="5" t="str">
        <f t="shared" si="121"/>
        <v/>
      </c>
      <c r="R122" s="5" t="str">
        <f t="shared" si="121"/>
        <v/>
      </c>
      <c r="S122" s="5" t="str">
        <f t="shared" si="121"/>
        <v/>
      </c>
      <c r="T122" s="5" t="str">
        <f t="shared" si="121"/>
        <v/>
      </c>
      <c r="U122" s="5" t="str">
        <f t="shared" si="121"/>
        <v/>
      </c>
      <c r="V122" s="5" t="str">
        <f t="shared" si="121"/>
        <v/>
      </c>
      <c r="W122" s="5" t="str">
        <f t="shared" si="121"/>
        <v/>
      </c>
      <c r="X122" s="5" t="str">
        <f t="shared" si="121"/>
        <v/>
      </c>
      <c r="Y122" s="5" t="str">
        <f t="shared" si="121"/>
        <v/>
      </c>
      <c r="Z122" s="5" t="str">
        <f t="shared" si="121"/>
        <v/>
      </c>
      <c r="AA122" s="5" t="str">
        <f t="shared" si="121"/>
        <v/>
      </c>
      <c r="AB122" s="5" t="str">
        <f t="shared" si="121"/>
        <v/>
      </c>
      <c r="AC122" s="5" t="str">
        <f t="shared" si="121"/>
        <v/>
      </c>
      <c r="AD122" s="5" t="str">
        <f t="shared" si="121"/>
        <v/>
      </c>
      <c r="AE122" s="5" t="str">
        <f t="shared" si="121"/>
        <v/>
      </c>
      <c r="AF122" s="5" t="str">
        <f t="shared" si="121"/>
        <v/>
      </c>
      <c r="AG122" s="5" t="str">
        <f t="shared" si="121"/>
        <v/>
      </c>
      <c r="AH122" s="5" t="str">
        <f t="shared" si="121"/>
        <v/>
      </c>
      <c r="AI122" s="5" t="str">
        <f t="shared" si="121"/>
        <v/>
      </c>
      <c r="AJ122" s="5" t="str">
        <f t="shared" si="121"/>
        <v/>
      </c>
      <c r="AK122" s="5" t="str">
        <f t="shared" si="121"/>
        <v/>
      </c>
      <c r="AL122" s="5" t="str">
        <f t="shared" si="121"/>
        <v/>
      </c>
      <c r="AM122" s="5" t="str">
        <f t="shared" si="121"/>
        <v/>
      </c>
      <c r="AN122" s="5" t="str">
        <f t="shared" si="121"/>
        <v/>
      </c>
      <c r="AO122" s="5" t="str">
        <f t="shared" si="121"/>
        <v/>
      </c>
    </row>
    <row r="123" ht="15.75" customHeight="1">
      <c r="A123" s="6"/>
      <c r="B123" s="6"/>
      <c r="C123" s="6"/>
      <c r="F123" s="5" t="str">
        <f t="shared" ref="F123:AO123" si="122">IF($C123&gt;F$1,0,$B123)</f>
        <v/>
      </c>
      <c r="G123" s="5" t="str">
        <f t="shared" si="122"/>
        <v/>
      </c>
      <c r="H123" s="5" t="str">
        <f t="shared" si="122"/>
        <v/>
      </c>
      <c r="I123" s="5" t="str">
        <f t="shared" si="122"/>
        <v/>
      </c>
      <c r="J123" s="5" t="str">
        <f t="shared" si="122"/>
        <v/>
      </c>
      <c r="K123" s="5" t="str">
        <f t="shared" si="122"/>
        <v/>
      </c>
      <c r="L123" s="5" t="str">
        <f t="shared" si="122"/>
        <v/>
      </c>
      <c r="M123" s="5" t="str">
        <f t="shared" si="122"/>
        <v/>
      </c>
      <c r="N123" s="5" t="str">
        <f t="shared" si="122"/>
        <v/>
      </c>
      <c r="O123" s="5" t="str">
        <f t="shared" si="122"/>
        <v/>
      </c>
      <c r="P123" s="5" t="str">
        <f t="shared" si="122"/>
        <v/>
      </c>
      <c r="Q123" s="5" t="str">
        <f t="shared" si="122"/>
        <v/>
      </c>
      <c r="R123" s="5" t="str">
        <f t="shared" si="122"/>
        <v/>
      </c>
      <c r="S123" s="5" t="str">
        <f t="shared" si="122"/>
        <v/>
      </c>
      <c r="T123" s="5" t="str">
        <f t="shared" si="122"/>
        <v/>
      </c>
      <c r="U123" s="5" t="str">
        <f t="shared" si="122"/>
        <v/>
      </c>
      <c r="V123" s="5" t="str">
        <f t="shared" si="122"/>
        <v/>
      </c>
      <c r="W123" s="5" t="str">
        <f t="shared" si="122"/>
        <v/>
      </c>
      <c r="X123" s="5" t="str">
        <f t="shared" si="122"/>
        <v/>
      </c>
      <c r="Y123" s="5" t="str">
        <f t="shared" si="122"/>
        <v/>
      </c>
      <c r="Z123" s="5" t="str">
        <f t="shared" si="122"/>
        <v/>
      </c>
      <c r="AA123" s="5" t="str">
        <f t="shared" si="122"/>
        <v/>
      </c>
      <c r="AB123" s="5" t="str">
        <f t="shared" si="122"/>
        <v/>
      </c>
      <c r="AC123" s="5" t="str">
        <f t="shared" si="122"/>
        <v/>
      </c>
      <c r="AD123" s="5" t="str">
        <f t="shared" si="122"/>
        <v/>
      </c>
      <c r="AE123" s="5" t="str">
        <f t="shared" si="122"/>
        <v/>
      </c>
      <c r="AF123" s="5" t="str">
        <f t="shared" si="122"/>
        <v/>
      </c>
      <c r="AG123" s="5" t="str">
        <f t="shared" si="122"/>
        <v/>
      </c>
      <c r="AH123" s="5" t="str">
        <f t="shared" si="122"/>
        <v/>
      </c>
      <c r="AI123" s="5" t="str">
        <f t="shared" si="122"/>
        <v/>
      </c>
      <c r="AJ123" s="5" t="str">
        <f t="shared" si="122"/>
        <v/>
      </c>
      <c r="AK123" s="5" t="str">
        <f t="shared" si="122"/>
        <v/>
      </c>
      <c r="AL123" s="5" t="str">
        <f t="shared" si="122"/>
        <v/>
      </c>
      <c r="AM123" s="5" t="str">
        <f t="shared" si="122"/>
        <v/>
      </c>
      <c r="AN123" s="5" t="str">
        <f t="shared" si="122"/>
        <v/>
      </c>
      <c r="AO123" s="5" t="str">
        <f t="shared" si="122"/>
        <v/>
      </c>
    </row>
    <row r="124" ht="15.75" customHeight="1">
      <c r="A124" s="6"/>
      <c r="B124" s="6"/>
      <c r="C124" s="6"/>
      <c r="F124" s="5" t="str">
        <f t="shared" ref="F124:AO124" si="123">IF($C124&gt;F$1,0,$B124)</f>
        <v/>
      </c>
      <c r="G124" s="5" t="str">
        <f t="shared" si="123"/>
        <v/>
      </c>
      <c r="H124" s="5" t="str">
        <f t="shared" si="123"/>
        <v/>
      </c>
      <c r="I124" s="5" t="str">
        <f t="shared" si="123"/>
        <v/>
      </c>
      <c r="J124" s="5" t="str">
        <f t="shared" si="123"/>
        <v/>
      </c>
      <c r="K124" s="5" t="str">
        <f t="shared" si="123"/>
        <v/>
      </c>
      <c r="L124" s="5" t="str">
        <f t="shared" si="123"/>
        <v/>
      </c>
      <c r="M124" s="5" t="str">
        <f t="shared" si="123"/>
        <v/>
      </c>
      <c r="N124" s="5" t="str">
        <f t="shared" si="123"/>
        <v/>
      </c>
      <c r="O124" s="5" t="str">
        <f t="shared" si="123"/>
        <v/>
      </c>
      <c r="P124" s="5" t="str">
        <f t="shared" si="123"/>
        <v/>
      </c>
      <c r="Q124" s="5" t="str">
        <f t="shared" si="123"/>
        <v/>
      </c>
      <c r="R124" s="5" t="str">
        <f t="shared" si="123"/>
        <v/>
      </c>
      <c r="S124" s="5" t="str">
        <f t="shared" si="123"/>
        <v/>
      </c>
      <c r="T124" s="5" t="str">
        <f t="shared" si="123"/>
        <v/>
      </c>
      <c r="U124" s="5" t="str">
        <f t="shared" si="123"/>
        <v/>
      </c>
      <c r="V124" s="5" t="str">
        <f t="shared" si="123"/>
        <v/>
      </c>
      <c r="W124" s="5" t="str">
        <f t="shared" si="123"/>
        <v/>
      </c>
      <c r="X124" s="5" t="str">
        <f t="shared" si="123"/>
        <v/>
      </c>
      <c r="Y124" s="5" t="str">
        <f t="shared" si="123"/>
        <v/>
      </c>
      <c r="Z124" s="5" t="str">
        <f t="shared" si="123"/>
        <v/>
      </c>
      <c r="AA124" s="5" t="str">
        <f t="shared" si="123"/>
        <v/>
      </c>
      <c r="AB124" s="5" t="str">
        <f t="shared" si="123"/>
        <v/>
      </c>
      <c r="AC124" s="5" t="str">
        <f t="shared" si="123"/>
        <v/>
      </c>
      <c r="AD124" s="5" t="str">
        <f t="shared" si="123"/>
        <v/>
      </c>
      <c r="AE124" s="5" t="str">
        <f t="shared" si="123"/>
        <v/>
      </c>
      <c r="AF124" s="5" t="str">
        <f t="shared" si="123"/>
        <v/>
      </c>
      <c r="AG124" s="5" t="str">
        <f t="shared" si="123"/>
        <v/>
      </c>
      <c r="AH124" s="5" t="str">
        <f t="shared" si="123"/>
        <v/>
      </c>
      <c r="AI124" s="5" t="str">
        <f t="shared" si="123"/>
        <v/>
      </c>
      <c r="AJ124" s="5" t="str">
        <f t="shared" si="123"/>
        <v/>
      </c>
      <c r="AK124" s="5" t="str">
        <f t="shared" si="123"/>
        <v/>
      </c>
      <c r="AL124" s="5" t="str">
        <f t="shared" si="123"/>
        <v/>
      </c>
      <c r="AM124" s="5" t="str">
        <f t="shared" si="123"/>
        <v/>
      </c>
      <c r="AN124" s="5" t="str">
        <f t="shared" si="123"/>
        <v/>
      </c>
      <c r="AO124" s="5" t="str">
        <f t="shared" si="123"/>
        <v/>
      </c>
    </row>
    <row r="125" ht="15.75" customHeight="1">
      <c r="A125" s="6"/>
      <c r="B125" s="6"/>
      <c r="C125" s="6"/>
      <c r="F125" s="5" t="str">
        <f t="shared" ref="F125:AO125" si="124">IF($C125&gt;F$1,0,$B125)</f>
        <v/>
      </c>
      <c r="G125" s="5" t="str">
        <f t="shared" si="124"/>
        <v/>
      </c>
      <c r="H125" s="5" t="str">
        <f t="shared" si="124"/>
        <v/>
      </c>
      <c r="I125" s="5" t="str">
        <f t="shared" si="124"/>
        <v/>
      </c>
      <c r="J125" s="5" t="str">
        <f t="shared" si="124"/>
        <v/>
      </c>
      <c r="K125" s="5" t="str">
        <f t="shared" si="124"/>
        <v/>
      </c>
      <c r="L125" s="5" t="str">
        <f t="shared" si="124"/>
        <v/>
      </c>
      <c r="M125" s="5" t="str">
        <f t="shared" si="124"/>
        <v/>
      </c>
      <c r="N125" s="5" t="str">
        <f t="shared" si="124"/>
        <v/>
      </c>
      <c r="O125" s="5" t="str">
        <f t="shared" si="124"/>
        <v/>
      </c>
      <c r="P125" s="5" t="str">
        <f t="shared" si="124"/>
        <v/>
      </c>
      <c r="Q125" s="5" t="str">
        <f t="shared" si="124"/>
        <v/>
      </c>
      <c r="R125" s="5" t="str">
        <f t="shared" si="124"/>
        <v/>
      </c>
      <c r="S125" s="5" t="str">
        <f t="shared" si="124"/>
        <v/>
      </c>
      <c r="T125" s="5" t="str">
        <f t="shared" si="124"/>
        <v/>
      </c>
      <c r="U125" s="5" t="str">
        <f t="shared" si="124"/>
        <v/>
      </c>
      <c r="V125" s="5" t="str">
        <f t="shared" si="124"/>
        <v/>
      </c>
      <c r="W125" s="5" t="str">
        <f t="shared" si="124"/>
        <v/>
      </c>
      <c r="X125" s="5" t="str">
        <f t="shared" si="124"/>
        <v/>
      </c>
      <c r="Y125" s="5" t="str">
        <f t="shared" si="124"/>
        <v/>
      </c>
      <c r="Z125" s="5" t="str">
        <f t="shared" si="124"/>
        <v/>
      </c>
      <c r="AA125" s="5" t="str">
        <f t="shared" si="124"/>
        <v/>
      </c>
      <c r="AB125" s="5" t="str">
        <f t="shared" si="124"/>
        <v/>
      </c>
      <c r="AC125" s="5" t="str">
        <f t="shared" si="124"/>
        <v/>
      </c>
      <c r="AD125" s="5" t="str">
        <f t="shared" si="124"/>
        <v/>
      </c>
      <c r="AE125" s="5" t="str">
        <f t="shared" si="124"/>
        <v/>
      </c>
      <c r="AF125" s="5" t="str">
        <f t="shared" si="124"/>
        <v/>
      </c>
      <c r="AG125" s="5" t="str">
        <f t="shared" si="124"/>
        <v/>
      </c>
      <c r="AH125" s="5" t="str">
        <f t="shared" si="124"/>
        <v/>
      </c>
      <c r="AI125" s="5" t="str">
        <f t="shared" si="124"/>
        <v/>
      </c>
      <c r="AJ125" s="5" t="str">
        <f t="shared" si="124"/>
        <v/>
      </c>
      <c r="AK125" s="5" t="str">
        <f t="shared" si="124"/>
        <v/>
      </c>
      <c r="AL125" s="5" t="str">
        <f t="shared" si="124"/>
        <v/>
      </c>
      <c r="AM125" s="5" t="str">
        <f t="shared" si="124"/>
        <v/>
      </c>
      <c r="AN125" s="5" t="str">
        <f t="shared" si="124"/>
        <v/>
      </c>
      <c r="AO125" s="5" t="str">
        <f t="shared" si="124"/>
        <v/>
      </c>
    </row>
    <row r="126" ht="15.75" customHeight="1">
      <c r="A126" s="6"/>
      <c r="B126" s="6"/>
      <c r="C126" s="6"/>
      <c r="F126" s="5" t="str">
        <f t="shared" ref="F126:AO126" si="125">IF($C126&gt;F$1,0,$B126)</f>
        <v/>
      </c>
      <c r="G126" s="5" t="str">
        <f t="shared" si="125"/>
        <v/>
      </c>
      <c r="H126" s="5" t="str">
        <f t="shared" si="125"/>
        <v/>
      </c>
      <c r="I126" s="5" t="str">
        <f t="shared" si="125"/>
        <v/>
      </c>
      <c r="J126" s="5" t="str">
        <f t="shared" si="125"/>
        <v/>
      </c>
      <c r="K126" s="5" t="str">
        <f t="shared" si="125"/>
        <v/>
      </c>
      <c r="L126" s="5" t="str">
        <f t="shared" si="125"/>
        <v/>
      </c>
      <c r="M126" s="5" t="str">
        <f t="shared" si="125"/>
        <v/>
      </c>
      <c r="N126" s="5" t="str">
        <f t="shared" si="125"/>
        <v/>
      </c>
      <c r="O126" s="5" t="str">
        <f t="shared" si="125"/>
        <v/>
      </c>
      <c r="P126" s="5" t="str">
        <f t="shared" si="125"/>
        <v/>
      </c>
      <c r="Q126" s="5" t="str">
        <f t="shared" si="125"/>
        <v/>
      </c>
      <c r="R126" s="5" t="str">
        <f t="shared" si="125"/>
        <v/>
      </c>
      <c r="S126" s="5" t="str">
        <f t="shared" si="125"/>
        <v/>
      </c>
      <c r="T126" s="5" t="str">
        <f t="shared" si="125"/>
        <v/>
      </c>
      <c r="U126" s="5" t="str">
        <f t="shared" si="125"/>
        <v/>
      </c>
      <c r="V126" s="5" t="str">
        <f t="shared" si="125"/>
        <v/>
      </c>
      <c r="W126" s="5" t="str">
        <f t="shared" si="125"/>
        <v/>
      </c>
      <c r="X126" s="5" t="str">
        <f t="shared" si="125"/>
        <v/>
      </c>
      <c r="Y126" s="5" t="str">
        <f t="shared" si="125"/>
        <v/>
      </c>
      <c r="Z126" s="5" t="str">
        <f t="shared" si="125"/>
        <v/>
      </c>
      <c r="AA126" s="5" t="str">
        <f t="shared" si="125"/>
        <v/>
      </c>
      <c r="AB126" s="5" t="str">
        <f t="shared" si="125"/>
        <v/>
      </c>
      <c r="AC126" s="5" t="str">
        <f t="shared" si="125"/>
        <v/>
      </c>
      <c r="AD126" s="5" t="str">
        <f t="shared" si="125"/>
        <v/>
      </c>
      <c r="AE126" s="5" t="str">
        <f t="shared" si="125"/>
        <v/>
      </c>
      <c r="AF126" s="5" t="str">
        <f t="shared" si="125"/>
        <v/>
      </c>
      <c r="AG126" s="5" t="str">
        <f t="shared" si="125"/>
        <v/>
      </c>
      <c r="AH126" s="5" t="str">
        <f t="shared" si="125"/>
        <v/>
      </c>
      <c r="AI126" s="5" t="str">
        <f t="shared" si="125"/>
        <v/>
      </c>
      <c r="AJ126" s="5" t="str">
        <f t="shared" si="125"/>
        <v/>
      </c>
      <c r="AK126" s="5" t="str">
        <f t="shared" si="125"/>
        <v/>
      </c>
      <c r="AL126" s="5" t="str">
        <f t="shared" si="125"/>
        <v/>
      </c>
      <c r="AM126" s="5" t="str">
        <f t="shared" si="125"/>
        <v/>
      </c>
      <c r="AN126" s="5" t="str">
        <f t="shared" si="125"/>
        <v/>
      </c>
      <c r="AO126" s="5" t="str">
        <f t="shared" si="125"/>
        <v/>
      </c>
    </row>
    <row r="127" ht="15.75" customHeight="1">
      <c r="A127" s="6"/>
      <c r="B127" s="6"/>
      <c r="C127" s="6"/>
      <c r="F127" s="5" t="str">
        <f t="shared" ref="F127:AO127" si="126">IF($C127&gt;F$1,0,$B127)</f>
        <v/>
      </c>
      <c r="G127" s="5" t="str">
        <f t="shared" si="126"/>
        <v/>
      </c>
      <c r="H127" s="5" t="str">
        <f t="shared" si="126"/>
        <v/>
      </c>
      <c r="I127" s="5" t="str">
        <f t="shared" si="126"/>
        <v/>
      </c>
      <c r="J127" s="5" t="str">
        <f t="shared" si="126"/>
        <v/>
      </c>
      <c r="K127" s="5" t="str">
        <f t="shared" si="126"/>
        <v/>
      </c>
      <c r="L127" s="5" t="str">
        <f t="shared" si="126"/>
        <v/>
      </c>
      <c r="M127" s="5" t="str">
        <f t="shared" si="126"/>
        <v/>
      </c>
      <c r="N127" s="5" t="str">
        <f t="shared" si="126"/>
        <v/>
      </c>
      <c r="O127" s="5" t="str">
        <f t="shared" si="126"/>
        <v/>
      </c>
      <c r="P127" s="5" t="str">
        <f t="shared" si="126"/>
        <v/>
      </c>
      <c r="Q127" s="5" t="str">
        <f t="shared" si="126"/>
        <v/>
      </c>
      <c r="R127" s="5" t="str">
        <f t="shared" si="126"/>
        <v/>
      </c>
      <c r="S127" s="5" t="str">
        <f t="shared" si="126"/>
        <v/>
      </c>
      <c r="T127" s="5" t="str">
        <f t="shared" si="126"/>
        <v/>
      </c>
      <c r="U127" s="5" t="str">
        <f t="shared" si="126"/>
        <v/>
      </c>
      <c r="V127" s="5" t="str">
        <f t="shared" si="126"/>
        <v/>
      </c>
      <c r="W127" s="5" t="str">
        <f t="shared" si="126"/>
        <v/>
      </c>
      <c r="X127" s="5" t="str">
        <f t="shared" si="126"/>
        <v/>
      </c>
      <c r="Y127" s="5" t="str">
        <f t="shared" si="126"/>
        <v/>
      </c>
      <c r="Z127" s="5" t="str">
        <f t="shared" si="126"/>
        <v/>
      </c>
      <c r="AA127" s="5" t="str">
        <f t="shared" si="126"/>
        <v/>
      </c>
      <c r="AB127" s="5" t="str">
        <f t="shared" si="126"/>
        <v/>
      </c>
      <c r="AC127" s="5" t="str">
        <f t="shared" si="126"/>
        <v/>
      </c>
      <c r="AD127" s="5" t="str">
        <f t="shared" si="126"/>
        <v/>
      </c>
      <c r="AE127" s="5" t="str">
        <f t="shared" si="126"/>
        <v/>
      </c>
      <c r="AF127" s="5" t="str">
        <f t="shared" si="126"/>
        <v/>
      </c>
      <c r="AG127" s="5" t="str">
        <f t="shared" si="126"/>
        <v/>
      </c>
      <c r="AH127" s="5" t="str">
        <f t="shared" si="126"/>
        <v/>
      </c>
      <c r="AI127" s="5" t="str">
        <f t="shared" si="126"/>
        <v/>
      </c>
      <c r="AJ127" s="5" t="str">
        <f t="shared" si="126"/>
        <v/>
      </c>
      <c r="AK127" s="5" t="str">
        <f t="shared" si="126"/>
        <v/>
      </c>
      <c r="AL127" s="5" t="str">
        <f t="shared" si="126"/>
        <v/>
      </c>
      <c r="AM127" s="5" t="str">
        <f t="shared" si="126"/>
        <v/>
      </c>
      <c r="AN127" s="5" t="str">
        <f t="shared" si="126"/>
        <v/>
      </c>
      <c r="AO127" s="5" t="str">
        <f t="shared" si="126"/>
        <v/>
      </c>
    </row>
    <row r="128" ht="15.75" customHeight="1">
      <c r="A128" s="6"/>
      <c r="B128" s="6"/>
      <c r="C128" s="6"/>
      <c r="F128" s="5" t="str">
        <f t="shared" ref="F128:AO128" si="127">IF($C128&gt;F$1,0,$B128)</f>
        <v/>
      </c>
      <c r="G128" s="5" t="str">
        <f t="shared" si="127"/>
        <v/>
      </c>
      <c r="H128" s="5" t="str">
        <f t="shared" si="127"/>
        <v/>
      </c>
      <c r="I128" s="5" t="str">
        <f t="shared" si="127"/>
        <v/>
      </c>
      <c r="J128" s="5" t="str">
        <f t="shared" si="127"/>
        <v/>
      </c>
      <c r="K128" s="5" t="str">
        <f t="shared" si="127"/>
        <v/>
      </c>
      <c r="L128" s="5" t="str">
        <f t="shared" si="127"/>
        <v/>
      </c>
      <c r="M128" s="5" t="str">
        <f t="shared" si="127"/>
        <v/>
      </c>
      <c r="N128" s="5" t="str">
        <f t="shared" si="127"/>
        <v/>
      </c>
      <c r="O128" s="5" t="str">
        <f t="shared" si="127"/>
        <v/>
      </c>
      <c r="P128" s="5" t="str">
        <f t="shared" si="127"/>
        <v/>
      </c>
      <c r="Q128" s="5" t="str">
        <f t="shared" si="127"/>
        <v/>
      </c>
      <c r="R128" s="5" t="str">
        <f t="shared" si="127"/>
        <v/>
      </c>
      <c r="S128" s="5" t="str">
        <f t="shared" si="127"/>
        <v/>
      </c>
      <c r="T128" s="5" t="str">
        <f t="shared" si="127"/>
        <v/>
      </c>
      <c r="U128" s="5" t="str">
        <f t="shared" si="127"/>
        <v/>
      </c>
      <c r="V128" s="5" t="str">
        <f t="shared" si="127"/>
        <v/>
      </c>
      <c r="W128" s="5" t="str">
        <f t="shared" si="127"/>
        <v/>
      </c>
      <c r="X128" s="5" t="str">
        <f t="shared" si="127"/>
        <v/>
      </c>
      <c r="Y128" s="5" t="str">
        <f t="shared" si="127"/>
        <v/>
      </c>
      <c r="Z128" s="5" t="str">
        <f t="shared" si="127"/>
        <v/>
      </c>
      <c r="AA128" s="5" t="str">
        <f t="shared" si="127"/>
        <v/>
      </c>
      <c r="AB128" s="5" t="str">
        <f t="shared" si="127"/>
        <v/>
      </c>
      <c r="AC128" s="5" t="str">
        <f t="shared" si="127"/>
        <v/>
      </c>
      <c r="AD128" s="5" t="str">
        <f t="shared" si="127"/>
        <v/>
      </c>
      <c r="AE128" s="5" t="str">
        <f t="shared" si="127"/>
        <v/>
      </c>
      <c r="AF128" s="5" t="str">
        <f t="shared" si="127"/>
        <v/>
      </c>
      <c r="AG128" s="5" t="str">
        <f t="shared" si="127"/>
        <v/>
      </c>
      <c r="AH128" s="5" t="str">
        <f t="shared" si="127"/>
        <v/>
      </c>
      <c r="AI128" s="5" t="str">
        <f t="shared" si="127"/>
        <v/>
      </c>
      <c r="AJ128" s="5" t="str">
        <f t="shared" si="127"/>
        <v/>
      </c>
      <c r="AK128" s="5" t="str">
        <f t="shared" si="127"/>
        <v/>
      </c>
      <c r="AL128" s="5" t="str">
        <f t="shared" si="127"/>
        <v/>
      </c>
      <c r="AM128" s="5" t="str">
        <f t="shared" si="127"/>
        <v/>
      </c>
      <c r="AN128" s="5" t="str">
        <f t="shared" si="127"/>
        <v/>
      </c>
      <c r="AO128" s="5" t="str">
        <f t="shared" si="127"/>
        <v/>
      </c>
    </row>
    <row r="129" ht="15.75" customHeight="1">
      <c r="A129" s="6"/>
      <c r="B129" s="6"/>
      <c r="C129" s="6"/>
      <c r="F129" s="5" t="str">
        <f t="shared" ref="F129:AO129" si="128">IF($C129&gt;F$1,0,$B129)</f>
        <v/>
      </c>
      <c r="G129" s="5" t="str">
        <f t="shared" si="128"/>
        <v/>
      </c>
      <c r="H129" s="5" t="str">
        <f t="shared" si="128"/>
        <v/>
      </c>
      <c r="I129" s="5" t="str">
        <f t="shared" si="128"/>
        <v/>
      </c>
      <c r="J129" s="5" t="str">
        <f t="shared" si="128"/>
        <v/>
      </c>
      <c r="K129" s="5" t="str">
        <f t="shared" si="128"/>
        <v/>
      </c>
      <c r="L129" s="5" t="str">
        <f t="shared" si="128"/>
        <v/>
      </c>
      <c r="M129" s="5" t="str">
        <f t="shared" si="128"/>
        <v/>
      </c>
      <c r="N129" s="5" t="str">
        <f t="shared" si="128"/>
        <v/>
      </c>
      <c r="O129" s="5" t="str">
        <f t="shared" si="128"/>
        <v/>
      </c>
      <c r="P129" s="5" t="str">
        <f t="shared" si="128"/>
        <v/>
      </c>
      <c r="Q129" s="5" t="str">
        <f t="shared" si="128"/>
        <v/>
      </c>
      <c r="R129" s="5" t="str">
        <f t="shared" si="128"/>
        <v/>
      </c>
      <c r="S129" s="5" t="str">
        <f t="shared" si="128"/>
        <v/>
      </c>
      <c r="T129" s="5" t="str">
        <f t="shared" si="128"/>
        <v/>
      </c>
      <c r="U129" s="5" t="str">
        <f t="shared" si="128"/>
        <v/>
      </c>
      <c r="V129" s="5" t="str">
        <f t="shared" si="128"/>
        <v/>
      </c>
      <c r="W129" s="5" t="str">
        <f t="shared" si="128"/>
        <v/>
      </c>
      <c r="X129" s="5" t="str">
        <f t="shared" si="128"/>
        <v/>
      </c>
      <c r="Y129" s="5" t="str">
        <f t="shared" si="128"/>
        <v/>
      </c>
      <c r="Z129" s="5" t="str">
        <f t="shared" si="128"/>
        <v/>
      </c>
      <c r="AA129" s="5" t="str">
        <f t="shared" si="128"/>
        <v/>
      </c>
      <c r="AB129" s="5" t="str">
        <f t="shared" si="128"/>
        <v/>
      </c>
      <c r="AC129" s="5" t="str">
        <f t="shared" si="128"/>
        <v/>
      </c>
      <c r="AD129" s="5" t="str">
        <f t="shared" si="128"/>
        <v/>
      </c>
      <c r="AE129" s="5" t="str">
        <f t="shared" si="128"/>
        <v/>
      </c>
      <c r="AF129" s="5" t="str">
        <f t="shared" si="128"/>
        <v/>
      </c>
      <c r="AG129" s="5" t="str">
        <f t="shared" si="128"/>
        <v/>
      </c>
      <c r="AH129" s="5" t="str">
        <f t="shared" si="128"/>
        <v/>
      </c>
      <c r="AI129" s="5" t="str">
        <f t="shared" si="128"/>
        <v/>
      </c>
      <c r="AJ129" s="5" t="str">
        <f t="shared" si="128"/>
        <v/>
      </c>
      <c r="AK129" s="5" t="str">
        <f t="shared" si="128"/>
        <v/>
      </c>
      <c r="AL129" s="5" t="str">
        <f t="shared" si="128"/>
        <v/>
      </c>
      <c r="AM129" s="5" t="str">
        <f t="shared" si="128"/>
        <v/>
      </c>
      <c r="AN129" s="5" t="str">
        <f t="shared" si="128"/>
        <v/>
      </c>
      <c r="AO129" s="5" t="str">
        <f t="shared" si="128"/>
        <v/>
      </c>
    </row>
    <row r="130" ht="15.75" customHeight="1">
      <c r="A130" s="6"/>
      <c r="B130" s="6"/>
      <c r="C130" s="6"/>
      <c r="F130" s="5" t="str">
        <f t="shared" ref="F130:AO130" si="129">IF($C130&gt;F$1,0,$B130)</f>
        <v/>
      </c>
      <c r="G130" s="5" t="str">
        <f t="shared" si="129"/>
        <v/>
      </c>
      <c r="H130" s="5" t="str">
        <f t="shared" si="129"/>
        <v/>
      </c>
      <c r="I130" s="5" t="str">
        <f t="shared" si="129"/>
        <v/>
      </c>
      <c r="J130" s="5" t="str">
        <f t="shared" si="129"/>
        <v/>
      </c>
      <c r="K130" s="5" t="str">
        <f t="shared" si="129"/>
        <v/>
      </c>
      <c r="L130" s="5" t="str">
        <f t="shared" si="129"/>
        <v/>
      </c>
      <c r="M130" s="5" t="str">
        <f t="shared" si="129"/>
        <v/>
      </c>
      <c r="N130" s="5" t="str">
        <f t="shared" si="129"/>
        <v/>
      </c>
      <c r="O130" s="5" t="str">
        <f t="shared" si="129"/>
        <v/>
      </c>
      <c r="P130" s="5" t="str">
        <f t="shared" si="129"/>
        <v/>
      </c>
      <c r="Q130" s="5" t="str">
        <f t="shared" si="129"/>
        <v/>
      </c>
      <c r="R130" s="5" t="str">
        <f t="shared" si="129"/>
        <v/>
      </c>
      <c r="S130" s="5" t="str">
        <f t="shared" si="129"/>
        <v/>
      </c>
      <c r="T130" s="5" t="str">
        <f t="shared" si="129"/>
        <v/>
      </c>
      <c r="U130" s="5" t="str">
        <f t="shared" si="129"/>
        <v/>
      </c>
      <c r="V130" s="5" t="str">
        <f t="shared" si="129"/>
        <v/>
      </c>
      <c r="W130" s="5" t="str">
        <f t="shared" si="129"/>
        <v/>
      </c>
      <c r="X130" s="5" t="str">
        <f t="shared" si="129"/>
        <v/>
      </c>
      <c r="Y130" s="5" t="str">
        <f t="shared" si="129"/>
        <v/>
      </c>
      <c r="Z130" s="5" t="str">
        <f t="shared" si="129"/>
        <v/>
      </c>
      <c r="AA130" s="5" t="str">
        <f t="shared" si="129"/>
        <v/>
      </c>
      <c r="AB130" s="5" t="str">
        <f t="shared" si="129"/>
        <v/>
      </c>
      <c r="AC130" s="5" t="str">
        <f t="shared" si="129"/>
        <v/>
      </c>
      <c r="AD130" s="5" t="str">
        <f t="shared" si="129"/>
        <v/>
      </c>
      <c r="AE130" s="5" t="str">
        <f t="shared" si="129"/>
        <v/>
      </c>
      <c r="AF130" s="5" t="str">
        <f t="shared" si="129"/>
        <v/>
      </c>
      <c r="AG130" s="5" t="str">
        <f t="shared" si="129"/>
        <v/>
      </c>
      <c r="AH130" s="5" t="str">
        <f t="shared" si="129"/>
        <v/>
      </c>
      <c r="AI130" s="5" t="str">
        <f t="shared" si="129"/>
        <v/>
      </c>
      <c r="AJ130" s="5" t="str">
        <f t="shared" si="129"/>
        <v/>
      </c>
      <c r="AK130" s="5" t="str">
        <f t="shared" si="129"/>
        <v/>
      </c>
      <c r="AL130" s="5" t="str">
        <f t="shared" si="129"/>
        <v/>
      </c>
      <c r="AM130" s="5" t="str">
        <f t="shared" si="129"/>
        <v/>
      </c>
      <c r="AN130" s="5" t="str">
        <f t="shared" si="129"/>
        <v/>
      </c>
      <c r="AO130" s="5" t="str">
        <f t="shared" si="129"/>
        <v/>
      </c>
    </row>
    <row r="131" ht="15.75" customHeight="1">
      <c r="A131" s="6"/>
      <c r="B131" s="6"/>
      <c r="C131" s="6"/>
      <c r="F131" s="5" t="str">
        <f t="shared" ref="F131:AO131" si="130">IF($C131&gt;F$1,0,$B131)</f>
        <v/>
      </c>
      <c r="G131" s="5" t="str">
        <f t="shared" si="130"/>
        <v/>
      </c>
      <c r="H131" s="5" t="str">
        <f t="shared" si="130"/>
        <v/>
      </c>
      <c r="I131" s="5" t="str">
        <f t="shared" si="130"/>
        <v/>
      </c>
      <c r="J131" s="5" t="str">
        <f t="shared" si="130"/>
        <v/>
      </c>
      <c r="K131" s="5" t="str">
        <f t="shared" si="130"/>
        <v/>
      </c>
      <c r="L131" s="5" t="str">
        <f t="shared" si="130"/>
        <v/>
      </c>
      <c r="M131" s="5" t="str">
        <f t="shared" si="130"/>
        <v/>
      </c>
      <c r="N131" s="5" t="str">
        <f t="shared" si="130"/>
        <v/>
      </c>
      <c r="O131" s="5" t="str">
        <f t="shared" si="130"/>
        <v/>
      </c>
      <c r="P131" s="5" t="str">
        <f t="shared" si="130"/>
        <v/>
      </c>
      <c r="Q131" s="5" t="str">
        <f t="shared" si="130"/>
        <v/>
      </c>
      <c r="R131" s="5" t="str">
        <f t="shared" si="130"/>
        <v/>
      </c>
      <c r="S131" s="5" t="str">
        <f t="shared" si="130"/>
        <v/>
      </c>
      <c r="T131" s="5" t="str">
        <f t="shared" si="130"/>
        <v/>
      </c>
      <c r="U131" s="5" t="str">
        <f t="shared" si="130"/>
        <v/>
      </c>
      <c r="V131" s="5" t="str">
        <f t="shared" si="130"/>
        <v/>
      </c>
      <c r="W131" s="5" t="str">
        <f t="shared" si="130"/>
        <v/>
      </c>
      <c r="X131" s="5" t="str">
        <f t="shared" si="130"/>
        <v/>
      </c>
      <c r="Y131" s="5" t="str">
        <f t="shared" si="130"/>
        <v/>
      </c>
      <c r="Z131" s="5" t="str">
        <f t="shared" si="130"/>
        <v/>
      </c>
      <c r="AA131" s="5" t="str">
        <f t="shared" si="130"/>
        <v/>
      </c>
      <c r="AB131" s="5" t="str">
        <f t="shared" si="130"/>
        <v/>
      </c>
      <c r="AC131" s="5" t="str">
        <f t="shared" si="130"/>
        <v/>
      </c>
      <c r="AD131" s="5" t="str">
        <f t="shared" si="130"/>
        <v/>
      </c>
      <c r="AE131" s="5" t="str">
        <f t="shared" si="130"/>
        <v/>
      </c>
      <c r="AF131" s="5" t="str">
        <f t="shared" si="130"/>
        <v/>
      </c>
      <c r="AG131" s="5" t="str">
        <f t="shared" si="130"/>
        <v/>
      </c>
      <c r="AH131" s="5" t="str">
        <f t="shared" si="130"/>
        <v/>
      </c>
      <c r="AI131" s="5" t="str">
        <f t="shared" si="130"/>
        <v/>
      </c>
      <c r="AJ131" s="5" t="str">
        <f t="shared" si="130"/>
        <v/>
      </c>
      <c r="AK131" s="5" t="str">
        <f t="shared" si="130"/>
        <v/>
      </c>
      <c r="AL131" s="5" t="str">
        <f t="shared" si="130"/>
        <v/>
      </c>
      <c r="AM131" s="5" t="str">
        <f t="shared" si="130"/>
        <v/>
      </c>
      <c r="AN131" s="5" t="str">
        <f t="shared" si="130"/>
        <v/>
      </c>
      <c r="AO131" s="5" t="str">
        <f t="shared" si="130"/>
        <v/>
      </c>
    </row>
    <row r="132" ht="15.75" customHeight="1">
      <c r="A132" s="6"/>
      <c r="B132" s="6"/>
      <c r="C132" s="6"/>
      <c r="F132" s="5" t="str">
        <f t="shared" ref="F132:AO132" si="131">IF($C132&gt;F$1,0,$B132)</f>
        <v/>
      </c>
      <c r="G132" s="5" t="str">
        <f t="shared" si="131"/>
        <v/>
      </c>
      <c r="H132" s="5" t="str">
        <f t="shared" si="131"/>
        <v/>
      </c>
      <c r="I132" s="5" t="str">
        <f t="shared" si="131"/>
        <v/>
      </c>
      <c r="J132" s="5" t="str">
        <f t="shared" si="131"/>
        <v/>
      </c>
      <c r="K132" s="5" t="str">
        <f t="shared" si="131"/>
        <v/>
      </c>
      <c r="L132" s="5" t="str">
        <f t="shared" si="131"/>
        <v/>
      </c>
      <c r="M132" s="5" t="str">
        <f t="shared" si="131"/>
        <v/>
      </c>
      <c r="N132" s="5" t="str">
        <f t="shared" si="131"/>
        <v/>
      </c>
      <c r="O132" s="5" t="str">
        <f t="shared" si="131"/>
        <v/>
      </c>
      <c r="P132" s="5" t="str">
        <f t="shared" si="131"/>
        <v/>
      </c>
      <c r="Q132" s="5" t="str">
        <f t="shared" si="131"/>
        <v/>
      </c>
      <c r="R132" s="5" t="str">
        <f t="shared" si="131"/>
        <v/>
      </c>
      <c r="S132" s="5" t="str">
        <f t="shared" si="131"/>
        <v/>
      </c>
      <c r="T132" s="5" t="str">
        <f t="shared" si="131"/>
        <v/>
      </c>
      <c r="U132" s="5" t="str">
        <f t="shared" si="131"/>
        <v/>
      </c>
      <c r="V132" s="5" t="str">
        <f t="shared" si="131"/>
        <v/>
      </c>
      <c r="W132" s="5" t="str">
        <f t="shared" si="131"/>
        <v/>
      </c>
      <c r="X132" s="5" t="str">
        <f t="shared" si="131"/>
        <v/>
      </c>
      <c r="Y132" s="5" t="str">
        <f t="shared" si="131"/>
        <v/>
      </c>
      <c r="Z132" s="5" t="str">
        <f t="shared" si="131"/>
        <v/>
      </c>
      <c r="AA132" s="5" t="str">
        <f t="shared" si="131"/>
        <v/>
      </c>
      <c r="AB132" s="5" t="str">
        <f t="shared" si="131"/>
        <v/>
      </c>
      <c r="AC132" s="5" t="str">
        <f t="shared" si="131"/>
        <v/>
      </c>
      <c r="AD132" s="5" t="str">
        <f t="shared" si="131"/>
        <v/>
      </c>
      <c r="AE132" s="5" t="str">
        <f t="shared" si="131"/>
        <v/>
      </c>
      <c r="AF132" s="5" t="str">
        <f t="shared" si="131"/>
        <v/>
      </c>
      <c r="AG132" s="5" t="str">
        <f t="shared" si="131"/>
        <v/>
      </c>
      <c r="AH132" s="5" t="str">
        <f t="shared" si="131"/>
        <v/>
      </c>
      <c r="AI132" s="5" t="str">
        <f t="shared" si="131"/>
        <v/>
      </c>
      <c r="AJ132" s="5" t="str">
        <f t="shared" si="131"/>
        <v/>
      </c>
      <c r="AK132" s="5" t="str">
        <f t="shared" si="131"/>
        <v/>
      </c>
      <c r="AL132" s="5" t="str">
        <f t="shared" si="131"/>
        <v/>
      </c>
      <c r="AM132" s="5" t="str">
        <f t="shared" si="131"/>
        <v/>
      </c>
      <c r="AN132" s="5" t="str">
        <f t="shared" si="131"/>
        <v/>
      </c>
      <c r="AO132" s="5" t="str">
        <f t="shared" si="131"/>
        <v/>
      </c>
    </row>
    <row r="133" ht="15.75" customHeight="1">
      <c r="A133" s="6"/>
      <c r="B133" s="6"/>
      <c r="C133" s="6"/>
      <c r="F133" s="5" t="str">
        <f t="shared" ref="F133:AO133" si="132">IF($C133&gt;F$1,0,$B133)</f>
        <v/>
      </c>
      <c r="G133" s="5" t="str">
        <f t="shared" si="132"/>
        <v/>
      </c>
      <c r="H133" s="5" t="str">
        <f t="shared" si="132"/>
        <v/>
      </c>
      <c r="I133" s="5" t="str">
        <f t="shared" si="132"/>
        <v/>
      </c>
      <c r="J133" s="5" t="str">
        <f t="shared" si="132"/>
        <v/>
      </c>
      <c r="K133" s="5" t="str">
        <f t="shared" si="132"/>
        <v/>
      </c>
      <c r="L133" s="5" t="str">
        <f t="shared" si="132"/>
        <v/>
      </c>
      <c r="M133" s="5" t="str">
        <f t="shared" si="132"/>
        <v/>
      </c>
      <c r="N133" s="5" t="str">
        <f t="shared" si="132"/>
        <v/>
      </c>
      <c r="O133" s="5" t="str">
        <f t="shared" si="132"/>
        <v/>
      </c>
      <c r="P133" s="5" t="str">
        <f t="shared" si="132"/>
        <v/>
      </c>
      <c r="Q133" s="5" t="str">
        <f t="shared" si="132"/>
        <v/>
      </c>
      <c r="R133" s="5" t="str">
        <f t="shared" si="132"/>
        <v/>
      </c>
      <c r="S133" s="5" t="str">
        <f t="shared" si="132"/>
        <v/>
      </c>
      <c r="T133" s="5" t="str">
        <f t="shared" si="132"/>
        <v/>
      </c>
      <c r="U133" s="5" t="str">
        <f t="shared" si="132"/>
        <v/>
      </c>
      <c r="V133" s="5" t="str">
        <f t="shared" si="132"/>
        <v/>
      </c>
      <c r="W133" s="5" t="str">
        <f t="shared" si="132"/>
        <v/>
      </c>
      <c r="X133" s="5" t="str">
        <f t="shared" si="132"/>
        <v/>
      </c>
      <c r="Y133" s="5" t="str">
        <f t="shared" si="132"/>
        <v/>
      </c>
      <c r="Z133" s="5" t="str">
        <f t="shared" si="132"/>
        <v/>
      </c>
      <c r="AA133" s="5" t="str">
        <f t="shared" si="132"/>
        <v/>
      </c>
      <c r="AB133" s="5" t="str">
        <f t="shared" si="132"/>
        <v/>
      </c>
      <c r="AC133" s="5" t="str">
        <f t="shared" si="132"/>
        <v/>
      </c>
      <c r="AD133" s="5" t="str">
        <f t="shared" si="132"/>
        <v/>
      </c>
      <c r="AE133" s="5" t="str">
        <f t="shared" si="132"/>
        <v/>
      </c>
      <c r="AF133" s="5" t="str">
        <f t="shared" si="132"/>
        <v/>
      </c>
      <c r="AG133" s="5" t="str">
        <f t="shared" si="132"/>
        <v/>
      </c>
      <c r="AH133" s="5" t="str">
        <f t="shared" si="132"/>
        <v/>
      </c>
      <c r="AI133" s="5" t="str">
        <f t="shared" si="132"/>
        <v/>
      </c>
      <c r="AJ133" s="5" t="str">
        <f t="shared" si="132"/>
        <v/>
      </c>
      <c r="AK133" s="5" t="str">
        <f t="shared" si="132"/>
        <v/>
      </c>
      <c r="AL133" s="5" t="str">
        <f t="shared" si="132"/>
        <v/>
      </c>
      <c r="AM133" s="5" t="str">
        <f t="shared" si="132"/>
        <v/>
      </c>
      <c r="AN133" s="5" t="str">
        <f t="shared" si="132"/>
        <v/>
      </c>
      <c r="AO133" s="5" t="str">
        <f t="shared" si="132"/>
        <v/>
      </c>
    </row>
    <row r="134" ht="15.75" customHeight="1">
      <c r="A134" s="6"/>
      <c r="B134" s="6"/>
      <c r="C134" s="6"/>
      <c r="F134" s="5" t="str">
        <f t="shared" ref="F134:AO134" si="133">IF($C134&gt;F$1,0,$B134)</f>
        <v/>
      </c>
      <c r="G134" s="5" t="str">
        <f t="shared" si="133"/>
        <v/>
      </c>
      <c r="H134" s="5" t="str">
        <f t="shared" si="133"/>
        <v/>
      </c>
      <c r="I134" s="5" t="str">
        <f t="shared" si="133"/>
        <v/>
      </c>
      <c r="J134" s="5" t="str">
        <f t="shared" si="133"/>
        <v/>
      </c>
      <c r="K134" s="5" t="str">
        <f t="shared" si="133"/>
        <v/>
      </c>
      <c r="L134" s="5" t="str">
        <f t="shared" si="133"/>
        <v/>
      </c>
      <c r="M134" s="5" t="str">
        <f t="shared" si="133"/>
        <v/>
      </c>
      <c r="N134" s="5" t="str">
        <f t="shared" si="133"/>
        <v/>
      </c>
      <c r="O134" s="5" t="str">
        <f t="shared" si="133"/>
        <v/>
      </c>
      <c r="P134" s="5" t="str">
        <f t="shared" si="133"/>
        <v/>
      </c>
      <c r="Q134" s="5" t="str">
        <f t="shared" si="133"/>
        <v/>
      </c>
      <c r="R134" s="5" t="str">
        <f t="shared" si="133"/>
        <v/>
      </c>
      <c r="S134" s="5" t="str">
        <f t="shared" si="133"/>
        <v/>
      </c>
      <c r="T134" s="5" t="str">
        <f t="shared" si="133"/>
        <v/>
      </c>
      <c r="U134" s="5" t="str">
        <f t="shared" si="133"/>
        <v/>
      </c>
      <c r="V134" s="5" t="str">
        <f t="shared" si="133"/>
        <v/>
      </c>
      <c r="W134" s="5" t="str">
        <f t="shared" si="133"/>
        <v/>
      </c>
      <c r="X134" s="5" t="str">
        <f t="shared" si="133"/>
        <v/>
      </c>
      <c r="Y134" s="5" t="str">
        <f t="shared" si="133"/>
        <v/>
      </c>
      <c r="Z134" s="5" t="str">
        <f t="shared" si="133"/>
        <v/>
      </c>
      <c r="AA134" s="5" t="str">
        <f t="shared" si="133"/>
        <v/>
      </c>
      <c r="AB134" s="5" t="str">
        <f t="shared" si="133"/>
        <v/>
      </c>
      <c r="AC134" s="5" t="str">
        <f t="shared" si="133"/>
        <v/>
      </c>
      <c r="AD134" s="5" t="str">
        <f t="shared" si="133"/>
        <v/>
      </c>
      <c r="AE134" s="5" t="str">
        <f t="shared" si="133"/>
        <v/>
      </c>
      <c r="AF134" s="5" t="str">
        <f t="shared" si="133"/>
        <v/>
      </c>
      <c r="AG134" s="5" t="str">
        <f t="shared" si="133"/>
        <v/>
      </c>
      <c r="AH134" s="5" t="str">
        <f t="shared" si="133"/>
        <v/>
      </c>
      <c r="AI134" s="5" t="str">
        <f t="shared" si="133"/>
        <v/>
      </c>
      <c r="AJ134" s="5" t="str">
        <f t="shared" si="133"/>
        <v/>
      </c>
      <c r="AK134" s="5" t="str">
        <f t="shared" si="133"/>
        <v/>
      </c>
      <c r="AL134" s="5" t="str">
        <f t="shared" si="133"/>
        <v/>
      </c>
      <c r="AM134" s="5" t="str">
        <f t="shared" si="133"/>
        <v/>
      </c>
      <c r="AN134" s="5" t="str">
        <f t="shared" si="133"/>
        <v/>
      </c>
      <c r="AO134" s="5" t="str">
        <f t="shared" si="133"/>
        <v/>
      </c>
    </row>
    <row r="135" ht="15.75" customHeight="1">
      <c r="A135" s="6"/>
      <c r="B135" s="6"/>
      <c r="C135" s="6"/>
      <c r="F135" s="5" t="str">
        <f t="shared" ref="F135:AO135" si="134">IF($C135&gt;F$1,0,$B135)</f>
        <v/>
      </c>
      <c r="G135" s="5" t="str">
        <f t="shared" si="134"/>
        <v/>
      </c>
      <c r="H135" s="5" t="str">
        <f t="shared" si="134"/>
        <v/>
      </c>
      <c r="I135" s="5" t="str">
        <f t="shared" si="134"/>
        <v/>
      </c>
      <c r="J135" s="5" t="str">
        <f t="shared" si="134"/>
        <v/>
      </c>
      <c r="K135" s="5" t="str">
        <f t="shared" si="134"/>
        <v/>
      </c>
      <c r="L135" s="5" t="str">
        <f t="shared" si="134"/>
        <v/>
      </c>
      <c r="M135" s="5" t="str">
        <f t="shared" si="134"/>
        <v/>
      </c>
      <c r="N135" s="5" t="str">
        <f t="shared" si="134"/>
        <v/>
      </c>
      <c r="O135" s="5" t="str">
        <f t="shared" si="134"/>
        <v/>
      </c>
      <c r="P135" s="5" t="str">
        <f t="shared" si="134"/>
        <v/>
      </c>
      <c r="Q135" s="5" t="str">
        <f t="shared" si="134"/>
        <v/>
      </c>
      <c r="R135" s="5" t="str">
        <f t="shared" si="134"/>
        <v/>
      </c>
      <c r="S135" s="5" t="str">
        <f t="shared" si="134"/>
        <v/>
      </c>
      <c r="T135" s="5" t="str">
        <f t="shared" si="134"/>
        <v/>
      </c>
      <c r="U135" s="5" t="str">
        <f t="shared" si="134"/>
        <v/>
      </c>
      <c r="V135" s="5" t="str">
        <f t="shared" si="134"/>
        <v/>
      </c>
      <c r="W135" s="5" t="str">
        <f t="shared" si="134"/>
        <v/>
      </c>
      <c r="X135" s="5" t="str">
        <f t="shared" si="134"/>
        <v/>
      </c>
      <c r="Y135" s="5" t="str">
        <f t="shared" si="134"/>
        <v/>
      </c>
      <c r="Z135" s="5" t="str">
        <f t="shared" si="134"/>
        <v/>
      </c>
      <c r="AA135" s="5" t="str">
        <f t="shared" si="134"/>
        <v/>
      </c>
      <c r="AB135" s="5" t="str">
        <f t="shared" si="134"/>
        <v/>
      </c>
      <c r="AC135" s="5" t="str">
        <f t="shared" si="134"/>
        <v/>
      </c>
      <c r="AD135" s="5" t="str">
        <f t="shared" si="134"/>
        <v/>
      </c>
      <c r="AE135" s="5" t="str">
        <f t="shared" si="134"/>
        <v/>
      </c>
      <c r="AF135" s="5" t="str">
        <f t="shared" si="134"/>
        <v/>
      </c>
      <c r="AG135" s="5" t="str">
        <f t="shared" si="134"/>
        <v/>
      </c>
      <c r="AH135" s="5" t="str">
        <f t="shared" si="134"/>
        <v/>
      </c>
      <c r="AI135" s="5" t="str">
        <f t="shared" si="134"/>
        <v/>
      </c>
      <c r="AJ135" s="5" t="str">
        <f t="shared" si="134"/>
        <v/>
      </c>
      <c r="AK135" s="5" t="str">
        <f t="shared" si="134"/>
        <v/>
      </c>
      <c r="AL135" s="5" t="str">
        <f t="shared" si="134"/>
        <v/>
      </c>
      <c r="AM135" s="5" t="str">
        <f t="shared" si="134"/>
        <v/>
      </c>
      <c r="AN135" s="5" t="str">
        <f t="shared" si="134"/>
        <v/>
      </c>
      <c r="AO135" s="5" t="str">
        <f t="shared" si="134"/>
        <v/>
      </c>
    </row>
    <row r="136" ht="15.75" customHeight="1">
      <c r="A136" s="6"/>
      <c r="B136" s="6"/>
      <c r="C136" s="6"/>
      <c r="F136" s="5" t="str">
        <f t="shared" ref="F136:AO136" si="135">IF($C136&gt;F$1,0,$B136)</f>
        <v/>
      </c>
      <c r="G136" s="5" t="str">
        <f t="shared" si="135"/>
        <v/>
      </c>
      <c r="H136" s="5" t="str">
        <f t="shared" si="135"/>
        <v/>
      </c>
      <c r="I136" s="5" t="str">
        <f t="shared" si="135"/>
        <v/>
      </c>
      <c r="J136" s="5" t="str">
        <f t="shared" si="135"/>
        <v/>
      </c>
      <c r="K136" s="5" t="str">
        <f t="shared" si="135"/>
        <v/>
      </c>
      <c r="L136" s="5" t="str">
        <f t="shared" si="135"/>
        <v/>
      </c>
      <c r="M136" s="5" t="str">
        <f t="shared" si="135"/>
        <v/>
      </c>
      <c r="N136" s="5" t="str">
        <f t="shared" si="135"/>
        <v/>
      </c>
      <c r="O136" s="5" t="str">
        <f t="shared" si="135"/>
        <v/>
      </c>
      <c r="P136" s="5" t="str">
        <f t="shared" si="135"/>
        <v/>
      </c>
      <c r="Q136" s="5" t="str">
        <f t="shared" si="135"/>
        <v/>
      </c>
      <c r="R136" s="5" t="str">
        <f t="shared" si="135"/>
        <v/>
      </c>
      <c r="S136" s="5" t="str">
        <f t="shared" si="135"/>
        <v/>
      </c>
      <c r="T136" s="5" t="str">
        <f t="shared" si="135"/>
        <v/>
      </c>
      <c r="U136" s="5" t="str">
        <f t="shared" si="135"/>
        <v/>
      </c>
      <c r="V136" s="5" t="str">
        <f t="shared" si="135"/>
        <v/>
      </c>
      <c r="W136" s="5" t="str">
        <f t="shared" si="135"/>
        <v/>
      </c>
      <c r="X136" s="5" t="str">
        <f t="shared" si="135"/>
        <v/>
      </c>
      <c r="Y136" s="5" t="str">
        <f t="shared" si="135"/>
        <v/>
      </c>
      <c r="Z136" s="5" t="str">
        <f t="shared" si="135"/>
        <v/>
      </c>
      <c r="AA136" s="5" t="str">
        <f t="shared" si="135"/>
        <v/>
      </c>
      <c r="AB136" s="5" t="str">
        <f t="shared" si="135"/>
        <v/>
      </c>
      <c r="AC136" s="5" t="str">
        <f t="shared" si="135"/>
        <v/>
      </c>
      <c r="AD136" s="5" t="str">
        <f t="shared" si="135"/>
        <v/>
      </c>
      <c r="AE136" s="5" t="str">
        <f t="shared" si="135"/>
        <v/>
      </c>
      <c r="AF136" s="5" t="str">
        <f t="shared" si="135"/>
        <v/>
      </c>
      <c r="AG136" s="5" t="str">
        <f t="shared" si="135"/>
        <v/>
      </c>
      <c r="AH136" s="5" t="str">
        <f t="shared" si="135"/>
        <v/>
      </c>
      <c r="AI136" s="5" t="str">
        <f t="shared" si="135"/>
        <v/>
      </c>
      <c r="AJ136" s="5" t="str">
        <f t="shared" si="135"/>
        <v/>
      </c>
      <c r="AK136" s="5" t="str">
        <f t="shared" si="135"/>
        <v/>
      </c>
      <c r="AL136" s="5" t="str">
        <f t="shared" si="135"/>
        <v/>
      </c>
      <c r="AM136" s="5" t="str">
        <f t="shared" si="135"/>
        <v/>
      </c>
      <c r="AN136" s="5" t="str">
        <f t="shared" si="135"/>
        <v/>
      </c>
      <c r="AO136" s="5" t="str">
        <f t="shared" si="135"/>
        <v/>
      </c>
    </row>
    <row r="137" ht="15.75" customHeight="1">
      <c r="A137" s="6"/>
      <c r="B137" s="6"/>
      <c r="C137" s="6"/>
      <c r="F137" s="5" t="str">
        <f t="shared" ref="F137:AO137" si="136">IF($C137&gt;F$1,0,$B137)</f>
        <v/>
      </c>
      <c r="G137" s="5" t="str">
        <f t="shared" si="136"/>
        <v/>
      </c>
      <c r="H137" s="5" t="str">
        <f t="shared" si="136"/>
        <v/>
      </c>
      <c r="I137" s="5" t="str">
        <f t="shared" si="136"/>
        <v/>
      </c>
      <c r="J137" s="5" t="str">
        <f t="shared" si="136"/>
        <v/>
      </c>
      <c r="K137" s="5" t="str">
        <f t="shared" si="136"/>
        <v/>
      </c>
      <c r="L137" s="5" t="str">
        <f t="shared" si="136"/>
        <v/>
      </c>
      <c r="M137" s="5" t="str">
        <f t="shared" si="136"/>
        <v/>
      </c>
      <c r="N137" s="5" t="str">
        <f t="shared" si="136"/>
        <v/>
      </c>
      <c r="O137" s="5" t="str">
        <f t="shared" si="136"/>
        <v/>
      </c>
      <c r="P137" s="5" t="str">
        <f t="shared" si="136"/>
        <v/>
      </c>
      <c r="Q137" s="5" t="str">
        <f t="shared" si="136"/>
        <v/>
      </c>
      <c r="R137" s="5" t="str">
        <f t="shared" si="136"/>
        <v/>
      </c>
      <c r="S137" s="5" t="str">
        <f t="shared" si="136"/>
        <v/>
      </c>
      <c r="T137" s="5" t="str">
        <f t="shared" si="136"/>
        <v/>
      </c>
      <c r="U137" s="5" t="str">
        <f t="shared" si="136"/>
        <v/>
      </c>
      <c r="V137" s="5" t="str">
        <f t="shared" si="136"/>
        <v/>
      </c>
      <c r="W137" s="5" t="str">
        <f t="shared" si="136"/>
        <v/>
      </c>
      <c r="X137" s="5" t="str">
        <f t="shared" si="136"/>
        <v/>
      </c>
      <c r="Y137" s="5" t="str">
        <f t="shared" si="136"/>
        <v/>
      </c>
      <c r="Z137" s="5" t="str">
        <f t="shared" si="136"/>
        <v/>
      </c>
      <c r="AA137" s="5" t="str">
        <f t="shared" si="136"/>
        <v/>
      </c>
      <c r="AB137" s="5" t="str">
        <f t="shared" si="136"/>
        <v/>
      </c>
      <c r="AC137" s="5" t="str">
        <f t="shared" si="136"/>
        <v/>
      </c>
      <c r="AD137" s="5" t="str">
        <f t="shared" si="136"/>
        <v/>
      </c>
      <c r="AE137" s="5" t="str">
        <f t="shared" si="136"/>
        <v/>
      </c>
      <c r="AF137" s="5" t="str">
        <f t="shared" si="136"/>
        <v/>
      </c>
      <c r="AG137" s="5" t="str">
        <f t="shared" si="136"/>
        <v/>
      </c>
      <c r="AH137" s="5" t="str">
        <f t="shared" si="136"/>
        <v/>
      </c>
      <c r="AI137" s="5" t="str">
        <f t="shared" si="136"/>
        <v/>
      </c>
      <c r="AJ137" s="5" t="str">
        <f t="shared" si="136"/>
        <v/>
      </c>
      <c r="AK137" s="5" t="str">
        <f t="shared" si="136"/>
        <v/>
      </c>
      <c r="AL137" s="5" t="str">
        <f t="shared" si="136"/>
        <v/>
      </c>
      <c r="AM137" s="5" t="str">
        <f t="shared" si="136"/>
        <v/>
      </c>
      <c r="AN137" s="5" t="str">
        <f t="shared" si="136"/>
        <v/>
      </c>
      <c r="AO137" s="5" t="str">
        <f t="shared" si="136"/>
        <v/>
      </c>
    </row>
    <row r="138" ht="15.75" customHeight="1">
      <c r="A138" s="6"/>
      <c r="B138" s="6"/>
      <c r="C138" s="6"/>
      <c r="F138" s="5" t="str">
        <f t="shared" ref="F138:AO138" si="137">IF($C138&gt;F$1,0,$B138)</f>
        <v/>
      </c>
      <c r="G138" s="5" t="str">
        <f t="shared" si="137"/>
        <v/>
      </c>
      <c r="H138" s="5" t="str">
        <f t="shared" si="137"/>
        <v/>
      </c>
      <c r="I138" s="5" t="str">
        <f t="shared" si="137"/>
        <v/>
      </c>
      <c r="J138" s="5" t="str">
        <f t="shared" si="137"/>
        <v/>
      </c>
      <c r="K138" s="5" t="str">
        <f t="shared" si="137"/>
        <v/>
      </c>
      <c r="L138" s="5" t="str">
        <f t="shared" si="137"/>
        <v/>
      </c>
      <c r="M138" s="5" t="str">
        <f t="shared" si="137"/>
        <v/>
      </c>
      <c r="N138" s="5" t="str">
        <f t="shared" si="137"/>
        <v/>
      </c>
      <c r="O138" s="5" t="str">
        <f t="shared" si="137"/>
        <v/>
      </c>
      <c r="P138" s="5" t="str">
        <f t="shared" si="137"/>
        <v/>
      </c>
      <c r="Q138" s="5" t="str">
        <f t="shared" si="137"/>
        <v/>
      </c>
      <c r="R138" s="5" t="str">
        <f t="shared" si="137"/>
        <v/>
      </c>
      <c r="S138" s="5" t="str">
        <f t="shared" si="137"/>
        <v/>
      </c>
      <c r="T138" s="5" t="str">
        <f t="shared" si="137"/>
        <v/>
      </c>
      <c r="U138" s="5" t="str">
        <f t="shared" si="137"/>
        <v/>
      </c>
      <c r="V138" s="5" t="str">
        <f t="shared" si="137"/>
        <v/>
      </c>
      <c r="W138" s="5" t="str">
        <f t="shared" si="137"/>
        <v/>
      </c>
      <c r="X138" s="5" t="str">
        <f t="shared" si="137"/>
        <v/>
      </c>
      <c r="Y138" s="5" t="str">
        <f t="shared" si="137"/>
        <v/>
      </c>
      <c r="Z138" s="5" t="str">
        <f t="shared" si="137"/>
        <v/>
      </c>
      <c r="AA138" s="5" t="str">
        <f t="shared" si="137"/>
        <v/>
      </c>
      <c r="AB138" s="5" t="str">
        <f t="shared" si="137"/>
        <v/>
      </c>
      <c r="AC138" s="5" t="str">
        <f t="shared" si="137"/>
        <v/>
      </c>
      <c r="AD138" s="5" t="str">
        <f t="shared" si="137"/>
        <v/>
      </c>
      <c r="AE138" s="5" t="str">
        <f t="shared" si="137"/>
        <v/>
      </c>
      <c r="AF138" s="5" t="str">
        <f t="shared" si="137"/>
        <v/>
      </c>
      <c r="AG138" s="5" t="str">
        <f t="shared" si="137"/>
        <v/>
      </c>
      <c r="AH138" s="5" t="str">
        <f t="shared" si="137"/>
        <v/>
      </c>
      <c r="AI138" s="5" t="str">
        <f t="shared" si="137"/>
        <v/>
      </c>
      <c r="AJ138" s="5" t="str">
        <f t="shared" si="137"/>
        <v/>
      </c>
      <c r="AK138" s="5" t="str">
        <f t="shared" si="137"/>
        <v/>
      </c>
      <c r="AL138" s="5" t="str">
        <f t="shared" si="137"/>
        <v/>
      </c>
      <c r="AM138" s="5" t="str">
        <f t="shared" si="137"/>
        <v/>
      </c>
      <c r="AN138" s="5" t="str">
        <f t="shared" si="137"/>
        <v/>
      </c>
      <c r="AO138" s="5" t="str">
        <f t="shared" si="137"/>
        <v/>
      </c>
    </row>
    <row r="139" ht="15.75" customHeight="1">
      <c r="A139" s="6"/>
      <c r="B139" s="6"/>
      <c r="C139" s="6"/>
      <c r="F139" s="5" t="str">
        <f t="shared" ref="F139:AO139" si="138">IF($C139&gt;F$1,0,$B139)</f>
        <v/>
      </c>
      <c r="G139" s="5" t="str">
        <f t="shared" si="138"/>
        <v/>
      </c>
      <c r="H139" s="5" t="str">
        <f t="shared" si="138"/>
        <v/>
      </c>
      <c r="I139" s="5" t="str">
        <f t="shared" si="138"/>
        <v/>
      </c>
      <c r="J139" s="5" t="str">
        <f t="shared" si="138"/>
        <v/>
      </c>
      <c r="K139" s="5" t="str">
        <f t="shared" si="138"/>
        <v/>
      </c>
      <c r="L139" s="5" t="str">
        <f t="shared" si="138"/>
        <v/>
      </c>
      <c r="M139" s="5" t="str">
        <f t="shared" si="138"/>
        <v/>
      </c>
      <c r="N139" s="5" t="str">
        <f t="shared" si="138"/>
        <v/>
      </c>
      <c r="O139" s="5" t="str">
        <f t="shared" si="138"/>
        <v/>
      </c>
      <c r="P139" s="5" t="str">
        <f t="shared" si="138"/>
        <v/>
      </c>
      <c r="Q139" s="5" t="str">
        <f t="shared" si="138"/>
        <v/>
      </c>
      <c r="R139" s="5" t="str">
        <f t="shared" si="138"/>
        <v/>
      </c>
      <c r="S139" s="5" t="str">
        <f t="shared" si="138"/>
        <v/>
      </c>
      <c r="T139" s="5" t="str">
        <f t="shared" si="138"/>
        <v/>
      </c>
      <c r="U139" s="5" t="str">
        <f t="shared" si="138"/>
        <v/>
      </c>
      <c r="V139" s="5" t="str">
        <f t="shared" si="138"/>
        <v/>
      </c>
      <c r="W139" s="5" t="str">
        <f t="shared" si="138"/>
        <v/>
      </c>
      <c r="X139" s="5" t="str">
        <f t="shared" si="138"/>
        <v/>
      </c>
      <c r="Y139" s="5" t="str">
        <f t="shared" si="138"/>
        <v/>
      </c>
      <c r="Z139" s="5" t="str">
        <f t="shared" si="138"/>
        <v/>
      </c>
      <c r="AA139" s="5" t="str">
        <f t="shared" si="138"/>
        <v/>
      </c>
      <c r="AB139" s="5" t="str">
        <f t="shared" si="138"/>
        <v/>
      </c>
      <c r="AC139" s="5" t="str">
        <f t="shared" si="138"/>
        <v/>
      </c>
      <c r="AD139" s="5" t="str">
        <f t="shared" si="138"/>
        <v/>
      </c>
      <c r="AE139" s="5" t="str">
        <f t="shared" si="138"/>
        <v/>
      </c>
      <c r="AF139" s="5" t="str">
        <f t="shared" si="138"/>
        <v/>
      </c>
      <c r="AG139" s="5" t="str">
        <f t="shared" si="138"/>
        <v/>
      </c>
      <c r="AH139" s="5" t="str">
        <f t="shared" si="138"/>
        <v/>
      </c>
      <c r="AI139" s="5" t="str">
        <f t="shared" si="138"/>
        <v/>
      </c>
      <c r="AJ139" s="5" t="str">
        <f t="shared" si="138"/>
        <v/>
      </c>
      <c r="AK139" s="5" t="str">
        <f t="shared" si="138"/>
        <v/>
      </c>
      <c r="AL139" s="5" t="str">
        <f t="shared" si="138"/>
        <v/>
      </c>
      <c r="AM139" s="5" t="str">
        <f t="shared" si="138"/>
        <v/>
      </c>
      <c r="AN139" s="5" t="str">
        <f t="shared" si="138"/>
        <v/>
      </c>
      <c r="AO139" s="5" t="str">
        <f t="shared" si="138"/>
        <v/>
      </c>
    </row>
    <row r="140" ht="15.75" customHeight="1">
      <c r="A140" s="6"/>
      <c r="B140" s="6"/>
      <c r="C140" s="6"/>
      <c r="F140" s="5" t="str">
        <f t="shared" ref="F140:AO140" si="139">IF($C140&gt;F$1,0,$B140)</f>
        <v/>
      </c>
      <c r="G140" s="5" t="str">
        <f t="shared" si="139"/>
        <v/>
      </c>
      <c r="H140" s="5" t="str">
        <f t="shared" si="139"/>
        <v/>
      </c>
      <c r="I140" s="5" t="str">
        <f t="shared" si="139"/>
        <v/>
      </c>
      <c r="J140" s="5" t="str">
        <f t="shared" si="139"/>
        <v/>
      </c>
      <c r="K140" s="5" t="str">
        <f t="shared" si="139"/>
        <v/>
      </c>
      <c r="L140" s="5" t="str">
        <f t="shared" si="139"/>
        <v/>
      </c>
      <c r="M140" s="5" t="str">
        <f t="shared" si="139"/>
        <v/>
      </c>
      <c r="N140" s="5" t="str">
        <f t="shared" si="139"/>
        <v/>
      </c>
      <c r="O140" s="5" t="str">
        <f t="shared" si="139"/>
        <v/>
      </c>
      <c r="P140" s="5" t="str">
        <f t="shared" si="139"/>
        <v/>
      </c>
      <c r="Q140" s="5" t="str">
        <f t="shared" si="139"/>
        <v/>
      </c>
      <c r="R140" s="5" t="str">
        <f t="shared" si="139"/>
        <v/>
      </c>
      <c r="S140" s="5" t="str">
        <f t="shared" si="139"/>
        <v/>
      </c>
      <c r="T140" s="5" t="str">
        <f t="shared" si="139"/>
        <v/>
      </c>
      <c r="U140" s="5" t="str">
        <f t="shared" si="139"/>
        <v/>
      </c>
      <c r="V140" s="5" t="str">
        <f t="shared" si="139"/>
        <v/>
      </c>
      <c r="W140" s="5" t="str">
        <f t="shared" si="139"/>
        <v/>
      </c>
      <c r="X140" s="5" t="str">
        <f t="shared" si="139"/>
        <v/>
      </c>
      <c r="Y140" s="5" t="str">
        <f t="shared" si="139"/>
        <v/>
      </c>
      <c r="Z140" s="5" t="str">
        <f t="shared" si="139"/>
        <v/>
      </c>
      <c r="AA140" s="5" t="str">
        <f t="shared" si="139"/>
        <v/>
      </c>
      <c r="AB140" s="5" t="str">
        <f t="shared" si="139"/>
        <v/>
      </c>
      <c r="AC140" s="5" t="str">
        <f t="shared" si="139"/>
        <v/>
      </c>
      <c r="AD140" s="5" t="str">
        <f t="shared" si="139"/>
        <v/>
      </c>
      <c r="AE140" s="5" t="str">
        <f t="shared" si="139"/>
        <v/>
      </c>
      <c r="AF140" s="5" t="str">
        <f t="shared" si="139"/>
        <v/>
      </c>
      <c r="AG140" s="5" t="str">
        <f t="shared" si="139"/>
        <v/>
      </c>
      <c r="AH140" s="5" t="str">
        <f t="shared" si="139"/>
        <v/>
      </c>
      <c r="AI140" s="5" t="str">
        <f t="shared" si="139"/>
        <v/>
      </c>
      <c r="AJ140" s="5" t="str">
        <f t="shared" si="139"/>
        <v/>
      </c>
      <c r="AK140" s="5" t="str">
        <f t="shared" si="139"/>
        <v/>
      </c>
      <c r="AL140" s="5" t="str">
        <f t="shared" si="139"/>
        <v/>
      </c>
      <c r="AM140" s="5" t="str">
        <f t="shared" si="139"/>
        <v/>
      </c>
      <c r="AN140" s="5" t="str">
        <f t="shared" si="139"/>
        <v/>
      </c>
      <c r="AO140" s="5" t="str">
        <f t="shared" si="139"/>
        <v/>
      </c>
    </row>
    <row r="141" ht="15.75" customHeight="1">
      <c r="A141" s="6"/>
      <c r="B141" s="6"/>
      <c r="C141" s="6"/>
      <c r="F141" s="5" t="str">
        <f t="shared" ref="F141:AO141" si="140">IF($C141&gt;F$1,0,$B141)</f>
        <v/>
      </c>
      <c r="G141" s="5" t="str">
        <f t="shared" si="140"/>
        <v/>
      </c>
      <c r="H141" s="5" t="str">
        <f t="shared" si="140"/>
        <v/>
      </c>
      <c r="I141" s="5" t="str">
        <f t="shared" si="140"/>
        <v/>
      </c>
      <c r="J141" s="5" t="str">
        <f t="shared" si="140"/>
        <v/>
      </c>
      <c r="K141" s="5" t="str">
        <f t="shared" si="140"/>
        <v/>
      </c>
      <c r="L141" s="5" t="str">
        <f t="shared" si="140"/>
        <v/>
      </c>
      <c r="M141" s="5" t="str">
        <f t="shared" si="140"/>
        <v/>
      </c>
      <c r="N141" s="5" t="str">
        <f t="shared" si="140"/>
        <v/>
      </c>
      <c r="O141" s="5" t="str">
        <f t="shared" si="140"/>
        <v/>
      </c>
      <c r="P141" s="5" t="str">
        <f t="shared" si="140"/>
        <v/>
      </c>
      <c r="Q141" s="5" t="str">
        <f t="shared" si="140"/>
        <v/>
      </c>
      <c r="R141" s="5" t="str">
        <f t="shared" si="140"/>
        <v/>
      </c>
      <c r="S141" s="5" t="str">
        <f t="shared" si="140"/>
        <v/>
      </c>
      <c r="T141" s="5" t="str">
        <f t="shared" si="140"/>
        <v/>
      </c>
      <c r="U141" s="5" t="str">
        <f t="shared" si="140"/>
        <v/>
      </c>
      <c r="V141" s="5" t="str">
        <f t="shared" si="140"/>
        <v/>
      </c>
      <c r="W141" s="5" t="str">
        <f t="shared" si="140"/>
        <v/>
      </c>
      <c r="X141" s="5" t="str">
        <f t="shared" si="140"/>
        <v/>
      </c>
      <c r="Y141" s="5" t="str">
        <f t="shared" si="140"/>
        <v/>
      </c>
      <c r="Z141" s="5" t="str">
        <f t="shared" si="140"/>
        <v/>
      </c>
      <c r="AA141" s="5" t="str">
        <f t="shared" si="140"/>
        <v/>
      </c>
      <c r="AB141" s="5" t="str">
        <f t="shared" si="140"/>
        <v/>
      </c>
      <c r="AC141" s="5" t="str">
        <f t="shared" si="140"/>
        <v/>
      </c>
      <c r="AD141" s="5" t="str">
        <f t="shared" si="140"/>
        <v/>
      </c>
      <c r="AE141" s="5" t="str">
        <f t="shared" si="140"/>
        <v/>
      </c>
      <c r="AF141" s="5" t="str">
        <f t="shared" si="140"/>
        <v/>
      </c>
      <c r="AG141" s="5" t="str">
        <f t="shared" si="140"/>
        <v/>
      </c>
      <c r="AH141" s="5" t="str">
        <f t="shared" si="140"/>
        <v/>
      </c>
      <c r="AI141" s="5" t="str">
        <f t="shared" si="140"/>
        <v/>
      </c>
      <c r="AJ141" s="5" t="str">
        <f t="shared" si="140"/>
        <v/>
      </c>
      <c r="AK141" s="5" t="str">
        <f t="shared" si="140"/>
        <v/>
      </c>
      <c r="AL141" s="5" t="str">
        <f t="shared" si="140"/>
        <v/>
      </c>
      <c r="AM141" s="5" t="str">
        <f t="shared" si="140"/>
        <v/>
      </c>
      <c r="AN141" s="5" t="str">
        <f t="shared" si="140"/>
        <v/>
      </c>
      <c r="AO141" s="5" t="str">
        <f t="shared" si="140"/>
        <v/>
      </c>
    </row>
    <row r="142" ht="15.75" customHeight="1">
      <c r="A142" s="6"/>
      <c r="B142" s="6"/>
      <c r="C142" s="6"/>
      <c r="F142" s="5" t="str">
        <f t="shared" ref="F142:AO142" si="141">IF($C142&gt;F$1,0,$B142)</f>
        <v/>
      </c>
      <c r="G142" s="5" t="str">
        <f t="shared" si="141"/>
        <v/>
      </c>
      <c r="H142" s="5" t="str">
        <f t="shared" si="141"/>
        <v/>
      </c>
      <c r="I142" s="5" t="str">
        <f t="shared" si="141"/>
        <v/>
      </c>
      <c r="J142" s="5" t="str">
        <f t="shared" si="141"/>
        <v/>
      </c>
      <c r="K142" s="5" t="str">
        <f t="shared" si="141"/>
        <v/>
      </c>
      <c r="L142" s="5" t="str">
        <f t="shared" si="141"/>
        <v/>
      </c>
      <c r="M142" s="5" t="str">
        <f t="shared" si="141"/>
        <v/>
      </c>
      <c r="N142" s="5" t="str">
        <f t="shared" si="141"/>
        <v/>
      </c>
      <c r="O142" s="5" t="str">
        <f t="shared" si="141"/>
        <v/>
      </c>
      <c r="P142" s="5" t="str">
        <f t="shared" si="141"/>
        <v/>
      </c>
      <c r="Q142" s="5" t="str">
        <f t="shared" si="141"/>
        <v/>
      </c>
      <c r="R142" s="5" t="str">
        <f t="shared" si="141"/>
        <v/>
      </c>
      <c r="S142" s="5" t="str">
        <f t="shared" si="141"/>
        <v/>
      </c>
      <c r="T142" s="5" t="str">
        <f t="shared" si="141"/>
        <v/>
      </c>
      <c r="U142" s="5" t="str">
        <f t="shared" si="141"/>
        <v/>
      </c>
      <c r="V142" s="5" t="str">
        <f t="shared" si="141"/>
        <v/>
      </c>
      <c r="W142" s="5" t="str">
        <f t="shared" si="141"/>
        <v/>
      </c>
      <c r="X142" s="5" t="str">
        <f t="shared" si="141"/>
        <v/>
      </c>
      <c r="Y142" s="5" t="str">
        <f t="shared" si="141"/>
        <v/>
      </c>
      <c r="Z142" s="5" t="str">
        <f t="shared" si="141"/>
        <v/>
      </c>
      <c r="AA142" s="5" t="str">
        <f t="shared" si="141"/>
        <v/>
      </c>
      <c r="AB142" s="5" t="str">
        <f t="shared" si="141"/>
        <v/>
      </c>
      <c r="AC142" s="5" t="str">
        <f t="shared" si="141"/>
        <v/>
      </c>
      <c r="AD142" s="5" t="str">
        <f t="shared" si="141"/>
        <v/>
      </c>
      <c r="AE142" s="5" t="str">
        <f t="shared" si="141"/>
        <v/>
      </c>
      <c r="AF142" s="5" t="str">
        <f t="shared" si="141"/>
        <v/>
      </c>
      <c r="AG142" s="5" t="str">
        <f t="shared" si="141"/>
        <v/>
      </c>
      <c r="AH142" s="5" t="str">
        <f t="shared" si="141"/>
        <v/>
      </c>
      <c r="AI142" s="5" t="str">
        <f t="shared" si="141"/>
        <v/>
      </c>
      <c r="AJ142" s="5" t="str">
        <f t="shared" si="141"/>
        <v/>
      </c>
      <c r="AK142" s="5" t="str">
        <f t="shared" si="141"/>
        <v/>
      </c>
      <c r="AL142" s="5" t="str">
        <f t="shared" si="141"/>
        <v/>
      </c>
      <c r="AM142" s="5" t="str">
        <f t="shared" si="141"/>
        <v/>
      </c>
      <c r="AN142" s="5" t="str">
        <f t="shared" si="141"/>
        <v/>
      </c>
      <c r="AO142" s="5" t="str">
        <f t="shared" si="141"/>
        <v/>
      </c>
    </row>
    <row r="143" ht="15.75" customHeight="1">
      <c r="A143" s="6"/>
      <c r="B143" s="6"/>
      <c r="C143" s="6"/>
      <c r="F143" s="5" t="str">
        <f t="shared" ref="F143:AO143" si="142">IF($C143&gt;F$1,0,$B143)</f>
        <v/>
      </c>
      <c r="G143" s="5" t="str">
        <f t="shared" si="142"/>
        <v/>
      </c>
      <c r="H143" s="5" t="str">
        <f t="shared" si="142"/>
        <v/>
      </c>
      <c r="I143" s="5" t="str">
        <f t="shared" si="142"/>
        <v/>
      </c>
      <c r="J143" s="5" t="str">
        <f t="shared" si="142"/>
        <v/>
      </c>
      <c r="K143" s="5" t="str">
        <f t="shared" si="142"/>
        <v/>
      </c>
      <c r="L143" s="5" t="str">
        <f t="shared" si="142"/>
        <v/>
      </c>
      <c r="M143" s="5" t="str">
        <f t="shared" si="142"/>
        <v/>
      </c>
      <c r="N143" s="5" t="str">
        <f t="shared" si="142"/>
        <v/>
      </c>
      <c r="O143" s="5" t="str">
        <f t="shared" si="142"/>
        <v/>
      </c>
      <c r="P143" s="5" t="str">
        <f t="shared" si="142"/>
        <v/>
      </c>
      <c r="Q143" s="5" t="str">
        <f t="shared" si="142"/>
        <v/>
      </c>
      <c r="R143" s="5" t="str">
        <f t="shared" si="142"/>
        <v/>
      </c>
      <c r="S143" s="5" t="str">
        <f t="shared" si="142"/>
        <v/>
      </c>
      <c r="T143" s="5" t="str">
        <f t="shared" si="142"/>
        <v/>
      </c>
      <c r="U143" s="5" t="str">
        <f t="shared" si="142"/>
        <v/>
      </c>
      <c r="V143" s="5" t="str">
        <f t="shared" si="142"/>
        <v/>
      </c>
      <c r="W143" s="5" t="str">
        <f t="shared" si="142"/>
        <v/>
      </c>
      <c r="X143" s="5" t="str">
        <f t="shared" si="142"/>
        <v/>
      </c>
      <c r="Y143" s="5" t="str">
        <f t="shared" si="142"/>
        <v/>
      </c>
      <c r="Z143" s="5" t="str">
        <f t="shared" si="142"/>
        <v/>
      </c>
      <c r="AA143" s="5" t="str">
        <f t="shared" si="142"/>
        <v/>
      </c>
      <c r="AB143" s="5" t="str">
        <f t="shared" si="142"/>
        <v/>
      </c>
      <c r="AC143" s="5" t="str">
        <f t="shared" si="142"/>
        <v/>
      </c>
      <c r="AD143" s="5" t="str">
        <f t="shared" si="142"/>
        <v/>
      </c>
      <c r="AE143" s="5" t="str">
        <f t="shared" si="142"/>
        <v/>
      </c>
      <c r="AF143" s="5" t="str">
        <f t="shared" si="142"/>
        <v/>
      </c>
      <c r="AG143" s="5" t="str">
        <f t="shared" si="142"/>
        <v/>
      </c>
      <c r="AH143" s="5" t="str">
        <f t="shared" si="142"/>
        <v/>
      </c>
      <c r="AI143" s="5" t="str">
        <f t="shared" si="142"/>
        <v/>
      </c>
      <c r="AJ143" s="5" t="str">
        <f t="shared" si="142"/>
        <v/>
      </c>
      <c r="AK143" s="5" t="str">
        <f t="shared" si="142"/>
        <v/>
      </c>
      <c r="AL143" s="5" t="str">
        <f t="shared" si="142"/>
        <v/>
      </c>
      <c r="AM143" s="5" t="str">
        <f t="shared" si="142"/>
        <v/>
      </c>
      <c r="AN143" s="5" t="str">
        <f t="shared" si="142"/>
        <v/>
      </c>
      <c r="AO143" s="5" t="str">
        <f t="shared" si="142"/>
        <v/>
      </c>
    </row>
    <row r="144" ht="15.75" customHeight="1">
      <c r="A144" s="6"/>
      <c r="B144" s="6"/>
      <c r="C144" s="6"/>
      <c r="F144" s="5" t="str">
        <f t="shared" ref="F144:AO144" si="143">IF($C144&gt;F$1,0,$B144)</f>
        <v/>
      </c>
      <c r="G144" s="5" t="str">
        <f t="shared" si="143"/>
        <v/>
      </c>
      <c r="H144" s="5" t="str">
        <f t="shared" si="143"/>
        <v/>
      </c>
      <c r="I144" s="5" t="str">
        <f t="shared" si="143"/>
        <v/>
      </c>
      <c r="J144" s="5" t="str">
        <f t="shared" si="143"/>
        <v/>
      </c>
      <c r="K144" s="5" t="str">
        <f t="shared" si="143"/>
        <v/>
      </c>
      <c r="L144" s="5" t="str">
        <f t="shared" si="143"/>
        <v/>
      </c>
      <c r="M144" s="5" t="str">
        <f t="shared" si="143"/>
        <v/>
      </c>
      <c r="N144" s="5" t="str">
        <f t="shared" si="143"/>
        <v/>
      </c>
      <c r="O144" s="5" t="str">
        <f t="shared" si="143"/>
        <v/>
      </c>
      <c r="P144" s="5" t="str">
        <f t="shared" si="143"/>
        <v/>
      </c>
      <c r="Q144" s="5" t="str">
        <f t="shared" si="143"/>
        <v/>
      </c>
      <c r="R144" s="5" t="str">
        <f t="shared" si="143"/>
        <v/>
      </c>
      <c r="S144" s="5" t="str">
        <f t="shared" si="143"/>
        <v/>
      </c>
      <c r="T144" s="5" t="str">
        <f t="shared" si="143"/>
        <v/>
      </c>
      <c r="U144" s="5" t="str">
        <f t="shared" si="143"/>
        <v/>
      </c>
      <c r="V144" s="5" t="str">
        <f t="shared" si="143"/>
        <v/>
      </c>
      <c r="W144" s="5" t="str">
        <f t="shared" si="143"/>
        <v/>
      </c>
      <c r="X144" s="5" t="str">
        <f t="shared" si="143"/>
        <v/>
      </c>
      <c r="Y144" s="5" t="str">
        <f t="shared" si="143"/>
        <v/>
      </c>
      <c r="Z144" s="5" t="str">
        <f t="shared" si="143"/>
        <v/>
      </c>
      <c r="AA144" s="5" t="str">
        <f t="shared" si="143"/>
        <v/>
      </c>
      <c r="AB144" s="5" t="str">
        <f t="shared" si="143"/>
        <v/>
      </c>
      <c r="AC144" s="5" t="str">
        <f t="shared" si="143"/>
        <v/>
      </c>
      <c r="AD144" s="5" t="str">
        <f t="shared" si="143"/>
        <v/>
      </c>
      <c r="AE144" s="5" t="str">
        <f t="shared" si="143"/>
        <v/>
      </c>
      <c r="AF144" s="5" t="str">
        <f t="shared" si="143"/>
        <v/>
      </c>
      <c r="AG144" s="5" t="str">
        <f t="shared" si="143"/>
        <v/>
      </c>
      <c r="AH144" s="5" t="str">
        <f t="shared" si="143"/>
        <v/>
      </c>
      <c r="AI144" s="5" t="str">
        <f t="shared" si="143"/>
        <v/>
      </c>
      <c r="AJ144" s="5" t="str">
        <f t="shared" si="143"/>
        <v/>
      </c>
      <c r="AK144" s="5" t="str">
        <f t="shared" si="143"/>
        <v/>
      </c>
      <c r="AL144" s="5" t="str">
        <f t="shared" si="143"/>
        <v/>
      </c>
      <c r="AM144" s="5" t="str">
        <f t="shared" si="143"/>
        <v/>
      </c>
      <c r="AN144" s="5" t="str">
        <f t="shared" si="143"/>
        <v/>
      </c>
      <c r="AO144" s="5" t="str">
        <f t="shared" si="143"/>
        <v/>
      </c>
    </row>
    <row r="145" ht="15.75" customHeight="1">
      <c r="A145" s="6"/>
      <c r="B145" s="6"/>
      <c r="C145" s="6"/>
      <c r="F145" s="5" t="str">
        <f t="shared" ref="F145:AO145" si="144">IF($C145&gt;F$1,0,$B145)</f>
        <v/>
      </c>
      <c r="G145" s="5" t="str">
        <f t="shared" si="144"/>
        <v/>
      </c>
      <c r="H145" s="5" t="str">
        <f t="shared" si="144"/>
        <v/>
      </c>
      <c r="I145" s="5" t="str">
        <f t="shared" si="144"/>
        <v/>
      </c>
      <c r="J145" s="5" t="str">
        <f t="shared" si="144"/>
        <v/>
      </c>
      <c r="K145" s="5" t="str">
        <f t="shared" si="144"/>
        <v/>
      </c>
      <c r="L145" s="5" t="str">
        <f t="shared" si="144"/>
        <v/>
      </c>
      <c r="M145" s="5" t="str">
        <f t="shared" si="144"/>
        <v/>
      </c>
      <c r="N145" s="5" t="str">
        <f t="shared" si="144"/>
        <v/>
      </c>
      <c r="O145" s="5" t="str">
        <f t="shared" si="144"/>
        <v/>
      </c>
      <c r="P145" s="5" t="str">
        <f t="shared" si="144"/>
        <v/>
      </c>
      <c r="Q145" s="5" t="str">
        <f t="shared" si="144"/>
        <v/>
      </c>
      <c r="R145" s="5" t="str">
        <f t="shared" si="144"/>
        <v/>
      </c>
      <c r="S145" s="5" t="str">
        <f t="shared" si="144"/>
        <v/>
      </c>
      <c r="T145" s="5" t="str">
        <f t="shared" si="144"/>
        <v/>
      </c>
      <c r="U145" s="5" t="str">
        <f t="shared" si="144"/>
        <v/>
      </c>
      <c r="V145" s="5" t="str">
        <f t="shared" si="144"/>
        <v/>
      </c>
      <c r="W145" s="5" t="str">
        <f t="shared" si="144"/>
        <v/>
      </c>
      <c r="X145" s="5" t="str">
        <f t="shared" si="144"/>
        <v/>
      </c>
      <c r="Y145" s="5" t="str">
        <f t="shared" si="144"/>
        <v/>
      </c>
      <c r="Z145" s="5" t="str">
        <f t="shared" si="144"/>
        <v/>
      </c>
      <c r="AA145" s="5" t="str">
        <f t="shared" si="144"/>
        <v/>
      </c>
      <c r="AB145" s="5" t="str">
        <f t="shared" si="144"/>
        <v/>
      </c>
      <c r="AC145" s="5" t="str">
        <f t="shared" si="144"/>
        <v/>
      </c>
      <c r="AD145" s="5" t="str">
        <f t="shared" si="144"/>
        <v/>
      </c>
      <c r="AE145" s="5" t="str">
        <f t="shared" si="144"/>
        <v/>
      </c>
      <c r="AF145" s="5" t="str">
        <f t="shared" si="144"/>
        <v/>
      </c>
      <c r="AG145" s="5" t="str">
        <f t="shared" si="144"/>
        <v/>
      </c>
      <c r="AH145" s="5" t="str">
        <f t="shared" si="144"/>
        <v/>
      </c>
      <c r="AI145" s="5" t="str">
        <f t="shared" si="144"/>
        <v/>
      </c>
      <c r="AJ145" s="5" t="str">
        <f t="shared" si="144"/>
        <v/>
      </c>
      <c r="AK145" s="5" t="str">
        <f t="shared" si="144"/>
        <v/>
      </c>
      <c r="AL145" s="5" t="str">
        <f t="shared" si="144"/>
        <v/>
      </c>
      <c r="AM145" s="5" t="str">
        <f t="shared" si="144"/>
        <v/>
      </c>
      <c r="AN145" s="5" t="str">
        <f t="shared" si="144"/>
        <v/>
      </c>
      <c r="AO145" s="5" t="str">
        <f t="shared" si="144"/>
        <v/>
      </c>
    </row>
    <row r="146" ht="15.75" customHeight="1">
      <c r="A146" s="6"/>
      <c r="B146" s="6"/>
      <c r="C146" s="6"/>
      <c r="F146" s="5" t="str">
        <f t="shared" ref="F146:AO146" si="145">IF($C146&gt;F$1,0,$B146)</f>
        <v/>
      </c>
      <c r="G146" s="5" t="str">
        <f t="shared" si="145"/>
        <v/>
      </c>
      <c r="H146" s="5" t="str">
        <f t="shared" si="145"/>
        <v/>
      </c>
      <c r="I146" s="5" t="str">
        <f t="shared" si="145"/>
        <v/>
      </c>
      <c r="J146" s="5" t="str">
        <f t="shared" si="145"/>
        <v/>
      </c>
      <c r="K146" s="5" t="str">
        <f t="shared" si="145"/>
        <v/>
      </c>
      <c r="L146" s="5" t="str">
        <f t="shared" si="145"/>
        <v/>
      </c>
      <c r="M146" s="5" t="str">
        <f t="shared" si="145"/>
        <v/>
      </c>
      <c r="N146" s="5" t="str">
        <f t="shared" si="145"/>
        <v/>
      </c>
      <c r="O146" s="5" t="str">
        <f t="shared" si="145"/>
        <v/>
      </c>
      <c r="P146" s="5" t="str">
        <f t="shared" si="145"/>
        <v/>
      </c>
      <c r="Q146" s="5" t="str">
        <f t="shared" si="145"/>
        <v/>
      </c>
      <c r="R146" s="5" t="str">
        <f t="shared" si="145"/>
        <v/>
      </c>
      <c r="S146" s="5" t="str">
        <f t="shared" si="145"/>
        <v/>
      </c>
      <c r="T146" s="5" t="str">
        <f t="shared" si="145"/>
        <v/>
      </c>
      <c r="U146" s="5" t="str">
        <f t="shared" si="145"/>
        <v/>
      </c>
      <c r="V146" s="5" t="str">
        <f t="shared" si="145"/>
        <v/>
      </c>
      <c r="W146" s="5" t="str">
        <f t="shared" si="145"/>
        <v/>
      </c>
      <c r="X146" s="5" t="str">
        <f t="shared" si="145"/>
        <v/>
      </c>
      <c r="Y146" s="5" t="str">
        <f t="shared" si="145"/>
        <v/>
      </c>
      <c r="Z146" s="5" t="str">
        <f t="shared" si="145"/>
        <v/>
      </c>
      <c r="AA146" s="5" t="str">
        <f t="shared" si="145"/>
        <v/>
      </c>
      <c r="AB146" s="5" t="str">
        <f t="shared" si="145"/>
        <v/>
      </c>
      <c r="AC146" s="5" t="str">
        <f t="shared" si="145"/>
        <v/>
      </c>
      <c r="AD146" s="5" t="str">
        <f t="shared" si="145"/>
        <v/>
      </c>
      <c r="AE146" s="5" t="str">
        <f t="shared" si="145"/>
        <v/>
      </c>
      <c r="AF146" s="5" t="str">
        <f t="shared" si="145"/>
        <v/>
      </c>
      <c r="AG146" s="5" t="str">
        <f t="shared" si="145"/>
        <v/>
      </c>
      <c r="AH146" s="5" t="str">
        <f t="shared" si="145"/>
        <v/>
      </c>
      <c r="AI146" s="5" t="str">
        <f t="shared" si="145"/>
        <v/>
      </c>
      <c r="AJ146" s="5" t="str">
        <f t="shared" si="145"/>
        <v/>
      </c>
      <c r="AK146" s="5" t="str">
        <f t="shared" si="145"/>
        <v/>
      </c>
      <c r="AL146" s="5" t="str">
        <f t="shared" si="145"/>
        <v/>
      </c>
      <c r="AM146" s="5" t="str">
        <f t="shared" si="145"/>
        <v/>
      </c>
      <c r="AN146" s="5" t="str">
        <f t="shared" si="145"/>
        <v/>
      </c>
      <c r="AO146" s="5" t="str">
        <f t="shared" si="145"/>
        <v/>
      </c>
    </row>
    <row r="147" ht="15.75" customHeight="1">
      <c r="A147" s="6"/>
      <c r="B147" s="6"/>
      <c r="C147" s="6"/>
      <c r="F147" s="5" t="str">
        <f t="shared" ref="F147:AO147" si="146">IF($C147&gt;F$1,0,$B147)</f>
        <v/>
      </c>
      <c r="G147" s="5" t="str">
        <f t="shared" si="146"/>
        <v/>
      </c>
      <c r="H147" s="5" t="str">
        <f t="shared" si="146"/>
        <v/>
      </c>
      <c r="I147" s="5" t="str">
        <f t="shared" si="146"/>
        <v/>
      </c>
      <c r="J147" s="5" t="str">
        <f t="shared" si="146"/>
        <v/>
      </c>
      <c r="K147" s="5" t="str">
        <f t="shared" si="146"/>
        <v/>
      </c>
      <c r="L147" s="5" t="str">
        <f t="shared" si="146"/>
        <v/>
      </c>
      <c r="M147" s="5" t="str">
        <f t="shared" si="146"/>
        <v/>
      </c>
      <c r="N147" s="5" t="str">
        <f t="shared" si="146"/>
        <v/>
      </c>
      <c r="O147" s="5" t="str">
        <f t="shared" si="146"/>
        <v/>
      </c>
      <c r="P147" s="5" t="str">
        <f t="shared" si="146"/>
        <v/>
      </c>
      <c r="Q147" s="5" t="str">
        <f t="shared" si="146"/>
        <v/>
      </c>
      <c r="R147" s="5" t="str">
        <f t="shared" si="146"/>
        <v/>
      </c>
      <c r="S147" s="5" t="str">
        <f t="shared" si="146"/>
        <v/>
      </c>
      <c r="T147" s="5" t="str">
        <f t="shared" si="146"/>
        <v/>
      </c>
      <c r="U147" s="5" t="str">
        <f t="shared" si="146"/>
        <v/>
      </c>
      <c r="V147" s="5" t="str">
        <f t="shared" si="146"/>
        <v/>
      </c>
      <c r="W147" s="5" t="str">
        <f t="shared" si="146"/>
        <v/>
      </c>
      <c r="X147" s="5" t="str">
        <f t="shared" si="146"/>
        <v/>
      </c>
      <c r="Y147" s="5" t="str">
        <f t="shared" si="146"/>
        <v/>
      </c>
      <c r="Z147" s="5" t="str">
        <f t="shared" si="146"/>
        <v/>
      </c>
      <c r="AA147" s="5" t="str">
        <f t="shared" si="146"/>
        <v/>
      </c>
      <c r="AB147" s="5" t="str">
        <f t="shared" si="146"/>
        <v/>
      </c>
      <c r="AC147" s="5" t="str">
        <f t="shared" si="146"/>
        <v/>
      </c>
      <c r="AD147" s="5" t="str">
        <f t="shared" si="146"/>
        <v/>
      </c>
      <c r="AE147" s="5" t="str">
        <f t="shared" si="146"/>
        <v/>
      </c>
      <c r="AF147" s="5" t="str">
        <f t="shared" si="146"/>
        <v/>
      </c>
      <c r="AG147" s="5" t="str">
        <f t="shared" si="146"/>
        <v/>
      </c>
      <c r="AH147" s="5" t="str">
        <f t="shared" si="146"/>
        <v/>
      </c>
      <c r="AI147" s="5" t="str">
        <f t="shared" si="146"/>
        <v/>
      </c>
      <c r="AJ147" s="5" t="str">
        <f t="shared" si="146"/>
        <v/>
      </c>
      <c r="AK147" s="5" t="str">
        <f t="shared" si="146"/>
        <v/>
      </c>
      <c r="AL147" s="5" t="str">
        <f t="shared" si="146"/>
        <v/>
      </c>
      <c r="AM147" s="5" t="str">
        <f t="shared" si="146"/>
        <v/>
      </c>
      <c r="AN147" s="5" t="str">
        <f t="shared" si="146"/>
        <v/>
      </c>
      <c r="AO147" s="5" t="str">
        <f t="shared" si="146"/>
        <v/>
      </c>
    </row>
    <row r="148" ht="15.75" customHeight="1">
      <c r="A148" s="6"/>
      <c r="B148" s="6"/>
      <c r="C148" s="6"/>
      <c r="F148" s="5" t="str">
        <f t="shared" ref="F148:AO148" si="147">IF($C148&gt;F$1,0,$B148)</f>
        <v/>
      </c>
      <c r="G148" s="5" t="str">
        <f t="shared" si="147"/>
        <v/>
      </c>
      <c r="H148" s="5" t="str">
        <f t="shared" si="147"/>
        <v/>
      </c>
      <c r="I148" s="5" t="str">
        <f t="shared" si="147"/>
        <v/>
      </c>
      <c r="J148" s="5" t="str">
        <f t="shared" si="147"/>
        <v/>
      </c>
      <c r="K148" s="5" t="str">
        <f t="shared" si="147"/>
        <v/>
      </c>
      <c r="L148" s="5" t="str">
        <f t="shared" si="147"/>
        <v/>
      </c>
      <c r="M148" s="5" t="str">
        <f t="shared" si="147"/>
        <v/>
      </c>
      <c r="N148" s="5" t="str">
        <f t="shared" si="147"/>
        <v/>
      </c>
      <c r="O148" s="5" t="str">
        <f t="shared" si="147"/>
        <v/>
      </c>
      <c r="P148" s="5" t="str">
        <f t="shared" si="147"/>
        <v/>
      </c>
      <c r="Q148" s="5" t="str">
        <f t="shared" si="147"/>
        <v/>
      </c>
      <c r="R148" s="5" t="str">
        <f t="shared" si="147"/>
        <v/>
      </c>
      <c r="S148" s="5" t="str">
        <f t="shared" si="147"/>
        <v/>
      </c>
      <c r="T148" s="5" t="str">
        <f t="shared" si="147"/>
        <v/>
      </c>
      <c r="U148" s="5" t="str">
        <f t="shared" si="147"/>
        <v/>
      </c>
      <c r="V148" s="5" t="str">
        <f t="shared" si="147"/>
        <v/>
      </c>
      <c r="W148" s="5" t="str">
        <f t="shared" si="147"/>
        <v/>
      </c>
      <c r="X148" s="5" t="str">
        <f t="shared" si="147"/>
        <v/>
      </c>
      <c r="Y148" s="5" t="str">
        <f t="shared" si="147"/>
        <v/>
      </c>
      <c r="Z148" s="5" t="str">
        <f t="shared" si="147"/>
        <v/>
      </c>
      <c r="AA148" s="5" t="str">
        <f t="shared" si="147"/>
        <v/>
      </c>
      <c r="AB148" s="5" t="str">
        <f t="shared" si="147"/>
        <v/>
      </c>
      <c r="AC148" s="5" t="str">
        <f t="shared" si="147"/>
        <v/>
      </c>
      <c r="AD148" s="5" t="str">
        <f t="shared" si="147"/>
        <v/>
      </c>
      <c r="AE148" s="5" t="str">
        <f t="shared" si="147"/>
        <v/>
      </c>
      <c r="AF148" s="5" t="str">
        <f t="shared" si="147"/>
        <v/>
      </c>
      <c r="AG148" s="5" t="str">
        <f t="shared" si="147"/>
        <v/>
      </c>
      <c r="AH148" s="5" t="str">
        <f t="shared" si="147"/>
        <v/>
      </c>
      <c r="AI148" s="5" t="str">
        <f t="shared" si="147"/>
        <v/>
      </c>
      <c r="AJ148" s="5" t="str">
        <f t="shared" si="147"/>
        <v/>
      </c>
      <c r="AK148" s="5" t="str">
        <f t="shared" si="147"/>
        <v/>
      </c>
      <c r="AL148" s="5" t="str">
        <f t="shared" si="147"/>
        <v/>
      </c>
      <c r="AM148" s="5" t="str">
        <f t="shared" si="147"/>
        <v/>
      </c>
      <c r="AN148" s="5" t="str">
        <f t="shared" si="147"/>
        <v/>
      </c>
      <c r="AO148" s="5" t="str">
        <f t="shared" si="147"/>
        <v/>
      </c>
    </row>
    <row r="149" ht="15.75" customHeight="1">
      <c r="A149" s="6"/>
      <c r="B149" s="6"/>
      <c r="C149" s="6"/>
      <c r="F149" s="5" t="str">
        <f t="shared" ref="F149:AO149" si="148">IF($C149&gt;F$1,0,$B149)</f>
        <v/>
      </c>
      <c r="G149" s="5" t="str">
        <f t="shared" si="148"/>
        <v/>
      </c>
      <c r="H149" s="5" t="str">
        <f t="shared" si="148"/>
        <v/>
      </c>
      <c r="I149" s="5" t="str">
        <f t="shared" si="148"/>
        <v/>
      </c>
      <c r="J149" s="5" t="str">
        <f t="shared" si="148"/>
        <v/>
      </c>
      <c r="K149" s="5" t="str">
        <f t="shared" si="148"/>
        <v/>
      </c>
      <c r="L149" s="5" t="str">
        <f t="shared" si="148"/>
        <v/>
      </c>
      <c r="M149" s="5" t="str">
        <f t="shared" si="148"/>
        <v/>
      </c>
      <c r="N149" s="5" t="str">
        <f t="shared" si="148"/>
        <v/>
      </c>
      <c r="O149" s="5" t="str">
        <f t="shared" si="148"/>
        <v/>
      </c>
      <c r="P149" s="5" t="str">
        <f t="shared" si="148"/>
        <v/>
      </c>
      <c r="Q149" s="5" t="str">
        <f t="shared" si="148"/>
        <v/>
      </c>
      <c r="R149" s="5" t="str">
        <f t="shared" si="148"/>
        <v/>
      </c>
      <c r="S149" s="5" t="str">
        <f t="shared" si="148"/>
        <v/>
      </c>
      <c r="T149" s="5" t="str">
        <f t="shared" si="148"/>
        <v/>
      </c>
      <c r="U149" s="5" t="str">
        <f t="shared" si="148"/>
        <v/>
      </c>
      <c r="V149" s="5" t="str">
        <f t="shared" si="148"/>
        <v/>
      </c>
      <c r="W149" s="5" t="str">
        <f t="shared" si="148"/>
        <v/>
      </c>
      <c r="X149" s="5" t="str">
        <f t="shared" si="148"/>
        <v/>
      </c>
      <c r="Y149" s="5" t="str">
        <f t="shared" si="148"/>
        <v/>
      </c>
      <c r="Z149" s="5" t="str">
        <f t="shared" si="148"/>
        <v/>
      </c>
      <c r="AA149" s="5" t="str">
        <f t="shared" si="148"/>
        <v/>
      </c>
      <c r="AB149" s="5" t="str">
        <f t="shared" si="148"/>
        <v/>
      </c>
      <c r="AC149" s="5" t="str">
        <f t="shared" si="148"/>
        <v/>
      </c>
      <c r="AD149" s="5" t="str">
        <f t="shared" si="148"/>
        <v/>
      </c>
      <c r="AE149" s="5" t="str">
        <f t="shared" si="148"/>
        <v/>
      </c>
      <c r="AF149" s="5" t="str">
        <f t="shared" si="148"/>
        <v/>
      </c>
      <c r="AG149" s="5" t="str">
        <f t="shared" si="148"/>
        <v/>
      </c>
      <c r="AH149" s="5" t="str">
        <f t="shared" si="148"/>
        <v/>
      </c>
      <c r="AI149" s="5" t="str">
        <f t="shared" si="148"/>
        <v/>
      </c>
      <c r="AJ149" s="5" t="str">
        <f t="shared" si="148"/>
        <v/>
      </c>
      <c r="AK149" s="5" t="str">
        <f t="shared" si="148"/>
        <v/>
      </c>
      <c r="AL149" s="5" t="str">
        <f t="shared" si="148"/>
        <v/>
      </c>
      <c r="AM149" s="5" t="str">
        <f t="shared" si="148"/>
        <v/>
      </c>
      <c r="AN149" s="5" t="str">
        <f t="shared" si="148"/>
        <v/>
      </c>
      <c r="AO149" s="5" t="str">
        <f t="shared" si="148"/>
        <v/>
      </c>
    </row>
    <row r="150" ht="15.75" customHeight="1">
      <c r="A150" s="6"/>
      <c r="B150" s="6"/>
      <c r="C150" s="6"/>
      <c r="F150" s="5" t="str">
        <f t="shared" ref="F150:AO150" si="149">IF($C150&gt;F$1,0,$B150)</f>
        <v/>
      </c>
      <c r="G150" s="5" t="str">
        <f t="shared" si="149"/>
        <v/>
      </c>
      <c r="H150" s="5" t="str">
        <f t="shared" si="149"/>
        <v/>
      </c>
      <c r="I150" s="5" t="str">
        <f t="shared" si="149"/>
        <v/>
      </c>
      <c r="J150" s="5" t="str">
        <f t="shared" si="149"/>
        <v/>
      </c>
      <c r="K150" s="5" t="str">
        <f t="shared" si="149"/>
        <v/>
      </c>
      <c r="L150" s="5" t="str">
        <f t="shared" si="149"/>
        <v/>
      </c>
      <c r="M150" s="5" t="str">
        <f t="shared" si="149"/>
        <v/>
      </c>
      <c r="N150" s="5" t="str">
        <f t="shared" si="149"/>
        <v/>
      </c>
      <c r="O150" s="5" t="str">
        <f t="shared" si="149"/>
        <v/>
      </c>
      <c r="P150" s="5" t="str">
        <f t="shared" si="149"/>
        <v/>
      </c>
      <c r="Q150" s="5" t="str">
        <f t="shared" si="149"/>
        <v/>
      </c>
      <c r="R150" s="5" t="str">
        <f t="shared" si="149"/>
        <v/>
      </c>
      <c r="S150" s="5" t="str">
        <f t="shared" si="149"/>
        <v/>
      </c>
      <c r="T150" s="5" t="str">
        <f t="shared" si="149"/>
        <v/>
      </c>
      <c r="U150" s="5" t="str">
        <f t="shared" si="149"/>
        <v/>
      </c>
      <c r="V150" s="5" t="str">
        <f t="shared" si="149"/>
        <v/>
      </c>
      <c r="W150" s="5" t="str">
        <f t="shared" si="149"/>
        <v/>
      </c>
      <c r="X150" s="5" t="str">
        <f t="shared" si="149"/>
        <v/>
      </c>
      <c r="Y150" s="5" t="str">
        <f t="shared" si="149"/>
        <v/>
      </c>
      <c r="Z150" s="5" t="str">
        <f t="shared" si="149"/>
        <v/>
      </c>
      <c r="AA150" s="5" t="str">
        <f t="shared" si="149"/>
        <v/>
      </c>
      <c r="AB150" s="5" t="str">
        <f t="shared" si="149"/>
        <v/>
      </c>
      <c r="AC150" s="5" t="str">
        <f t="shared" si="149"/>
        <v/>
      </c>
      <c r="AD150" s="5" t="str">
        <f t="shared" si="149"/>
        <v/>
      </c>
      <c r="AE150" s="5" t="str">
        <f t="shared" si="149"/>
        <v/>
      </c>
      <c r="AF150" s="5" t="str">
        <f t="shared" si="149"/>
        <v/>
      </c>
      <c r="AG150" s="5" t="str">
        <f t="shared" si="149"/>
        <v/>
      </c>
      <c r="AH150" s="5" t="str">
        <f t="shared" si="149"/>
        <v/>
      </c>
      <c r="AI150" s="5" t="str">
        <f t="shared" si="149"/>
        <v/>
      </c>
      <c r="AJ150" s="5" t="str">
        <f t="shared" si="149"/>
        <v/>
      </c>
      <c r="AK150" s="5" t="str">
        <f t="shared" si="149"/>
        <v/>
      </c>
      <c r="AL150" s="5" t="str">
        <f t="shared" si="149"/>
        <v/>
      </c>
      <c r="AM150" s="5" t="str">
        <f t="shared" si="149"/>
        <v/>
      </c>
      <c r="AN150" s="5" t="str">
        <f t="shared" si="149"/>
        <v/>
      </c>
      <c r="AO150" s="5" t="str">
        <f t="shared" si="149"/>
        <v/>
      </c>
    </row>
    <row r="151" ht="15.75" customHeight="1">
      <c r="A151" s="6"/>
      <c r="B151" s="6"/>
      <c r="C151" s="6"/>
      <c r="F151" s="5" t="str">
        <f t="shared" ref="F151:AO151" si="150">IF($C151&gt;F$1,0,$B151)</f>
        <v/>
      </c>
      <c r="G151" s="5" t="str">
        <f t="shared" si="150"/>
        <v/>
      </c>
      <c r="H151" s="5" t="str">
        <f t="shared" si="150"/>
        <v/>
      </c>
      <c r="I151" s="5" t="str">
        <f t="shared" si="150"/>
        <v/>
      </c>
      <c r="J151" s="5" t="str">
        <f t="shared" si="150"/>
        <v/>
      </c>
      <c r="K151" s="5" t="str">
        <f t="shared" si="150"/>
        <v/>
      </c>
      <c r="L151" s="5" t="str">
        <f t="shared" si="150"/>
        <v/>
      </c>
      <c r="M151" s="5" t="str">
        <f t="shared" si="150"/>
        <v/>
      </c>
      <c r="N151" s="5" t="str">
        <f t="shared" si="150"/>
        <v/>
      </c>
      <c r="O151" s="5" t="str">
        <f t="shared" si="150"/>
        <v/>
      </c>
      <c r="P151" s="5" t="str">
        <f t="shared" si="150"/>
        <v/>
      </c>
      <c r="Q151" s="5" t="str">
        <f t="shared" si="150"/>
        <v/>
      </c>
      <c r="R151" s="5" t="str">
        <f t="shared" si="150"/>
        <v/>
      </c>
      <c r="S151" s="5" t="str">
        <f t="shared" si="150"/>
        <v/>
      </c>
      <c r="T151" s="5" t="str">
        <f t="shared" si="150"/>
        <v/>
      </c>
      <c r="U151" s="5" t="str">
        <f t="shared" si="150"/>
        <v/>
      </c>
      <c r="V151" s="5" t="str">
        <f t="shared" si="150"/>
        <v/>
      </c>
      <c r="W151" s="5" t="str">
        <f t="shared" si="150"/>
        <v/>
      </c>
      <c r="X151" s="5" t="str">
        <f t="shared" si="150"/>
        <v/>
      </c>
      <c r="Y151" s="5" t="str">
        <f t="shared" si="150"/>
        <v/>
      </c>
      <c r="Z151" s="5" t="str">
        <f t="shared" si="150"/>
        <v/>
      </c>
      <c r="AA151" s="5" t="str">
        <f t="shared" si="150"/>
        <v/>
      </c>
      <c r="AB151" s="5" t="str">
        <f t="shared" si="150"/>
        <v/>
      </c>
      <c r="AC151" s="5" t="str">
        <f t="shared" si="150"/>
        <v/>
      </c>
      <c r="AD151" s="5" t="str">
        <f t="shared" si="150"/>
        <v/>
      </c>
      <c r="AE151" s="5" t="str">
        <f t="shared" si="150"/>
        <v/>
      </c>
      <c r="AF151" s="5" t="str">
        <f t="shared" si="150"/>
        <v/>
      </c>
      <c r="AG151" s="5" t="str">
        <f t="shared" si="150"/>
        <v/>
      </c>
      <c r="AH151" s="5" t="str">
        <f t="shared" si="150"/>
        <v/>
      </c>
      <c r="AI151" s="5" t="str">
        <f t="shared" si="150"/>
        <v/>
      </c>
      <c r="AJ151" s="5" t="str">
        <f t="shared" si="150"/>
        <v/>
      </c>
      <c r="AK151" s="5" t="str">
        <f t="shared" si="150"/>
        <v/>
      </c>
      <c r="AL151" s="5" t="str">
        <f t="shared" si="150"/>
        <v/>
      </c>
      <c r="AM151" s="5" t="str">
        <f t="shared" si="150"/>
        <v/>
      </c>
      <c r="AN151" s="5" t="str">
        <f t="shared" si="150"/>
        <v/>
      </c>
      <c r="AO151" s="5" t="str">
        <f t="shared" si="150"/>
        <v/>
      </c>
    </row>
    <row r="152" ht="15.75" customHeight="1">
      <c r="A152" s="6"/>
      <c r="B152" s="6"/>
      <c r="C152" s="6"/>
      <c r="F152" s="5" t="str">
        <f t="shared" ref="F152:AO152" si="151">IF($C152&gt;F$1,0,$B152)</f>
        <v/>
      </c>
      <c r="G152" s="5" t="str">
        <f t="shared" si="151"/>
        <v/>
      </c>
      <c r="H152" s="5" t="str">
        <f t="shared" si="151"/>
        <v/>
      </c>
      <c r="I152" s="5" t="str">
        <f t="shared" si="151"/>
        <v/>
      </c>
      <c r="J152" s="5" t="str">
        <f t="shared" si="151"/>
        <v/>
      </c>
      <c r="K152" s="5" t="str">
        <f t="shared" si="151"/>
        <v/>
      </c>
      <c r="L152" s="5" t="str">
        <f t="shared" si="151"/>
        <v/>
      </c>
      <c r="M152" s="5" t="str">
        <f t="shared" si="151"/>
        <v/>
      </c>
      <c r="N152" s="5" t="str">
        <f t="shared" si="151"/>
        <v/>
      </c>
      <c r="O152" s="5" t="str">
        <f t="shared" si="151"/>
        <v/>
      </c>
      <c r="P152" s="5" t="str">
        <f t="shared" si="151"/>
        <v/>
      </c>
      <c r="Q152" s="5" t="str">
        <f t="shared" si="151"/>
        <v/>
      </c>
      <c r="R152" s="5" t="str">
        <f t="shared" si="151"/>
        <v/>
      </c>
      <c r="S152" s="5" t="str">
        <f t="shared" si="151"/>
        <v/>
      </c>
      <c r="T152" s="5" t="str">
        <f t="shared" si="151"/>
        <v/>
      </c>
      <c r="U152" s="5" t="str">
        <f t="shared" si="151"/>
        <v/>
      </c>
      <c r="V152" s="5" t="str">
        <f t="shared" si="151"/>
        <v/>
      </c>
      <c r="W152" s="5" t="str">
        <f t="shared" si="151"/>
        <v/>
      </c>
      <c r="X152" s="5" t="str">
        <f t="shared" si="151"/>
        <v/>
      </c>
      <c r="Y152" s="5" t="str">
        <f t="shared" si="151"/>
        <v/>
      </c>
      <c r="Z152" s="5" t="str">
        <f t="shared" si="151"/>
        <v/>
      </c>
      <c r="AA152" s="5" t="str">
        <f t="shared" si="151"/>
        <v/>
      </c>
      <c r="AB152" s="5" t="str">
        <f t="shared" si="151"/>
        <v/>
      </c>
      <c r="AC152" s="5" t="str">
        <f t="shared" si="151"/>
        <v/>
      </c>
      <c r="AD152" s="5" t="str">
        <f t="shared" si="151"/>
        <v/>
      </c>
      <c r="AE152" s="5" t="str">
        <f t="shared" si="151"/>
        <v/>
      </c>
      <c r="AF152" s="5" t="str">
        <f t="shared" si="151"/>
        <v/>
      </c>
      <c r="AG152" s="5" t="str">
        <f t="shared" si="151"/>
        <v/>
      </c>
      <c r="AH152" s="5" t="str">
        <f t="shared" si="151"/>
        <v/>
      </c>
      <c r="AI152" s="5" t="str">
        <f t="shared" si="151"/>
        <v/>
      </c>
      <c r="AJ152" s="5" t="str">
        <f t="shared" si="151"/>
        <v/>
      </c>
      <c r="AK152" s="5" t="str">
        <f t="shared" si="151"/>
        <v/>
      </c>
      <c r="AL152" s="5" t="str">
        <f t="shared" si="151"/>
        <v/>
      </c>
      <c r="AM152" s="5" t="str">
        <f t="shared" si="151"/>
        <v/>
      </c>
      <c r="AN152" s="5" t="str">
        <f t="shared" si="151"/>
        <v/>
      </c>
      <c r="AO152" s="5" t="str">
        <f t="shared" si="151"/>
        <v/>
      </c>
    </row>
    <row r="153" ht="15.75" customHeight="1">
      <c r="A153" s="6"/>
      <c r="B153" s="6"/>
      <c r="C153" s="6"/>
      <c r="F153" s="5" t="str">
        <f t="shared" ref="F153:AO153" si="152">IF($C153&gt;F$1,0,$B153)</f>
        <v/>
      </c>
      <c r="G153" s="5" t="str">
        <f t="shared" si="152"/>
        <v/>
      </c>
      <c r="H153" s="5" t="str">
        <f t="shared" si="152"/>
        <v/>
      </c>
      <c r="I153" s="5" t="str">
        <f t="shared" si="152"/>
        <v/>
      </c>
      <c r="J153" s="5" t="str">
        <f t="shared" si="152"/>
        <v/>
      </c>
      <c r="K153" s="5" t="str">
        <f t="shared" si="152"/>
        <v/>
      </c>
      <c r="L153" s="5" t="str">
        <f t="shared" si="152"/>
        <v/>
      </c>
      <c r="M153" s="5" t="str">
        <f t="shared" si="152"/>
        <v/>
      </c>
      <c r="N153" s="5" t="str">
        <f t="shared" si="152"/>
        <v/>
      </c>
      <c r="O153" s="5" t="str">
        <f t="shared" si="152"/>
        <v/>
      </c>
      <c r="P153" s="5" t="str">
        <f t="shared" si="152"/>
        <v/>
      </c>
      <c r="Q153" s="5" t="str">
        <f t="shared" si="152"/>
        <v/>
      </c>
      <c r="R153" s="5" t="str">
        <f t="shared" si="152"/>
        <v/>
      </c>
      <c r="S153" s="5" t="str">
        <f t="shared" si="152"/>
        <v/>
      </c>
      <c r="T153" s="5" t="str">
        <f t="shared" si="152"/>
        <v/>
      </c>
      <c r="U153" s="5" t="str">
        <f t="shared" si="152"/>
        <v/>
      </c>
      <c r="V153" s="5" t="str">
        <f t="shared" si="152"/>
        <v/>
      </c>
      <c r="W153" s="5" t="str">
        <f t="shared" si="152"/>
        <v/>
      </c>
      <c r="X153" s="5" t="str">
        <f t="shared" si="152"/>
        <v/>
      </c>
      <c r="Y153" s="5" t="str">
        <f t="shared" si="152"/>
        <v/>
      </c>
      <c r="Z153" s="5" t="str">
        <f t="shared" si="152"/>
        <v/>
      </c>
      <c r="AA153" s="5" t="str">
        <f t="shared" si="152"/>
        <v/>
      </c>
      <c r="AB153" s="5" t="str">
        <f t="shared" si="152"/>
        <v/>
      </c>
      <c r="AC153" s="5" t="str">
        <f t="shared" si="152"/>
        <v/>
      </c>
      <c r="AD153" s="5" t="str">
        <f t="shared" si="152"/>
        <v/>
      </c>
      <c r="AE153" s="5" t="str">
        <f t="shared" si="152"/>
        <v/>
      </c>
      <c r="AF153" s="5" t="str">
        <f t="shared" si="152"/>
        <v/>
      </c>
      <c r="AG153" s="5" t="str">
        <f t="shared" si="152"/>
        <v/>
      </c>
      <c r="AH153" s="5" t="str">
        <f t="shared" si="152"/>
        <v/>
      </c>
      <c r="AI153" s="5" t="str">
        <f t="shared" si="152"/>
        <v/>
      </c>
      <c r="AJ153" s="5" t="str">
        <f t="shared" si="152"/>
        <v/>
      </c>
      <c r="AK153" s="5" t="str">
        <f t="shared" si="152"/>
        <v/>
      </c>
      <c r="AL153" s="5" t="str">
        <f t="shared" si="152"/>
        <v/>
      </c>
      <c r="AM153" s="5" t="str">
        <f t="shared" si="152"/>
        <v/>
      </c>
      <c r="AN153" s="5" t="str">
        <f t="shared" si="152"/>
        <v/>
      </c>
      <c r="AO153" s="5" t="str">
        <f t="shared" si="152"/>
        <v/>
      </c>
    </row>
    <row r="154" ht="15.75" customHeight="1">
      <c r="A154" s="6"/>
      <c r="B154" s="6"/>
      <c r="C154" s="6"/>
      <c r="F154" s="5" t="str">
        <f t="shared" ref="F154:AO154" si="153">IF($C154&gt;F$1,0,$B154)</f>
        <v/>
      </c>
      <c r="G154" s="5" t="str">
        <f t="shared" si="153"/>
        <v/>
      </c>
      <c r="H154" s="5" t="str">
        <f t="shared" si="153"/>
        <v/>
      </c>
      <c r="I154" s="5" t="str">
        <f t="shared" si="153"/>
        <v/>
      </c>
      <c r="J154" s="5" t="str">
        <f t="shared" si="153"/>
        <v/>
      </c>
      <c r="K154" s="5" t="str">
        <f t="shared" si="153"/>
        <v/>
      </c>
      <c r="L154" s="5" t="str">
        <f t="shared" si="153"/>
        <v/>
      </c>
      <c r="M154" s="5" t="str">
        <f t="shared" si="153"/>
        <v/>
      </c>
      <c r="N154" s="5" t="str">
        <f t="shared" si="153"/>
        <v/>
      </c>
      <c r="O154" s="5" t="str">
        <f t="shared" si="153"/>
        <v/>
      </c>
      <c r="P154" s="5" t="str">
        <f t="shared" si="153"/>
        <v/>
      </c>
      <c r="Q154" s="5" t="str">
        <f t="shared" si="153"/>
        <v/>
      </c>
      <c r="R154" s="5" t="str">
        <f t="shared" si="153"/>
        <v/>
      </c>
      <c r="S154" s="5" t="str">
        <f t="shared" si="153"/>
        <v/>
      </c>
      <c r="T154" s="5" t="str">
        <f t="shared" si="153"/>
        <v/>
      </c>
      <c r="U154" s="5" t="str">
        <f t="shared" si="153"/>
        <v/>
      </c>
      <c r="V154" s="5" t="str">
        <f t="shared" si="153"/>
        <v/>
      </c>
      <c r="W154" s="5" t="str">
        <f t="shared" si="153"/>
        <v/>
      </c>
      <c r="X154" s="5" t="str">
        <f t="shared" si="153"/>
        <v/>
      </c>
      <c r="Y154" s="5" t="str">
        <f t="shared" si="153"/>
        <v/>
      </c>
      <c r="Z154" s="5" t="str">
        <f t="shared" si="153"/>
        <v/>
      </c>
      <c r="AA154" s="5" t="str">
        <f t="shared" si="153"/>
        <v/>
      </c>
      <c r="AB154" s="5" t="str">
        <f t="shared" si="153"/>
        <v/>
      </c>
      <c r="AC154" s="5" t="str">
        <f t="shared" si="153"/>
        <v/>
      </c>
      <c r="AD154" s="5" t="str">
        <f t="shared" si="153"/>
        <v/>
      </c>
      <c r="AE154" s="5" t="str">
        <f t="shared" si="153"/>
        <v/>
      </c>
      <c r="AF154" s="5" t="str">
        <f t="shared" si="153"/>
        <v/>
      </c>
      <c r="AG154" s="5" t="str">
        <f t="shared" si="153"/>
        <v/>
      </c>
      <c r="AH154" s="5" t="str">
        <f t="shared" si="153"/>
        <v/>
      </c>
      <c r="AI154" s="5" t="str">
        <f t="shared" si="153"/>
        <v/>
      </c>
      <c r="AJ154" s="5" t="str">
        <f t="shared" si="153"/>
        <v/>
      </c>
      <c r="AK154" s="5" t="str">
        <f t="shared" si="153"/>
        <v/>
      </c>
      <c r="AL154" s="5" t="str">
        <f t="shared" si="153"/>
        <v/>
      </c>
      <c r="AM154" s="5" t="str">
        <f t="shared" si="153"/>
        <v/>
      </c>
      <c r="AN154" s="5" t="str">
        <f t="shared" si="153"/>
        <v/>
      </c>
      <c r="AO154" s="5" t="str">
        <f t="shared" si="153"/>
        <v/>
      </c>
    </row>
    <row r="155" ht="15.75" customHeight="1">
      <c r="A155" s="6"/>
      <c r="B155" s="6"/>
      <c r="C155" s="6"/>
      <c r="F155" s="5" t="str">
        <f t="shared" ref="F155:AO155" si="154">IF($C155&gt;F$1,0,$B155)</f>
        <v/>
      </c>
      <c r="G155" s="5" t="str">
        <f t="shared" si="154"/>
        <v/>
      </c>
      <c r="H155" s="5" t="str">
        <f t="shared" si="154"/>
        <v/>
      </c>
      <c r="I155" s="5" t="str">
        <f t="shared" si="154"/>
        <v/>
      </c>
      <c r="J155" s="5" t="str">
        <f t="shared" si="154"/>
        <v/>
      </c>
      <c r="K155" s="5" t="str">
        <f t="shared" si="154"/>
        <v/>
      </c>
      <c r="L155" s="5" t="str">
        <f t="shared" si="154"/>
        <v/>
      </c>
      <c r="M155" s="5" t="str">
        <f t="shared" si="154"/>
        <v/>
      </c>
      <c r="N155" s="5" t="str">
        <f t="shared" si="154"/>
        <v/>
      </c>
      <c r="O155" s="5" t="str">
        <f t="shared" si="154"/>
        <v/>
      </c>
      <c r="P155" s="5" t="str">
        <f t="shared" si="154"/>
        <v/>
      </c>
      <c r="Q155" s="5" t="str">
        <f t="shared" si="154"/>
        <v/>
      </c>
      <c r="R155" s="5" t="str">
        <f t="shared" si="154"/>
        <v/>
      </c>
      <c r="S155" s="5" t="str">
        <f t="shared" si="154"/>
        <v/>
      </c>
      <c r="T155" s="5" t="str">
        <f t="shared" si="154"/>
        <v/>
      </c>
      <c r="U155" s="5" t="str">
        <f t="shared" si="154"/>
        <v/>
      </c>
      <c r="V155" s="5" t="str">
        <f t="shared" si="154"/>
        <v/>
      </c>
      <c r="W155" s="5" t="str">
        <f t="shared" si="154"/>
        <v/>
      </c>
      <c r="X155" s="5" t="str">
        <f t="shared" si="154"/>
        <v/>
      </c>
      <c r="Y155" s="5" t="str">
        <f t="shared" si="154"/>
        <v/>
      </c>
      <c r="Z155" s="5" t="str">
        <f t="shared" si="154"/>
        <v/>
      </c>
      <c r="AA155" s="5" t="str">
        <f t="shared" si="154"/>
        <v/>
      </c>
      <c r="AB155" s="5" t="str">
        <f t="shared" si="154"/>
        <v/>
      </c>
      <c r="AC155" s="5" t="str">
        <f t="shared" si="154"/>
        <v/>
      </c>
      <c r="AD155" s="5" t="str">
        <f t="shared" si="154"/>
        <v/>
      </c>
      <c r="AE155" s="5" t="str">
        <f t="shared" si="154"/>
        <v/>
      </c>
      <c r="AF155" s="5" t="str">
        <f t="shared" si="154"/>
        <v/>
      </c>
      <c r="AG155" s="5" t="str">
        <f t="shared" si="154"/>
        <v/>
      </c>
      <c r="AH155" s="5" t="str">
        <f t="shared" si="154"/>
        <v/>
      </c>
      <c r="AI155" s="5" t="str">
        <f t="shared" si="154"/>
        <v/>
      </c>
      <c r="AJ155" s="5" t="str">
        <f t="shared" si="154"/>
        <v/>
      </c>
      <c r="AK155" s="5" t="str">
        <f t="shared" si="154"/>
        <v/>
      </c>
      <c r="AL155" s="5" t="str">
        <f t="shared" si="154"/>
        <v/>
      </c>
      <c r="AM155" s="5" t="str">
        <f t="shared" si="154"/>
        <v/>
      </c>
      <c r="AN155" s="5" t="str">
        <f t="shared" si="154"/>
        <v/>
      </c>
      <c r="AO155" s="5" t="str">
        <f t="shared" si="154"/>
        <v/>
      </c>
    </row>
    <row r="156" ht="15.75" customHeight="1">
      <c r="A156" s="6"/>
      <c r="B156" s="6"/>
      <c r="C156" s="6"/>
      <c r="F156" s="5" t="str">
        <f t="shared" ref="F156:AO156" si="155">IF($C156&gt;F$1,0,$B156)</f>
        <v/>
      </c>
      <c r="G156" s="5" t="str">
        <f t="shared" si="155"/>
        <v/>
      </c>
      <c r="H156" s="5" t="str">
        <f t="shared" si="155"/>
        <v/>
      </c>
      <c r="I156" s="5" t="str">
        <f t="shared" si="155"/>
        <v/>
      </c>
      <c r="J156" s="5" t="str">
        <f t="shared" si="155"/>
        <v/>
      </c>
      <c r="K156" s="5" t="str">
        <f t="shared" si="155"/>
        <v/>
      </c>
      <c r="L156" s="5" t="str">
        <f t="shared" si="155"/>
        <v/>
      </c>
      <c r="M156" s="5" t="str">
        <f t="shared" si="155"/>
        <v/>
      </c>
      <c r="N156" s="5" t="str">
        <f t="shared" si="155"/>
        <v/>
      </c>
      <c r="O156" s="5" t="str">
        <f t="shared" si="155"/>
        <v/>
      </c>
      <c r="P156" s="5" t="str">
        <f t="shared" si="155"/>
        <v/>
      </c>
      <c r="Q156" s="5" t="str">
        <f t="shared" si="155"/>
        <v/>
      </c>
      <c r="R156" s="5" t="str">
        <f t="shared" si="155"/>
        <v/>
      </c>
      <c r="S156" s="5" t="str">
        <f t="shared" si="155"/>
        <v/>
      </c>
      <c r="T156" s="5" t="str">
        <f t="shared" si="155"/>
        <v/>
      </c>
      <c r="U156" s="5" t="str">
        <f t="shared" si="155"/>
        <v/>
      </c>
      <c r="V156" s="5" t="str">
        <f t="shared" si="155"/>
        <v/>
      </c>
      <c r="W156" s="5" t="str">
        <f t="shared" si="155"/>
        <v/>
      </c>
      <c r="X156" s="5" t="str">
        <f t="shared" si="155"/>
        <v/>
      </c>
      <c r="Y156" s="5" t="str">
        <f t="shared" si="155"/>
        <v/>
      </c>
      <c r="Z156" s="5" t="str">
        <f t="shared" si="155"/>
        <v/>
      </c>
      <c r="AA156" s="5" t="str">
        <f t="shared" si="155"/>
        <v/>
      </c>
      <c r="AB156" s="5" t="str">
        <f t="shared" si="155"/>
        <v/>
      </c>
      <c r="AC156" s="5" t="str">
        <f t="shared" si="155"/>
        <v/>
      </c>
      <c r="AD156" s="5" t="str">
        <f t="shared" si="155"/>
        <v/>
      </c>
      <c r="AE156" s="5" t="str">
        <f t="shared" si="155"/>
        <v/>
      </c>
      <c r="AF156" s="5" t="str">
        <f t="shared" si="155"/>
        <v/>
      </c>
      <c r="AG156" s="5" t="str">
        <f t="shared" si="155"/>
        <v/>
      </c>
      <c r="AH156" s="5" t="str">
        <f t="shared" si="155"/>
        <v/>
      </c>
      <c r="AI156" s="5" t="str">
        <f t="shared" si="155"/>
        <v/>
      </c>
      <c r="AJ156" s="5" t="str">
        <f t="shared" si="155"/>
        <v/>
      </c>
      <c r="AK156" s="5" t="str">
        <f t="shared" si="155"/>
        <v/>
      </c>
      <c r="AL156" s="5" t="str">
        <f t="shared" si="155"/>
        <v/>
      </c>
      <c r="AM156" s="5" t="str">
        <f t="shared" si="155"/>
        <v/>
      </c>
      <c r="AN156" s="5" t="str">
        <f t="shared" si="155"/>
        <v/>
      </c>
      <c r="AO156" s="5" t="str">
        <f t="shared" si="155"/>
        <v/>
      </c>
    </row>
    <row r="157" ht="15.75" customHeight="1">
      <c r="A157" s="6"/>
      <c r="B157" s="6"/>
      <c r="C157" s="6"/>
      <c r="F157" s="5" t="str">
        <f t="shared" ref="F157:AO157" si="156">IF($C157&gt;F$1,0,$B157)</f>
        <v/>
      </c>
      <c r="G157" s="5" t="str">
        <f t="shared" si="156"/>
        <v/>
      </c>
      <c r="H157" s="5" t="str">
        <f t="shared" si="156"/>
        <v/>
      </c>
      <c r="I157" s="5" t="str">
        <f t="shared" si="156"/>
        <v/>
      </c>
      <c r="J157" s="5" t="str">
        <f t="shared" si="156"/>
        <v/>
      </c>
      <c r="K157" s="5" t="str">
        <f t="shared" si="156"/>
        <v/>
      </c>
      <c r="L157" s="5" t="str">
        <f t="shared" si="156"/>
        <v/>
      </c>
      <c r="M157" s="5" t="str">
        <f t="shared" si="156"/>
        <v/>
      </c>
      <c r="N157" s="5" t="str">
        <f t="shared" si="156"/>
        <v/>
      </c>
      <c r="O157" s="5" t="str">
        <f t="shared" si="156"/>
        <v/>
      </c>
      <c r="P157" s="5" t="str">
        <f t="shared" si="156"/>
        <v/>
      </c>
      <c r="Q157" s="5" t="str">
        <f t="shared" si="156"/>
        <v/>
      </c>
      <c r="R157" s="5" t="str">
        <f t="shared" si="156"/>
        <v/>
      </c>
      <c r="S157" s="5" t="str">
        <f t="shared" si="156"/>
        <v/>
      </c>
      <c r="T157" s="5" t="str">
        <f t="shared" si="156"/>
        <v/>
      </c>
      <c r="U157" s="5" t="str">
        <f t="shared" si="156"/>
        <v/>
      </c>
      <c r="V157" s="5" t="str">
        <f t="shared" si="156"/>
        <v/>
      </c>
      <c r="W157" s="5" t="str">
        <f t="shared" si="156"/>
        <v/>
      </c>
      <c r="X157" s="5" t="str">
        <f t="shared" si="156"/>
        <v/>
      </c>
      <c r="Y157" s="5" t="str">
        <f t="shared" si="156"/>
        <v/>
      </c>
      <c r="Z157" s="5" t="str">
        <f t="shared" si="156"/>
        <v/>
      </c>
      <c r="AA157" s="5" t="str">
        <f t="shared" si="156"/>
        <v/>
      </c>
      <c r="AB157" s="5" t="str">
        <f t="shared" si="156"/>
        <v/>
      </c>
      <c r="AC157" s="5" t="str">
        <f t="shared" si="156"/>
        <v/>
      </c>
      <c r="AD157" s="5" t="str">
        <f t="shared" si="156"/>
        <v/>
      </c>
      <c r="AE157" s="5" t="str">
        <f t="shared" si="156"/>
        <v/>
      </c>
      <c r="AF157" s="5" t="str">
        <f t="shared" si="156"/>
        <v/>
      </c>
      <c r="AG157" s="5" t="str">
        <f t="shared" si="156"/>
        <v/>
      </c>
      <c r="AH157" s="5" t="str">
        <f t="shared" si="156"/>
        <v/>
      </c>
      <c r="AI157" s="5" t="str">
        <f t="shared" si="156"/>
        <v/>
      </c>
      <c r="AJ157" s="5" t="str">
        <f t="shared" si="156"/>
        <v/>
      </c>
      <c r="AK157" s="5" t="str">
        <f t="shared" si="156"/>
        <v/>
      </c>
      <c r="AL157" s="5" t="str">
        <f t="shared" si="156"/>
        <v/>
      </c>
      <c r="AM157" s="5" t="str">
        <f t="shared" si="156"/>
        <v/>
      </c>
      <c r="AN157" s="5" t="str">
        <f t="shared" si="156"/>
        <v/>
      </c>
      <c r="AO157" s="5" t="str">
        <f t="shared" si="156"/>
        <v/>
      </c>
    </row>
    <row r="158" ht="15.75" customHeight="1">
      <c r="A158" s="6"/>
      <c r="B158" s="6"/>
      <c r="C158" s="6"/>
      <c r="F158" s="5" t="str">
        <f t="shared" ref="F158:AO158" si="157">IF($C158&gt;F$1,0,$B158)</f>
        <v/>
      </c>
      <c r="G158" s="5" t="str">
        <f t="shared" si="157"/>
        <v/>
      </c>
      <c r="H158" s="5" t="str">
        <f t="shared" si="157"/>
        <v/>
      </c>
      <c r="I158" s="5" t="str">
        <f t="shared" si="157"/>
        <v/>
      </c>
      <c r="J158" s="5" t="str">
        <f t="shared" si="157"/>
        <v/>
      </c>
      <c r="K158" s="5" t="str">
        <f t="shared" si="157"/>
        <v/>
      </c>
      <c r="L158" s="5" t="str">
        <f t="shared" si="157"/>
        <v/>
      </c>
      <c r="M158" s="5" t="str">
        <f t="shared" si="157"/>
        <v/>
      </c>
      <c r="N158" s="5" t="str">
        <f t="shared" si="157"/>
        <v/>
      </c>
      <c r="O158" s="5" t="str">
        <f t="shared" si="157"/>
        <v/>
      </c>
      <c r="P158" s="5" t="str">
        <f t="shared" si="157"/>
        <v/>
      </c>
      <c r="Q158" s="5" t="str">
        <f t="shared" si="157"/>
        <v/>
      </c>
      <c r="R158" s="5" t="str">
        <f t="shared" si="157"/>
        <v/>
      </c>
      <c r="S158" s="5" t="str">
        <f t="shared" si="157"/>
        <v/>
      </c>
      <c r="T158" s="5" t="str">
        <f t="shared" si="157"/>
        <v/>
      </c>
      <c r="U158" s="5" t="str">
        <f t="shared" si="157"/>
        <v/>
      </c>
      <c r="V158" s="5" t="str">
        <f t="shared" si="157"/>
        <v/>
      </c>
      <c r="W158" s="5" t="str">
        <f t="shared" si="157"/>
        <v/>
      </c>
      <c r="X158" s="5" t="str">
        <f t="shared" si="157"/>
        <v/>
      </c>
      <c r="Y158" s="5" t="str">
        <f t="shared" si="157"/>
        <v/>
      </c>
      <c r="Z158" s="5" t="str">
        <f t="shared" si="157"/>
        <v/>
      </c>
      <c r="AA158" s="5" t="str">
        <f t="shared" si="157"/>
        <v/>
      </c>
      <c r="AB158" s="5" t="str">
        <f t="shared" si="157"/>
        <v/>
      </c>
      <c r="AC158" s="5" t="str">
        <f t="shared" si="157"/>
        <v/>
      </c>
      <c r="AD158" s="5" t="str">
        <f t="shared" si="157"/>
        <v/>
      </c>
      <c r="AE158" s="5" t="str">
        <f t="shared" si="157"/>
        <v/>
      </c>
      <c r="AF158" s="5" t="str">
        <f t="shared" si="157"/>
        <v/>
      </c>
      <c r="AG158" s="5" t="str">
        <f t="shared" si="157"/>
        <v/>
      </c>
      <c r="AH158" s="5" t="str">
        <f t="shared" si="157"/>
        <v/>
      </c>
      <c r="AI158" s="5" t="str">
        <f t="shared" si="157"/>
        <v/>
      </c>
      <c r="AJ158" s="5" t="str">
        <f t="shared" si="157"/>
        <v/>
      </c>
      <c r="AK158" s="5" t="str">
        <f t="shared" si="157"/>
        <v/>
      </c>
      <c r="AL158" s="5" t="str">
        <f t="shared" si="157"/>
        <v/>
      </c>
      <c r="AM158" s="5" t="str">
        <f t="shared" si="157"/>
        <v/>
      </c>
      <c r="AN158" s="5" t="str">
        <f t="shared" si="157"/>
        <v/>
      </c>
      <c r="AO158" s="5" t="str">
        <f t="shared" si="157"/>
        <v/>
      </c>
    </row>
    <row r="159" ht="15.75" customHeight="1">
      <c r="A159" s="6"/>
      <c r="B159" s="6"/>
      <c r="C159" s="6"/>
      <c r="F159" s="5" t="str">
        <f t="shared" ref="F159:AO159" si="158">IF($C159&gt;F$1,0,$B159)</f>
        <v/>
      </c>
      <c r="G159" s="5" t="str">
        <f t="shared" si="158"/>
        <v/>
      </c>
      <c r="H159" s="5" t="str">
        <f t="shared" si="158"/>
        <v/>
      </c>
      <c r="I159" s="5" t="str">
        <f t="shared" si="158"/>
        <v/>
      </c>
      <c r="J159" s="5" t="str">
        <f t="shared" si="158"/>
        <v/>
      </c>
      <c r="K159" s="5" t="str">
        <f t="shared" si="158"/>
        <v/>
      </c>
      <c r="L159" s="5" t="str">
        <f t="shared" si="158"/>
        <v/>
      </c>
      <c r="M159" s="5" t="str">
        <f t="shared" si="158"/>
        <v/>
      </c>
      <c r="N159" s="5" t="str">
        <f t="shared" si="158"/>
        <v/>
      </c>
      <c r="O159" s="5" t="str">
        <f t="shared" si="158"/>
        <v/>
      </c>
      <c r="P159" s="5" t="str">
        <f t="shared" si="158"/>
        <v/>
      </c>
      <c r="Q159" s="5" t="str">
        <f t="shared" si="158"/>
        <v/>
      </c>
      <c r="R159" s="5" t="str">
        <f t="shared" si="158"/>
        <v/>
      </c>
      <c r="S159" s="5" t="str">
        <f t="shared" si="158"/>
        <v/>
      </c>
      <c r="T159" s="5" t="str">
        <f t="shared" si="158"/>
        <v/>
      </c>
      <c r="U159" s="5" t="str">
        <f t="shared" si="158"/>
        <v/>
      </c>
      <c r="V159" s="5" t="str">
        <f t="shared" si="158"/>
        <v/>
      </c>
      <c r="W159" s="5" t="str">
        <f t="shared" si="158"/>
        <v/>
      </c>
      <c r="X159" s="5" t="str">
        <f t="shared" si="158"/>
        <v/>
      </c>
      <c r="Y159" s="5" t="str">
        <f t="shared" si="158"/>
        <v/>
      </c>
      <c r="Z159" s="5" t="str">
        <f t="shared" si="158"/>
        <v/>
      </c>
      <c r="AA159" s="5" t="str">
        <f t="shared" si="158"/>
        <v/>
      </c>
      <c r="AB159" s="5" t="str">
        <f t="shared" si="158"/>
        <v/>
      </c>
      <c r="AC159" s="5" t="str">
        <f t="shared" si="158"/>
        <v/>
      </c>
      <c r="AD159" s="5" t="str">
        <f t="shared" si="158"/>
        <v/>
      </c>
      <c r="AE159" s="5" t="str">
        <f t="shared" si="158"/>
        <v/>
      </c>
      <c r="AF159" s="5" t="str">
        <f t="shared" si="158"/>
        <v/>
      </c>
      <c r="AG159" s="5" t="str">
        <f t="shared" si="158"/>
        <v/>
      </c>
      <c r="AH159" s="5" t="str">
        <f t="shared" si="158"/>
        <v/>
      </c>
      <c r="AI159" s="5" t="str">
        <f t="shared" si="158"/>
        <v/>
      </c>
      <c r="AJ159" s="5" t="str">
        <f t="shared" si="158"/>
        <v/>
      </c>
      <c r="AK159" s="5" t="str">
        <f t="shared" si="158"/>
        <v/>
      </c>
      <c r="AL159" s="5" t="str">
        <f t="shared" si="158"/>
        <v/>
      </c>
      <c r="AM159" s="5" t="str">
        <f t="shared" si="158"/>
        <v/>
      </c>
      <c r="AN159" s="5" t="str">
        <f t="shared" si="158"/>
        <v/>
      </c>
      <c r="AO159" s="5" t="str">
        <f t="shared" si="158"/>
        <v/>
      </c>
    </row>
    <row r="160" ht="15.75" customHeight="1">
      <c r="A160" s="6"/>
      <c r="B160" s="6"/>
      <c r="C160" s="6"/>
      <c r="F160" s="5" t="str">
        <f t="shared" ref="F160:AO160" si="159">IF($C160&gt;F$1,0,$B160)</f>
        <v/>
      </c>
      <c r="G160" s="5" t="str">
        <f t="shared" si="159"/>
        <v/>
      </c>
      <c r="H160" s="5" t="str">
        <f t="shared" si="159"/>
        <v/>
      </c>
      <c r="I160" s="5" t="str">
        <f t="shared" si="159"/>
        <v/>
      </c>
      <c r="J160" s="5" t="str">
        <f t="shared" si="159"/>
        <v/>
      </c>
      <c r="K160" s="5" t="str">
        <f t="shared" si="159"/>
        <v/>
      </c>
      <c r="L160" s="5" t="str">
        <f t="shared" si="159"/>
        <v/>
      </c>
      <c r="M160" s="5" t="str">
        <f t="shared" si="159"/>
        <v/>
      </c>
      <c r="N160" s="5" t="str">
        <f t="shared" si="159"/>
        <v/>
      </c>
      <c r="O160" s="5" t="str">
        <f t="shared" si="159"/>
        <v/>
      </c>
      <c r="P160" s="5" t="str">
        <f t="shared" si="159"/>
        <v/>
      </c>
      <c r="Q160" s="5" t="str">
        <f t="shared" si="159"/>
        <v/>
      </c>
      <c r="R160" s="5" t="str">
        <f t="shared" si="159"/>
        <v/>
      </c>
      <c r="S160" s="5" t="str">
        <f t="shared" si="159"/>
        <v/>
      </c>
      <c r="T160" s="5" t="str">
        <f t="shared" si="159"/>
        <v/>
      </c>
      <c r="U160" s="5" t="str">
        <f t="shared" si="159"/>
        <v/>
      </c>
      <c r="V160" s="5" t="str">
        <f t="shared" si="159"/>
        <v/>
      </c>
      <c r="W160" s="5" t="str">
        <f t="shared" si="159"/>
        <v/>
      </c>
      <c r="X160" s="5" t="str">
        <f t="shared" si="159"/>
        <v/>
      </c>
      <c r="Y160" s="5" t="str">
        <f t="shared" si="159"/>
        <v/>
      </c>
      <c r="Z160" s="5" t="str">
        <f t="shared" si="159"/>
        <v/>
      </c>
      <c r="AA160" s="5" t="str">
        <f t="shared" si="159"/>
        <v/>
      </c>
      <c r="AB160" s="5" t="str">
        <f t="shared" si="159"/>
        <v/>
      </c>
      <c r="AC160" s="5" t="str">
        <f t="shared" si="159"/>
        <v/>
      </c>
      <c r="AD160" s="5" t="str">
        <f t="shared" si="159"/>
        <v/>
      </c>
      <c r="AE160" s="5" t="str">
        <f t="shared" si="159"/>
        <v/>
      </c>
      <c r="AF160" s="5" t="str">
        <f t="shared" si="159"/>
        <v/>
      </c>
      <c r="AG160" s="5" t="str">
        <f t="shared" si="159"/>
        <v/>
      </c>
      <c r="AH160" s="5" t="str">
        <f t="shared" si="159"/>
        <v/>
      </c>
      <c r="AI160" s="5" t="str">
        <f t="shared" si="159"/>
        <v/>
      </c>
      <c r="AJ160" s="5" t="str">
        <f t="shared" si="159"/>
        <v/>
      </c>
      <c r="AK160" s="5" t="str">
        <f t="shared" si="159"/>
        <v/>
      </c>
      <c r="AL160" s="5" t="str">
        <f t="shared" si="159"/>
        <v/>
      </c>
      <c r="AM160" s="5" t="str">
        <f t="shared" si="159"/>
        <v/>
      </c>
      <c r="AN160" s="5" t="str">
        <f t="shared" si="159"/>
        <v/>
      </c>
      <c r="AO160" s="5" t="str">
        <f t="shared" si="159"/>
        <v/>
      </c>
    </row>
    <row r="161" ht="15.75" customHeight="1">
      <c r="A161" s="6"/>
      <c r="B161" s="6"/>
      <c r="C161" s="6"/>
      <c r="F161" s="5" t="str">
        <f t="shared" ref="F161:AO161" si="160">IF($C161&gt;F$1,0,$B161)</f>
        <v/>
      </c>
      <c r="G161" s="5" t="str">
        <f t="shared" si="160"/>
        <v/>
      </c>
      <c r="H161" s="5" t="str">
        <f t="shared" si="160"/>
        <v/>
      </c>
      <c r="I161" s="5" t="str">
        <f t="shared" si="160"/>
        <v/>
      </c>
      <c r="J161" s="5" t="str">
        <f t="shared" si="160"/>
        <v/>
      </c>
      <c r="K161" s="5" t="str">
        <f t="shared" si="160"/>
        <v/>
      </c>
      <c r="L161" s="5" t="str">
        <f t="shared" si="160"/>
        <v/>
      </c>
      <c r="M161" s="5" t="str">
        <f t="shared" si="160"/>
        <v/>
      </c>
      <c r="N161" s="5" t="str">
        <f t="shared" si="160"/>
        <v/>
      </c>
      <c r="O161" s="5" t="str">
        <f t="shared" si="160"/>
        <v/>
      </c>
      <c r="P161" s="5" t="str">
        <f t="shared" si="160"/>
        <v/>
      </c>
      <c r="Q161" s="5" t="str">
        <f t="shared" si="160"/>
        <v/>
      </c>
      <c r="R161" s="5" t="str">
        <f t="shared" si="160"/>
        <v/>
      </c>
      <c r="S161" s="5" t="str">
        <f t="shared" si="160"/>
        <v/>
      </c>
      <c r="T161" s="5" t="str">
        <f t="shared" si="160"/>
        <v/>
      </c>
      <c r="U161" s="5" t="str">
        <f t="shared" si="160"/>
        <v/>
      </c>
      <c r="V161" s="5" t="str">
        <f t="shared" si="160"/>
        <v/>
      </c>
      <c r="W161" s="5" t="str">
        <f t="shared" si="160"/>
        <v/>
      </c>
      <c r="X161" s="5" t="str">
        <f t="shared" si="160"/>
        <v/>
      </c>
      <c r="Y161" s="5" t="str">
        <f t="shared" si="160"/>
        <v/>
      </c>
      <c r="Z161" s="5" t="str">
        <f t="shared" si="160"/>
        <v/>
      </c>
      <c r="AA161" s="5" t="str">
        <f t="shared" si="160"/>
        <v/>
      </c>
      <c r="AB161" s="5" t="str">
        <f t="shared" si="160"/>
        <v/>
      </c>
      <c r="AC161" s="5" t="str">
        <f t="shared" si="160"/>
        <v/>
      </c>
      <c r="AD161" s="5" t="str">
        <f t="shared" si="160"/>
        <v/>
      </c>
      <c r="AE161" s="5" t="str">
        <f t="shared" si="160"/>
        <v/>
      </c>
      <c r="AF161" s="5" t="str">
        <f t="shared" si="160"/>
        <v/>
      </c>
      <c r="AG161" s="5" t="str">
        <f t="shared" si="160"/>
        <v/>
      </c>
      <c r="AH161" s="5" t="str">
        <f t="shared" si="160"/>
        <v/>
      </c>
      <c r="AI161" s="5" t="str">
        <f t="shared" si="160"/>
        <v/>
      </c>
      <c r="AJ161" s="5" t="str">
        <f t="shared" si="160"/>
        <v/>
      </c>
      <c r="AK161" s="5" t="str">
        <f t="shared" si="160"/>
        <v/>
      </c>
      <c r="AL161" s="5" t="str">
        <f t="shared" si="160"/>
        <v/>
      </c>
      <c r="AM161" s="5" t="str">
        <f t="shared" si="160"/>
        <v/>
      </c>
      <c r="AN161" s="5" t="str">
        <f t="shared" si="160"/>
        <v/>
      </c>
      <c r="AO161" s="5" t="str">
        <f t="shared" si="160"/>
        <v/>
      </c>
    </row>
    <row r="162" ht="15.75" customHeight="1">
      <c r="A162" s="6"/>
      <c r="B162" s="6"/>
      <c r="C162" s="6"/>
      <c r="F162" s="5" t="str">
        <f t="shared" ref="F162:AO162" si="161">IF($C162&gt;F$1,0,$B162)</f>
        <v/>
      </c>
      <c r="G162" s="5" t="str">
        <f t="shared" si="161"/>
        <v/>
      </c>
      <c r="H162" s="5" t="str">
        <f t="shared" si="161"/>
        <v/>
      </c>
      <c r="I162" s="5" t="str">
        <f t="shared" si="161"/>
        <v/>
      </c>
      <c r="J162" s="5" t="str">
        <f t="shared" si="161"/>
        <v/>
      </c>
      <c r="K162" s="5" t="str">
        <f t="shared" si="161"/>
        <v/>
      </c>
      <c r="L162" s="5" t="str">
        <f t="shared" si="161"/>
        <v/>
      </c>
      <c r="M162" s="5" t="str">
        <f t="shared" si="161"/>
        <v/>
      </c>
      <c r="N162" s="5" t="str">
        <f t="shared" si="161"/>
        <v/>
      </c>
      <c r="O162" s="5" t="str">
        <f t="shared" si="161"/>
        <v/>
      </c>
      <c r="P162" s="5" t="str">
        <f t="shared" si="161"/>
        <v/>
      </c>
      <c r="Q162" s="5" t="str">
        <f t="shared" si="161"/>
        <v/>
      </c>
      <c r="R162" s="5" t="str">
        <f t="shared" si="161"/>
        <v/>
      </c>
      <c r="S162" s="5" t="str">
        <f t="shared" si="161"/>
        <v/>
      </c>
      <c r="T162" s="5" t="str">
        <f t="shared" si="161"/>
        <v/>
      </c>
      <c r="U162" s="5" t="str">
        <f t="shared" si="161"/>
        <v/>
      </c>
      <c r="V162" s="5" t="str">
        <f t="shared" si="161"/>
        <v/>
      </c>
      <c r="W162" s="5" t="str">
        <f t="shared" si="161"/>
        <v/>
      </c>
      <c r="X162" s="5" t="str">
        <f t="shared" si="161"/>
        <v/>
      </c>
      <c r="Y162" s="5" t="str">
        <f t="shared" si="161"/>
        <v/>
      </c>
      <c r="Z162" s="5" t="str">
        <f t="shared" si="161"/>
        <v/>
      </c>
      <c r="AA162" s="5" t="str">
        <f t="shared" si="161"/>
        <v/>
      </c>
      <c r="AB162" s="5" t="str">
        <f t="shared" si="161"/>
        <v/>
      </c>
      <c r="AC162" s="5" t="str">
        <f t="shared" si="161"/>
        <v/>
      </c>
      <c r="AD162" s="5" t="str">
        <f t="shared" si="161"/>
        <v/>
      </c>
      <c r="AE162" s="5" t="str">
        <f t="shared" si="161"/>
        <v/>
      </c>
      <c r="AF162" s="5" t="str">
        <f t="shared" si="161"/>
        <v/>
      </c>
      <c r="AG162" s="5" t="str">
        <f t="shared" si="161"/>
        <v/>
      </c>
      <c r="AH162" s="5" t="str">
        <f t="shared" si="161"/>
        <v/>
      </c>
      <c r="AI162" s="5" t="str">
        <f t="shared" si="161"/>
        <v/>
      </c>
      <c r="AJ162" s="5" t="str">
        <f t="shared" si="161"/>
        <v/>
      </c>
      <c r="AK162" s="5" t="str">
        <f t="shared" si="161"/>
        <v/>
      </c>
      <c r="AL162" s="5" t="str">
        <f t="shared" si="161"/>
        <v/>
      </c>
      <c r="AM162" s="5" t="str">
        <f t="shared" si="161"/>
        <v/>
      </c>
      <c r="AN162" s="5" t="str">
        <f t="shared" si="161"/>
        <v/>
      </c>
      <c r="AO162" s="5" t="str">
        <f t="shared" si="161"/>
        <v/>
      </c>
    </row>
    <row r="163" ht="15.75" customHeight="1">
      <c r="A163" s="6"/>
      <c r="B163" s="6"/>
      <c r="C163" s="6"/>
      <c r="F163" s="5" t="str">
        <f t="shared" ref="F163:AO163" si="162">IF($C163&gt;F$1,0,$B163)</f>
        <v/>
      </c>
      <c r="G163" s="5" t="str">
        <f t="shared" si="162"/>
        <v/>
      </c>
      <c r="H163" s="5" t="str">
        <f t="shared" si="162"/>
        <v/>
      </c>
      <c r="I163" s="5" t="str">
        <f t="shared" si="162"/>
        <v/>
      </c>
      <c r="J163" s="5" t="str">
        <f t="shared" si="162"/>
        <v/>
      </c>
      <c r="K163" s="5" t="str">
        <f t="shared" si="162"/>
        <v/>
      </c>
      <c r="L163" s="5" t="str">
        <f t="shared" si="162"/>
        <v/>
      </c>
      <c r="M163" s="5" t="str">
        <f t="shared" si="162"/>
        <v/>
      </c>
      <c r="N163" s="5" t="str">
        <f t="shared" si="162"/>
        <v/>
      </c>
      <c r="O163" s="5" t="str">
        <f t="shared" si="162"/>
        <v/>
      </c>
      <c r="P163" s="5" t="str">
        <f t="shared" si="162"/>
        <v/>
      </c>
      <c r="Q163" s="5" t="str">
        <f t="shared" si="162"/>
        <v/>
      </c>
      <c r="R163" s="5" t="str">
        <f t="shared" si="162"/>
        <v/>
      </c>
      <c r="S163" s="5" t="str">
        <f t="shared" si="162"/>
        <v/>
      </c>
      <c r="T163" s="5" t="str">
        <f t="shared" si="162"/>
        <v/>
      </c>
      <c r="U163" s="5" t="str">
        <f t="shared" si="162"/>
        <v/>
      </c>
      <c r="V163" s="5" t="str">
        <f t="shared" si="162"/>
        <v/>
      </c>
      <c r="W163" s="5" t="str">
        <f t="shared" si="162"/>
        <v/>
      </c>
      <c r="X163" s="5" t="str">
        <f t="shared" si="162"/>
        <v/>
      </c>
      <c r="Y163" s="5" t="str">
        <f t="shared" si="162"/>
        <v/>
      </c>
      <c r="Z163" s="5" t="str">
        <f t="shared" si="162"/>
        <v/>
      </c>
      <c r="AA163" s="5" t="str">
        <f t="shared" si="162"/>
        <v/>
      </c>
      <c r="AB163" s="5" t="str">
        <f t="shared" si="162"/>
        <v/>
      </c>
      <c r="AC163" s="5" t="str">
        <f t="shared" si="162"/>
        <v/>
      </c>
      <c r="AD163" s="5" t="str">
        <f t="shared" si="162"/>
        <v/>
      </c>
      <c r="AE163" s="5" t="str">
        <f t="shared" si="162"/>
        <v/>
      </c>
      <c r="AF163" s="5" t="str">
        <f t="shared" si="162"/>
        <v/>
      </c>
      <c r="AG163" s="5" t="str">
        <f t="shared" si="162"/>
        <v/>
      </c>
      <c r="AH163" s="5" t="str">
        <f t="shared" si="162"/>
        <v/>
      </c>
      <c r="AI163" s="5" t="str">
        <f t="shared" si="162"/>
        <v/>
      </c>
      <c r="AJ163" s="5" t="str">
        <f t="shared" si="162"/>
        <v/>
      </c>
      <c r="AK163" s="5" t="str">
        <f t="shared" si="162"/>
        <v/>
      </c>
      <c r="AL163" s="5" t="str">
        <f t="shared" si="162"/>
        <v/>
      </c>
      <c r="AM163" s="5" t="str">
        <f t="shared" si="162"/>
        <v/>
      </c>
      <c r="AN163" s="5" t="str">
        <f t="shared" si="162"/>
        <v/>
      </c>
      <c r="AO163" s="5" t="str">
        <f t="shared" si="162"/>
        <v/>
      </c>
    </row>
    <row r="164" ht="15.75" customHeight="1">
      <c r="A164" s="6"/>
      <c r="B164" s="6"/>
      <c r="C164" s="6"/>
      <c r="F164" s="5" t="str">
        <f t="shared" ref="F164:AO164" si="163">IF($C164&gt;F$1,0,$B164)</f>
        <v/>
      </c>
      <c r="G164" s="5" t="str">
        <f t="shared" si="163"/>
        <v/>
      </c>
      <c r="H164" s="5" t="str">
        <f t="shared" si="163"/>
        <v/>
      </c>
      <c r="I164" s="5" t="str">
        <f t="shared" si="163"/>
        <v/>
      </c>
      <c r="J164" s="5" t="str">
        <f t="shared" si="163"/>
        <v/>
      </c>
      <c r="K164" s="5" t="str">
        <f t="shared" si="163"/>
        <v/>
      </c>
      <c r="L164" s="5" t="str">
        <f t="shared" si="163"/>
        <v/>
      </c>
      <c r="M164" s="5" t="str">
        <f t="shared" si="163"/>
        <v/>
      </c>
      <c r="N164" s="5" t="str">
        <f t="shared" si="163"/>
        <v/>
      </c>
      <c r="O164" s="5" t="str">
        <f t="shared" si="163"/>
        <v/>
      </c>
      <c r="P164" s="5" t="str">
        <f t="shared" si="163"/>
        <v/>
      </c>
      <c r="Q164" s="5" t="str">
        <f t="shared" si="163"/>
        <v/>
      </c>
      <c r="R164" s="5" t="str">
        <f t="shared" si="163"/>
        <v/>
      </c>
      <c r="S164" s="5" t="str">
        <f t="shared" si="163"/>
        <v/>
      </c>
      <c r="T164" s="5" t="str">
        <f t="shared" si="163"/>
        <v/>
      </c>
      <c r="U164" s="5" t="str">
        <f t="shared" si="163"/>
        <v/>
      </c>
      <c r="V164" s="5" t="str">
        <f t="shared" si="163"/>
        <v/>
      </c>
      <c r="W164" s="5" t="str">
        <f t="shared" si="163"/>
        <v/>
      </c>
      <c r="X164" s="5" t="str">
        <f t="shared" si="163"/>
        <v/>
      </c>
      <c r="Y164" s="5" t="str">
        <f t="shared" si="163"/>
        <v/>
      </c>
      <c r="Z164" s="5" t="str">
        <f t="shared" si="163"/>
        <v/>
      </c>
      <c r="AA164" s="5" t="str">
        <f t="shared" si="163"/>
        <v/>
      </c>
      <c r="AB164" s="5" t="str">
        <f t="shared" si="163"/>
        <v/>
      </c>
      <c r="AC164" s="5" t="str">
        <f t="shared" si="163"/>
        <v/>
      </c>
      <c r="AD164" s="5" t="str">
        <f t="shared" si="163"/>
        <v/>
      </c>
      <c r="AE164" s="5" t="str">
        <f t="shared" si="163"/>
        <v/>
      </c>
      <c r="AF164" s="5" t="str">
        <f t="shared" si="163"/>
        <v/>
      </c>
      <c r="AG164" s="5" t="str">
        <f t="shared" si="163"/>
        <v/>
      </c>
      <c r="AH164" s="5" t="str">
        <f t="shared" si="163"/>
        <v/>
      </c>
      <c r="AI164" s="5" t="str">
        <f t="shared" si="163"/>
        <v/>
      </c>
      <c r="AJ164" s="5" t="str">
        <f t="shared" si="163"/>
        <v/>
      </c>
      <c r="AK164" s="5" t="str">
        <f t="shared" si="163"/>
        <v/>
      </c>
      <c r="AL164" s="5" t="str">
        <f t="shared" si="163"/>
        <v/>
      </c>
      <c r="AM164" s="5" t="str">
        <f t="shared" si="163"/>
        <v/>
      </c>
      <c r="AN164" s="5" t="str">
        <f t="shared" si="163"/>
        <v/>
      </c>
      <c r="AO164" s="5" t="str">
        <f t="shared" si="163"/>
        <v/>
      </c>
    </row>
    <row r="165" ht="15.75" customHeight="1">
      <c r="A165" s="6"/>
      <c r="B165" s="6"/>
      <c r="C165" s="6"/>
      <c r="F165" s="5" t="str">
        <f t="shared" ref="F165:AO165" si="164">IF($C165&gt;F$1,0,$B165)</f>
        <v/>
      </c>
      <c r="G165" s="5" t="str">
        <f t="shared" si="164"/>
        <v/>
      </c>
      <c r="H165" s="5" t="str">
        <f t="shared" si="164"/>
        <v/>
      </c>
      <c r="I165" s="5" t="str">
        <f t="shared" si="164"/>
        <v/>
      </c>
      <c r="J165" s="5" t="str">
        <f t="shared" si="164"/>
        <v/>
      </c>
      <c r="K165" s="5" t="str">
        <f t="shared" si="164"/>
        <v/>
      </c>
      <c r="L165" s="5" t="str">
        <f t="shared" si="164"/>
        <v/>
      </c>
      <c r="M165" s="5" t="str">
        <f t="shared" si="164"/>
        <v/>
      </c>
      <c r="N165" s="5" t="str">
        <f t="shared" si="164"/>
        <v/>
      </c>
      <c r="O165" s="5" t="str">
        <f t="shared" si="164"/>
        <v/>
      </c>
      <c r="P165" s="5" t="str">
        <f t="shared" si="164"/>
        <v/>
      </c>
      <c r="Q165" s="5" t="str">
        <f t="shared" si="164"/>
        <v/>
      </c>
      <c r="R165" s="5" t="str">
        <f t="shared" si="164"/>
        <v/>
      </c>
      <c r="S165" s="5" t="str">
        <f t="shared" si="164"/>
        <v/>
      </c>
      <c r="T165" s="5" t="str">
        <f t="shared" si="164"/>
        <v/>
      </c>
      <c r="U165" s="5" t="str">
        <f t="shared" si="164"/>
        <v/>
      </c>
      <c r="V165" s="5" t="str">
        <f t="shared" si="164"/>
        <v/>
      </c>
      <c r="W165" s="5" t="str">
        <f t="shared" si="164"/>
        <v/>
      </c>
      <c r="X165" s="5" t="str">
        <f t="shared" si="164"/>
        <v/>
      </c>
      <c r="Y165" s="5" t="str">
        <f t="shared" si="164"/>
        <v/>
      </c>
      <c r="Z165" s="5" t="str">
        <f t="shared" si="164"/>
        <v/>
      </c>
      <c r="AA165" s="5" t="str">
        <f t="shared" si="164"/>
        <v/>
      </c>
      <c r="AB165" s="5" t="str">
        <f t="shared" si="164"/>
        <v/>
      </c>
      <c r="AC165" s="5" t="str">
        <f t="shared" si="164"/>
        <v/>
      </c>
      <c r="AD165" s="5" t="str">
        <f t="shared" si="164"/>
        <v/>
      </c>
      <c r="AE165" s="5" t="str">
        <f t="shared" si="164"/>
        <v/>
      </c>
      <c r="AF165" s="5" t="str">
        <f t="shared" si="164"/>
        <v/>
      </c>
      <c r="AG165" s="5" t="str">
        <f t="shared" si="164"/>
        <v/>
      </c>
      <c r="AH165" s="5" t="str">
        <f t="shared" si="164"/>
        <v/>
      </c>
      <c r="AI165" s="5" t="str">
        <f t="shared" si="164"/>
        <v/>
      </c>
      <c r="AJ165" s="5" t="str">
        <f t="shared" si="164"/>
        <v/>
      </c>
      <c r="AK165" s="5" t="str">
        <f t="shared" si="164"/>
        <v/>
      </c>
      <c r="AL165" s="5" t="str">
        <f t="shared" si="164"/>
        <v/>
      </c>
      <c r="AM165" s="5" t="str">
        <f t="shared" si="164"/>
        <v/>
      </c>
      <c r="AN165" s="5" t="str">
        <f t="shared" si="164"/>
        <v/>
      </c>
      <c r="AO165" s="5" t="str">
        <f t="shared" si="164"/>
        <v/>
      </c>
    </row>
    <row r="166" ht="15.75" customHeight="1">
      <c r="A166" s="6"/>
      <c r="B166" s="6"/>
      <c r="C166" s="6"/>
      <c r="F166" s="5" t="str">
        <f t="shared" ref="F166:AO166" si="165">IF($C166&gt;F$1,0,$B166)</f>
        <v/>
      </c>
      <c r="G166" s="5" t="str">
        <f t="shared" si="165"/>
        <v/>
      </c>
      <c r="H166" s="5" t="str">
        <f t="shared" si="165"/>
        <v/>
      </c>
      <c r="I166" s="5" t="str">
        <f t="shared" si="165"/>
        <v/>
      </c>
      <c r="J166" s="5" t="str">
        <f t="shared" si="165"/>
        <v/>
      </c>
      <c r="K166" s="5" t="str">
        <f t="shared" si="165"/>
        <v/>
      </c>
      <c r="L166" s="5" t="str">
        <f t="shared" si="165"/>
        <v/>
      </c>
      <c r="M166" s="5" t="str">
        <f t="shared" si="165"/>
        <v/>
      </c>
      <c r="N166" s="5" t="str">
        <f t="shared" si="165"/>
        <v/>
      </c>
      <c r="O166" s="5" t="str">
        <f t="shared" si="165"/>
        <v/>
      </c>
      <c r="P166" s="5" t="str">
        <f t="shared" si="165"/>
        <v/>
      </c>
      <c r="Q166" s="5" t="str">
        <f t="shared" si="165"/>
        <v/>
      </c>
      <c r="R166" s="5" t="str">
        <f t="shared" si="165"/>
        <v/>
      </c>
      <c r="S166" s="5" t="str">
        <f t="shared" si="165"/>
        <v/>
      </c>
      <c r="T166" s="5" t="str">
        <f t="shared" si="165"/>
        <v/>
      </c>
      <c r="U166" s="5" t="str">
        <f t="shared" si="165"/>
        <v/>
      </c>
      <c r="V166" s="5" t="str">
        <f t="shared" si="165"/>
        <v/>
      </c>
      <c r="W166" s="5" t="str">
        <f t="shared" si="165"/>
        <v/>
      </c>
      <c r="X166" s="5" t="str">
        <f t="shared" si="165"/>
        <v/>
      </c>
      <c r="Y166" s="5" t="str">
        <f t="shared" si="165"/>
        <v/>
      </c>
      <c r="Z166" s="5" t="str">
        <f t="shared" si="165"/>
        <v/>
      </c>
      <c r="AA166" s="5" t="str">
        <f t="shared" si="165"/>
        <v/>
      </c>
      <c r="AB166" s="5" t="str">
        <f t="shared" si="165"/>
        <v/>
      </c>
      <c r="AC166" s="5" t="str">
        <f t="shared" si="165"/>
        <v/>
      </c>
      <c r="AD166" s="5" t="str">
        <f t="shared" si="165"/>
        <v/>
      </c>
      <c r="AE166" s="5" t="str">
        <f t="shared" si="165"/>
        <v/>
      </c>
      <c r="AF166" s="5" t="str">
        <f t="shared" si="165"/>
        <v/>
      </c>
      <c r="AG166" s="5" t="str">
        <f t="shared" si="165"/>
        <v/>
      </c>
      <c r="AH166" s="5" t="str">
        <f t="shared" si="165"/>
        <v/>
      </c>
      <c r="AI166" s="5" t="str">
        <f t="shared" si="165"/>
        <v/>
      </c>
      <c r="AJ166" s="5" t="str">
        <f t="shared" si="165"/>
        <v/>
      </c>
      <c r="AK166" s="5" t="str">
        <f t="shared" si="165"/>
        <v/>
      </c>
      <c r="AL166" s="5" t="str">
        <f t="shared" si="165"/>
        <v/>
      </c>
      <c r="AM166" s="5" t="str">
        <f t="shared" si="165"/>
        <v/>
      </c>
      <c r="AN166" s="5" t="str">
        <f t="shared" si="165"/>
        <v/>
      </c>
      <c r="AO166" s="5" t="str">
        <f t="shared" si="165"/>
        <v/>
      </c>
    </row>
    <row r="167" ht="15.75" customHeight="1">
      <c r="A167" s="6"/>
      <c r="B167" s="6"/>
      <c r="C167" s="6"/>
      <c r="F167" s="5" t="str">
        <f t="shared" ref="F167:AO167" si="166">IF($C167&gt;F$1,0,$B167)</f>
        <v/>
      </c>
      <c r="G167" s="5" t="str">
        <f t="shared" si="166"/>
        <v/>
      </c>
      <c r="H167" s="5" t="str">
        <f t="shared" si="166"/>
        <v/>
      </c>
      <c r="I167" s="5" t="str">
        <f t="shared" si="166"/>
        <v/>
      </c>
      <c r="J167" s="5" t="str">
        <f t="shared" si="166"/>
        <v/>
      </c>
      <c r="K167" s="5" t="str">
        <f t="shared" si="166"/>
        <v/>
      </c>
      <c r="L167" s="5" t="str">
        <f t="shared" si="166"/>
        <v/>
      </c>
      <c r="M167" s="5" t="str">
        <f t="shared" si="166"/>
        <v/>
      </c>
      <c r="N167" s="5" t="str">
        <f t="shared" si="166"/>
        <v/>
      </c>
      <c r="O167" s="5" t="str">
        <f t="shared" si="166"/>
        <v/>
      </c>
      <c r="P167" s="5" t="str">
        <f t="shared" si="166"/>
        <v/>
      </c>
      <c r="Q167" s="5" t="str">
        <f t="shared" si="166"/>
        <v/>
      </c>
      <c r="R167" s="5" t="str">
        <f t="shared" si="166"/>
        <v/>
      </c>
      <c r="S167" s="5" t="str">
        <f t="shared" si="166"/>
        <v/>
      </c>
      <c r="T167" s="5" t="str">
        <f t="shared" si="166"/>
        <v/>
      </c>
      <c r="U167" s="5" t="str">
        <f t="shared" si="166"/>
        <v/>
      </c>
      <c r="V167" s="5" t="str">
        <f t="shared" si="166"/>
        <v/>
      </c>
      <c r="W167" s="5" t="str">
        <f t="shared" si="166"/>
        <v/>
      </c>
      <c r="X167" s="5" t="str">
        <f t="shared" si="166"/>
        <v/>
      </c>
      <c r="Y167" s="5" t="str">
        <f t="shared" si="166"/>
        <v/>
      </c>
      <c r="Z167" s="5" t="str">
        <f t="shared" si="166"/>
        <v/>
      </c>
      <c r="AA167" s="5" t="str">
        <f t="shared" si="166"/>
        <v/>
      </c>
      <c r="AB167" s="5" t="str">
        <f t="shared" si="166"/>
        <v/>
      </c>
      <c r="AC167" s="5" t="str">
        <f t="shared" si="166"/>
        <v/>
      </c>
      <c r="AD167" s="5" t="str">
        <f t="shared" si="166"/>
        <v/>
      </c>
      <c r="AE167" s="5" t="str">
        <f t="shared" si="166"/>
        <v/>
      </c>
      <c r="AF167" s="5" t="str">
        <f t="shared" si="166"/>
        <v/>
      </c>
      <c r="AG167" s="5" t="str">
        <f t="shared" si="166"/>
        <v/>
      </c>
      <c r="AH167" s="5" t="str">
        <f t="shared" si="166"/>
        <v/>
      </c>
      <c r="AI167" s="5" t="str">
        <f t="shared" si="166"/>
        <v/>
      </c>
      <c r="AJ167" s="5" t="str">
        <f t="shared" si="166"/>
        <v/>
      </c>
      <c r="AK167" s="5" t="str">
        <f t="shared" si="166"/>
        <v/>
      </c>
      <c r="AL167" s="5" t="str">
        <f t="shared" si="166"/>
        <v/>
      </c>
      <c r="AM167" s="5" t="str">
        <f t="shared" si="166"/>
        <v/>
      </c>
      <c r="AN167" s="5" t="str">
        <f t="shared" si="166"/>
        <v/>
      </c>
      <c r="AO167" s="5" t="str">
        <f t="shared" si="166"/>
        <v/>
      </c>
    </row>
    <row r="168" ht="15.75" customHeight="1">
      <c r="A168" s="6"/>
      <c r="B168" s="6"/>
      <c r="C168" s="6"/>
      <c r="F168" s="5" t="str">
        <f t="shared" ref="F168:AO168" si="167">IF($C168&gt;F$1,0,$B168)</f>
        <v/>
      </c>
      <c r="G168" s="5" t="str">
        <f t="shared" si="167"/>
        <v/>
      </c>
      <c r="H168" s="5" t="str">
        <f t="shared" si="167"/>
        <v/>
      </c>
      <c r="I168" s="5" t="str">
        <f t="shared" si="167"/>
        <v/>
      </c>
      <c r="J168" s="5" t="str">
        <f t="shared" si="167"/>
        <v/>
      </c>
      <c r="K168" s="5" t="str">
        <f t="shared" si="167"/>
        <v/>
      </c>
      <c r="L168" s="5" t="str">
        <f t="shared" si="167"/>
        <v/>
      </c>
      <c r="M168" s="5" t="str">
        <f t="shared" si="167"/>
        <v/>
      </c>
      <c r="N168" s="5" t="str">
        <f t="shared" si="167"/>
        <v/>
      </c>
      <c r="O168" s="5" t="str">
        <f t="shared" si="167"/>
        <v/>
      </c>
      <c r="P168" s="5" t="str">
        <f t="shared" si="167"/>
        <v/>
      </c>
      <c r="Q168" s="5" t="str">
        <f t="shared" si="167"/>
        <v/>
      </c>
      <c r="R168" s="5" t="str">
        <f t="shared" si="167"/>
        <v/>
      </c>
      <c r="S168" s="5" t="str">
        <f t="shared" si="167"/>
        <v/>
      </c>
      <c r="T168" s="5" t="str">
        <f t="shared" si="167"/>
        <v/>
      </c>
      <c r="U168" s="5" t="str">
        <f t="shared" si="167"/>
        <v/>
      </c>
      <c r="V168" s="5" t="str">
        <f t="shared" si="167"/>
        <v/>
      </c>
      <c r="W168" s="5" t="str">
        <f t="shared" si="167"/>
        <v/>
      </c>
      <c r="X168" s="5" t="str">
        <f t="shared" si="167"/>
        <v/>
      </c>
      <c r="Y168" s="5" t="str">
        <f t="shared" si="167"/>
        <v/>
      </c>
      <c r="Z168" s="5" t="str">
        <f t="shared" si="167"/>
        <v/>
      </c>
      <c r="AA168" s="5" t="str">
        <f t="shared" si="167"/>
        <v/>
      </c>
      <c r="AB168" s="5" t="str">
        <f t="shared" si="167"/>
        <v/>
      </c>
      <c r="AC168" s="5" t="str">
        <f t="shared" si="167"/>
        <v/>
      </c>
      <c r="AD168" s="5" t="str">
        <f t="shared" si="167"/>
        <v/>
      </c>
      <c r="AE168" s="5" t="str">
        <f t="shared" si="167"/>
        <v/>
      </c>
      <c r="AF168" s="5" t="str">
        <f t="shared" si="167"/>
        <v/>
      </c>
      <c r="AG168" s="5" t="str">
        <f t="shared" si="167"/>
        <v/>
      </c>
      <c r="AH168" s="5" t="str">
        <f t="shared" si="167"/>
        <v/>
      </c>
      <c r="AI168" s="5" t="str">
        <f t="shared" si="167"/>
        <v/>
      </c>
      <c r="AJ168" s="5" t="str">
        <f t="shared" si="167"/>
        <v/>
      </c>
      <c r="AK168" s="5" t="str">
        <f t="shared" si="167"/>
        <v/>
      </c>
      <c r="AL168" s="5" t="str">
        <f t="shared" si="167"/>
        <v/>
      </c>
      <c r="AM168" s="5" t="str">
        <f t="shared" si="167"/>
        <v/>
      </c>
      <c r="AN168" s="5" t="str">
        <f t="shared" si="167"/>
        <v/>
      </c>
      <c r="AO168" s="5" t="str">
        <f t="shared" si="167"/>
        <v/>
      </c>
    </row>
    <row r="169" ht="15.75" customHeight="1">
      <c r="A169" s="6"/>
      <c r="B169" s="6"/>
      <c r="C169" s="6"/>
      <c r="F169" s="5" t="str">
        <f t="shared" ref="F169:AO169" si="168">IF($C169&gt;F$1,0,$B169)</f>
        <v/>
      </c>
      <c r="G169" s="5" t="str">
        <f t="shared" si="168"/>
        <v/>
      </c>
      <c r="H169" s="5" t="str">
        <f t="shared" si="168"/>
        <v/>
      </c>
      <c r="I169" s="5" t="str">
        <f t="shared" si="168"/>
        <v/>
      </c>
      <c r="J169" s="5" t="str">
        <f t="shared" si="168"/>
        <v/>
      </c>
      <c r="K169" s="5" t="str">
        <f t="shared" si="168"/>
        <v/>
      </c>
      <c r="L169" s="5" t="str">
        <f t="shared" si="168"/>
        <v/>
      </c>
      <c r="M169" s="5" t="str">
        <f t="shared" si="168"/>
        <v/>
      </c>
      <c r="N169" s="5" t="str">
        <f t="shared" si="168"/>
        <v/>
      </c>
      <c r="O169" s="5" t="str">
        <f t="shared" si="168"/>
        <v/>
      </c>
      <c r="P169" s="5" t="str">
        <f t="shared" si="168"/>
        <v/>
      </c>
      <c r="Q169" s="5" t="str">
        <f t="shared" si="168"/>
        <v/>
      </c>
      <c r="R169" s="5" t="str">
        <f t="shared" si="168"/>
        <v/>
      </c>
      <c r="S169" s="5" t="str">
        <f t="shared" si="168"/>
        <v/>
      </c>
      <c r="T169" s="5" t="str">
        <f t="shared" si="168"/>
        <v/>
      </c>
      <c r="U169" s="5" t="str">
        <f t="shared" si="168"/>
        <v/>
      </c>
      <c r="V169" s="5" t="str">
        <f t="shared" si="168"/>
        <v/>
      </c>
      <c r="W169" s="5" t="str">
        <f t="shared" si="168"/>
        <v/>
      </c>
      <c r="X169" s="5" t="str">
        <f t="shared" si="168"/>
        <v/>
      </c>
      <c r="Y169" s="5" t="str">
        <f t="shared" si="168"/>
        <v/>
      </c>
      <c r="Z169" s="5" t="str">
        <f t="shared" si="168"/>
        <v/>
      </c>
      <c r="AA169" s="5" t="str">
        <f t="shared" si="168"/>
        <v/>
      </c>
      <c r="AB169" s="5" t="str">
        <f t="shared" si="168"/>
        <v/>
      </c>
      <c r="AC169" s="5" t="str">
        <f t="shared" si="168"/>
        <v/>
      </c>
      <c r="AD169" s="5" t="str">
        <f t="shared" si="168"/>
        <v/>
      </c>
      <c r="AE169" s="5" t="str">
        <f t="shared" si="168"/>
        <v/>
      </c>
      <c r="AF169" s="5" t="str">
        <f t="shared" si="168"/>
        <v/>
      </c>
      <c r="AG169" s="5" t="str">
        <f t="shared" si="168"/>
        <v/>
      </c>
      <c r="AH169" s="5" t="str">
        <f t="shared" si="168"/>
        <v/>
      </c>
      <c r="AI169" s="5" t="str">
        <f t="shared" si="168"/>
        <v/>
      </c>
      <c r="AJ169" s="5" t="str">
        <f t="shared" si="168"/>
        <v/>
      </c>
      <c r="AK169" s="5" t="str">
        <f t="shared" si="168"/>
        <v/>
      </c>
      <c r="AL169" s="5" t="str">
        <f t="shared" si="168"/>
        <v/>
      </c>
      <c r="AM169" s="5" t="str">
        <f t="shared" si="168"/>
        <v/>
      </c>
      <c r="AN169" s="5" t="str">
        <f t="shared" si="168"/>
        <v/>
      </c>
      <c r="AO169" s="5" t="str">
        <f t="shared" si="168"/>
        <v/>
      </c>
    </row>
    <row r="170" ht="15.75" customHeight="1">
      <c r="A170" s="6"/>
      <c r="B170" s="6"/>
      <c r="C170" s="6"/>
      <c r="F170" s="5" t="str">
        <f t="shared" ref="F170:AO170" si="169">IF($C170&gt;F$1,0,$B170)</f>
        <v/>
      </c>
      <c r="G170" s="5" t="str">
        <f t="shared" si="169"/>
        <v/>
      </c>
      <c r="H170" s="5" t="str">
        <f t="shared" si="169"/>
        <v/>
      </c>
      <c r="I170" s="5" t="str">
        <f t="shared" si="169"/>
        <v/>
      </c>
      <c r="J170" s="5" t="str">
        <f t="shared" si="169"/>
        <v/>
      </c>
      <c r="K170" s="5" t="str">
        <f t="shared" si="169"/>
        <v/>
      </c>
      <c r="L170" s="5" t="str">
        <f t="shared" si="169"/>
        <v/>
      </c>
      <c r="M170" s="5" t="str">
        <f t="shared" si="169"/>
        <v/>
      </c>
      <c r="N170" s="5" t="str">
        <f t="shared" si="169"/>
        <v/>
      </c>
      <c r="O170" s="5" t="str">
        <f t="shared" si="169"/>
        <v/>
      </c>
      <c r="P170" s="5" t="str">
        <f t="shared" si="169"/>
        <v/>
      </c>
      <c r="Q170" s="5" t="str">
        <f t="shared" si="169"/>
        <v/>
      </c>
      <c r="R170" s="5" t="str">
        <f t="shared" si="169"/>
        <v/>
      </c>
      <c r="S170" s="5" t="str">
        <f t="shared" si="169"/>
        <v/>
      </c>
      <c r="T170" s="5" t="str">
        <f t="shared" si="169"/>
        <v/>
      </c>
      <c r="U170" s="5" t="str">
        <f t="shared" si="169"/>
        <v/>
      </c>
      <c r="V170" s="5" t="str">
        <f t="shared" si="169"/>
        <v/>
      </c>
      <c r="W170" s="5" t="str">
        <f t="shared" si="169"/>
        <v/>
      </c>
      <c r="X170" s="5" t="str">
        <f t="shared" si="169"/>
        <v/>
      </c>
      <c r="Y170" s="5" t="str">
        <f t="shared" si="169"/>
        <v/>
      </c>
      <c r="Z170" s="5" t="str">
        <f t="shared" si="169"/>
        <v/>
      </c>
      <c r="AA170" s="5" t="str">
        <f t="shared" si="169"/>
        <v/>
      </c>
      <c r="AB170" s="5" t="str">
        <f t="shared" si="169"/>
        <v/>
      </c>
      <c r="AC170" s="5" t="str">
        <f t="shared" si="169"/>
        <v/>
      </c>
      <c r="AD170" s="5" t="str">
        <f t="shared" si="169"/>
        <v/>
      </c>
      <c r="AE170" s="5" t="str">
        <f t="shared" si="169"/>
        <v/>
      </c>
      <c r="AF170" s="5" t="str">
        <f t="shared" si="169"/>
        <v/>
      </c>
      <c r="AG170" s="5" t="str">
        <f t="shared" si="169"/>
        <v/>
      </c>
      <c r="AH170" s="5" t="str">
        <f t="shared" si="169"/>
        <v/>
      </c>
      <c r="AI170" s="5" t="str">
        <f t="shared" si="169"/>
        <v/>
      </c>
      <c r="AJ170" s="5" t="str">
        <f t="shared" si="169"/>
        <v/>
      </c>
      <c r="AK170" s="5" t="str">
        <f t="shared" si="169"/>
        <v/>
      </c>
      <c r="AL170" s="5" t="str">
        <f t="shared" si="169"/>
        <v/>
      </c>
      <c r="AM170" s="5" t="str">
        <f t="shared" si="169"/>
        <v/>
      </c>
      <c r="AN170" s="5" t="str">
        <f t="shared" si="169"/>
        <v/>
      </c>
      <c r="AO170" s="5" t="str">
        <f t="shared" si="169"/>
        <v/>
      </c>
    </row>
    <row r="171" ht="15.75" customHeight="1">
      <c r="A171" s="6"/>
      <c r="B171" s="6"/>
      <c r="C171" s="6"/>
      <c r="F171" s="5" t="str">
        <f t="shared" ref="F171:AO171" si="170">IF($C171&gt;F$1,0,$B171)</f>
        <v/>
      </c>
      <c r="G171" s="5" t="str">
        <f t="shared" si="170"/>
        <v/>
      </c>
      <c r="H171" s="5" t="str">
        <f t="shared" si="170"/>
        <v/>
      </c>
      <c r="I171" s="5" t="str">
        <f t="shared" si="170"/>
        <v/>
      </c>
      <c r="J171" s="5" t="str">
        <f t="shared" si="170"/>
        <v/>
      </c>
      <c r="K171" s="5" t="str">
        <f t="shared" si="170"/>
        <v/>
      </c>
      <c r="L171" s="5" t="str">
        <f t="shared" si="170"/>
        <v/>
      </c>
      <c r="M171" s="5" t="str">
        <f t="shared" si="170"/>
        <v/>
      </c>
      <c r="N171" s="5" t="str">
        <f t="shared" si="170"/>
        <v/>
      </c>
      <c r="O171" s="5" t="str">
        <f t="shared" si="170"/>
        <v/>
      </c>
      <c r="P171" s="5" t="str">
        <f t="shared" si="170"/>
        <v/>
      </c>
      <c r="Q171" s="5" t="str">
        <f t="shared" si="170"/>
        <v/>
      </c>
      <c r="R171" s="5" t="str">
        <f t="shared" si="170"/>
        <v/>
      </c>
      <c r="S171" s="5" t="str">
        <f t="shared" si="170"/>
        <v/>
      </c>
      <c r="T171" s="5" t="str">
        <f t="shared" si="170"/>
        <v/>
      </c>
      <c r="U171" s="5" t="str">
        <f t="shared" si="170"/>
        <v/>
      </c>
      <c r="V171" s="5" t="str">
        <f t="shared" si="170"/>
        <v/>
      </c>
      <c r="W171" s="5" t="str">
        <f t="shared" si="170"/>
        <v/>
      </c>
      <c r="X171" s="5" t="str">
        <f t="shared" si="170"/>
        <v/>
      </c>
      <c r="Y171" s="5" t="str">
        <f t="shared" si="170"/>
        <v/>
      </c>
      <c r="Z171" s="5" t="str">
        <f t="shared" si="170"/>
        <v/>
      </c>
      <c r="AA171" s="5" t="str">
        <f t="shared" si="170"/>
        <v/>
      </c>
      <c r="AB171" s="5" t="str">
        <f t="shared" si="170"/>
        <v/>
      </c>
      <c r="AC171" s="5" t="str">
        <f t="shared" si="170"/>
        <v/>
      </c>
      <c r="AD171" s="5" t="str">
        <f t="shared" si="170"/>
        <v/>
      </c>
      <c r="AE171" s="5" t="str">
        <f t="shared" si="170"/>
        <v/>
      </c>
      <c r="AF171" s="5" t="str">
        <f t="shared" si="170"/>
        <v/>
      </c>
      <c r="AG171" s="5" t="str">
        <f t="shared" si="170"/>
        <v/>
      </c>
      <c r="AH171" s="5" t="str">
        <f t="shared" si="170"/>
        <v/>
      </c>
      <c r="AI171" s="5" t="str">
        <f t="shared" si="170"/>
        <v/>
      </c>
      <c r="AJ171" s="5" t="str">
        <f t="shared" si="170"/>
        <v/>
      </c>
      <c r="AK171" s="5" t="str">
        <f t="shared" si="170"/>
        <v/>
      </c>
      <c r="AL171" s="5" t="str">
        <f t="shared" si="170"/>
        <v/>
      </c>
      <c r="AM171" s="5" t="str">
        <f t="shared" si="170"/>
        <v/>
      </c>
      <c r="AN171" s="5" t="str">
        <f t="shared" si="170"/>
        <v/>
      </c>
      <c r="AO171" s="5" t="str">
        <f t="shared" si="170"/>
        <v/>
      </c>
    </row>
    <row r="172" ht="15.75" customHeight="1">
      <c r="A172" s="6"/>
      <c r="B172" s="6"/>
      <c r="C172" s="6"/>
      <c r="F172" s="5" t="str">
        <f t="shared" ref="F172:AO172" si="171">IF($C172&gt;F$1,0,$B172)</f>
        <v/>
      </c>
      <c r="G172" s="5" t="str">
        <f t="shared" si="171"/>
        <v/>
      </c>
      <c r="H172" s="5" t="str">
        <f t="shared" si="171"/>
        <v/>
      </c>
      <c r="I172" s="5" t="str">
        <f t="shared" si="171"/>
        <v/>
      </c>
      <c r="J172" s="5" t="str">
        <f t="shared" si="171"/>
        <v/>
      </c>
      <c r="K172" s="5" t="str">
        <f t="shared" si="171"/>
        <v/>
      </c>
      <c r="L172" s="5" t="str">
        <f t="shared" si="171"/>
        <v/>
      </c>
      <c r="M172" s="5" t="str">
        <f t="shared" si="171"/>
        <v/>
      </c>
      <c r="N172" s="5" t="str">
        <f t="shared" si="171"/>
        <v/>
      </c>
      <c r="O172" s="5" t="str">
        <f t="shared" si="171"/>
        <v/>
      </c>
      <c r="P172" s="5" t="str">
        <f t="shared" si="171"/>
        <v/>
      </c>
      <c r="Q172" s="5" t="str">
        <f t="shared" si="171"/>
        <v/>
      </c>
      <c r="R172" s="5" t="str">
        <f t="shared" si="171"/>
        <v/>
      </c>
      <c r="S172" s="5" t="str">
        <f t="shared" si="171"/>
        <v/>
      </c>
      <c r="T172" s="5" t="str">
        <f t="shared" si="171"/>
        <v/>
      </c>
      <c r="U172" s="5" t="str">
        <f t="shared" si="171"/>
        <v/>
      </c>
      <c r="V172" s="5" t="str">
        <f t="shared" si="171"/>
        <v/>
      </c>
      <c r="W172" s="5" t="str">
        <f t="shared" si="171"/>
        <v/>
      </c>
      <c r="X172" s="5" t="str">
        <f t="shared" si="171"/>
        <v/>
      </c>
      <c r="Y172" s="5" t="str">
        <f t="shared" si="171"/>
        <v/>
      </c>
      <c r="Z172" s="5" t="str">
        <f t="shared" si="171"/>
        <v/>
      </c>
      <c r="AA172" s="5" t="str">
        <f t="shared" si="171"/>
        <v/>
      </c>
      <c r="AB172" s="5" t="str">
        <f t="shared" si="171"/>
        <v/>
      </c>
      <c r="AC172" s="5" t="str">
        <f t="shared" si="171"/>
        <v/>
      </c>
      <c r="AD172" s="5" t="str">
        <f t="shared" si="171"/>
        <v/>
      </c>
      <c r="AE172" s="5" t="str">
        <f t="shared" si="171"/>
        <v/>
      </c>
      <c r="AF172" s="5" t="str">
        <f t="shared" si="171"/>
        <v/>
      </c>
      <c r="AG172" s="5" t="str">
        <f t="shared" si="171"/>
        <v/>
      </c>
      <c r="AH172" s="5" t="str">
        <f t="shared" si="171"/>
        <v/>
      </c>
      <c r="AI172" s="5" t="str">
        <f t="shared" si="171"/>
        <v/>
      </c>
      <c r="AJ172" s="5" t="str">
        <f t="shared" si="171"/>
        <v/>
      </c>
      <c r="AK172" s="5" t="str">
        <f t="shared" si="171"/>
        <v/>
      </c>
      <c r="AL172" s="5" t="str">
        <f t="shared" si="171"/>
        <v/>
      </c>
      <c r="AM172" s="5" t="str">
        <f t="shared" si="171"/>
        <v/>
      </c>
      <c r="AN172" s="5" t="str">
        <f t="shared" si="171"/>
        <v/>
      </c>
      <c r="AO172" s="5" t="str">
        <f t="shared" si="171"/>
        <v/>
      </c>
    </row>
    <row r="173" ht="15.75" customHeight="1">
      <c r="A173" s="6"/>
      <c r="B173" s="6"/>
      <c r="C173" s="6"/>
      <c r="F173" s="5" t="str">
        <f t="shared" ref="F173:AO173" si="172">IF($C173&gt;F$1,0,$B173)</f>
        <v/>
      </c>
      <c r="G173" s="5" t="str">
        <f t="shared" si="172"/>
        <v/>
      </c>
      <c r="H173" s="5" t="str">
        <f t="shared" si="172"/>
        <v/>
      </c>
      <c r="I173" s="5" t="str">
        <f t="shared" si="172"/>
        <v/>
      </c>
      <c r="J173" s="5" t="str">
        <f t="shared" si="172"/>
        <v/>
      </c>
      <c r="K173" s="5" t="str">
        <f t="shared" si="172"/>
        <v/>
      </c>
      <c r="L173" s="5" t="str">
        <f t="shared" si="172"/>
        <v/>
      </c>
      <c r="M173" s="5" t="str">
        <f t="shared" si="172"/>
        <v/>
      </c>
      <c r="N173" s="5" t="str">
        <f t="shared" si="172"/>
        <v/>
      </c>
      <c r="O173" s="5" t="str">
        <f t="shared" si="172"/>
        <v/>
      </c>
      <c r="P173" s="5" t="str">
        <f t="shared" si="172"/>
        <v/>
      </c>
      <c r="Q173" s="5" t="str">
        <f t="shared" si="172"/>
        <v/>
      </c>
      <c r="R173" s="5" t="str">
        <f t="shared" si="172"/>
        <v/>
      </c>
      <c r="S173" s="5" t="str">
        <f t="shared" si="172"/>
        <v/>
      </c>
      <c r="T173" s="5" t="str">
        <f t="shared" si="172"/>
        <v/>
      </c>
      <c r="U173" s="5" t="str">
        <f t="shared" si="172"/>
        <v/>
      </c>
      <c r="V173" s="5" t="str">
        <f t="shared" si="172"/>
        <v/>
      </c>
      <c r="W173" s="5" t="str">
        <f t="shared" si="172"/>
        <v/>
      </c>
      <c r="X173" s="5" t="str">
        <f t="shared" si="172"/>
        <v/>
      </c>
      <c r="Y173" s="5" t="str">
        <f t="shared" si="172"/>
        <v/>
      </c>
      <c r="Z173" s="5" t="str">
        <f t="shared" si="172"/>
        <v/>
      </c>
      <c r="AA173" s="5" t="str">
        <f t="shared" si="172"/>
        <v/>
      </c>
      <c r="AB173" s="5" t="str">
        <f t="shared" si="172"/>
        <v/>
      </c>
      <c r="AC173" s="5" t="str">
        <f t="shared" si="172"/>
        <v/>
      </c>
      <c r="AD173" s="5" t="str">
        <f t="shared" si="172"/>
        <v/>
      </c>
      <c r="AE173" s="5" t="str">
        <f t="shared" si="172"/>
        <v/>
      </c>
      <c r="AF173" s="5" t="str">
        <f t="shared" si="172"/>
        <v/>
      </c>
      <c r="AG173" s="5" t="str">
        <f t="shared" si="172"/>
        <v/>
      </c>
      <c r="AH173" s="5" t="str">
        <f t="shared" si="172"/>
        <v/>
      </c>
      <c r="AI173" s="5" t="str">
        <f t="shared" si="172"/>
        <v/>
      </c>
      <c r="AJ173" s="5" t="str">
        <f t="shared" si="172"/>
        <v/>
      </c>
      <c r="AK173" s="5" t="str">
        <f t="shared" si="172"/>
        <v/>
      </c>
      <c r="AL173" s="5" t="str">
        <f t="shared" si="172"/>
        <v/>
      </c>
      <c r="AM173" s="5" t="str">
        <f t="shared" si="172"/>
        <v/>
      </c>
      <c r="AN173" s="5" t="str">
        <f t="shared" si="172"/>
        <v/>
      </c>
      <c r="AO173" s="5" t="str">
        <f t="shared" si="172"/>
        <v/>
      </c>
    </row>
    <row r="174" ht="15.75" customHeight="1">
      <c r="A174" s="6"/>
      <c r="B174" s="6"/>
      <c r="C174" s="6"/>
      <c r="F174" s="5" t="str">
        <f t="shared" ref="F174:AO174" si="173">IF($C174&gt;F$1,0,$B174)</f>
        <v/>
      </c>
      <c r="G174" s="5" t="str">
        <f t="shared" si="173"/>
        <v/>
      </c>
      <c r="H174" s="5" t="str">
        <f t="shared" si="173"/>
        <v/>
      </c>
      <c r="I174" s="5" t="str">
        <f t="shared" si="173"/>
        <v/>
      </c>
      <c r="J174" s="5" t="str">
        <f t="shared" si="173"/>
        <v/>
      </c>
      <c r="K174" s="5" t="str">
        <f t="shared" si="173"/>
        <v/>
      </c>
      <c r="L174" s="5" t="str">
        <f t="shared" si="173"/>
        <v/>
      </c>
      <c r="M174" s="5" t="str">
        <f t="shared" si="173"/>
        <v/>
      </c>
      <c r="N174" s="5" t="str">
        <f t="shared" si="173"/>
        <v/>
      </c>
      <c r="O174" s="5" t="str">
        <f t="shared" si="173"/>
        <v/>
      </c>
      <c r="P174" s="5" t="str">
        <f t="shared" si="173"/>
        <v/>
      </c>
      <c r="Q174" s="5" t="str">
        <f t="shared" si="173"/>
        <v/>
      </c>
      <c r="R174" s="5" t="str">
        <f t="shared" si="173"/>
        <v/>
      </c>
      <c r="S174" s="5" t="str">
        <f t="shared" si="173"/>
        <v/>
      </c>
      <c r="T174" s="5" t="str">
        <f t="shared" si="173"/>
        <v/>
      </c>
      <c r="U174" s="5" t="str">
        <f t="shared" si="173"/>
        <v/>
      </c>
      <c r="V174" s="5" t="str">
        <f t="shared" si="173"/>
        <v/>
      </c>
      <c r="W174" s="5" t="str">
        <f t="shared" si="173"/>
        <v/>
      </c>
      <c r="X174" s="5" t="str">
        <f t="shared" si="173"/>
        <v/>
      </c>
      <c r="Y174" s="5" t="str">
        <f t="shared" si="173"/>
        <v/>
      </c>
      <c r="Z174" s="5" t="str">
        <f t="shared" si="173"/>
        <v/>
      </c>
      <c r="AA174" s="5" t="str">
        <f t="shared" si="173"/>
        <v/>
      </c>
      <c r="AB174" s="5" t="str">
        <f t="shared" si="173"/>
        <v/>
      </c>
      <c r="AC174" s="5" t="str">
        <f t="shared" si="173"/>
        <v/>
      </c>
      <c r="AD174" s="5" t="str">
        <f t="shared" si="173"/>
        <v/>
      </c>
      <c r="AE174" s="5" t="str">
        <f t="shared" si="173"/>
        <v/>
      </c>
      <c r="AF174" s="5" t="str">
        <f t="shared" si="173"/>
        <v/>
      </c>
      <c r="AG174" s="5" t="str">
        <f t="shared" si="173"/>
        <v/>
      </c>
      <c r="AH174" s="5" t="str">
        <f t="shared" si="173"/>
        <v/>
      </c>
      <c r="AI174" s="5" t="str">
        <f t="shared" si="173"/>
        <v/>
      </c>
      <c r="AJ174" s="5" t="str">
        <f t="shared" si="173"/>
        <v/>
      </c>
      <c r="AK174" s="5" t="str">
        <f t="shared" si="173"/>
        <v/>
      </c>
      <c r="AL174" s="5" t="str">
        <f t="shared" si="173"/>
        <v/>
      </c>
      <c r="AM174" s="5" t="str">
        <f t="shared" si="173"/>
        <v/>
      </c>
      <c r="AN174" s="5" t="str">
        <f t="shared" si="173"/>
        <v/>
      </c>
      <c r="AO174" s="5" t="str">
        <f t="shared" si="173"/>
        <v/>
      </c>
    </row>
    <row r="175" ht="15.75" customHeight="1">
      <c r="A175" s="6"/>
      <c r="B175" s="6"/>
      <c r="C175" s="6"/>
      <c r="F175" s="5" t="str">
        <f t="shared" ref="F175:AO175" si="174">IF($C175&gt;F$1,0,$B175)</f>
        <v/>
      </c>
      <c r="G175" s="5" t="str">
        <f t="shared" si="174"/>
        <v/>
      </c>
      <c r="H175" s="5" t="str">
        <f t="shared" si="174"/>
        <v/>
      </c>
      <c r="I175" s="5" t="str">
        <f t="shared" si="174"/>
        <v/>
      </c>
      <c r="J175" s="5" t="str">
        <f t="shared" si="174"/>
        <v/>
      </c>
      <c r="K175" s="5" t="str">
        <f t="shared" si="174"/>
        <v/>
      </c>
      <c r="L175" s="5" t="str">
        <f t="shared" si="174"/>
        <v/>
      </c>
      <c r="M175" s="5" t="str">
        <f t="shared" si="174"/>
        <v/>
      </c>
      <c r="N175" s="5" t="str">
        <f t="shared" si="174"/>
        <v/>
      </c>
      <c r="O175" s="5" t="str">
        <f t="shared" si="174"/>
        <v/>
      </c>
      <c r="P175" s="5" t="str">
        <f t="shared" si="174"/>
        <v/>
      </c>
      <c r="Q175" s="5" t="str">
        <f t="shared" si="174"/>
        <v/>
      </c>
      <c r="R175" s="5" t="str">
        <f t="shared" si="174"/>
        <v/>
      </c>
      <c r="S175" s="5" t="str">
        <f t="shared" si="174"/>
        <v/>
      </c>
      <c r="T175" s="5" t="str">
        <f t="shared" si="174"/>
        <v/>
      </c>
      <c r="U175" s="5" t="str">
        <f t="shared" si="174"/>
        <v/>
      </c>
      <c r="V175" s="5" t="str">
        <f t="shared" si="174"/>
        <v/>
      </c>
      <c r="W175" s="5" t="str">
        <f t="shared" si="174"/>
        <v/>
      </c>
      <c r="X175" s="5" t="str">
        <f t="shared" si="174"/>
        <v/>
      </c>
      <c r="Y175" s="5" t="str">
        <f t="shared" si="174"/>
        <v/>
      </c>
      <c r="Z175" s="5" t="str">
        <f t="shared" si="174"/>
        <v/>
      </c>
      <c r="AA175" s="5" t="str">
        <f t="shared" si="174"/>
        <v/>
      </c>
      <c r="AB175" s="5" t="str">
        <f t="shared" si="174"/>
        <v/>
      </c>
      <c r="AC175" s="5" t="str">
        <f t="shared" si="174"/>
        <v/>
      </c>
      <c r="AD175" s="5" t="str">
        <f t="shared" si="174"/>
        <v/>
      </c>
      <c r="AE175" s="5" t="str">
        <f t="shared" si="174"/>
        <v/>
      </c>
      <c r="AF175" s="5" t="str">
        <f t="shared" si="174"/>
        <v/>
      </c>
      <c r="AG175" s="5" t="str">
        <f t="shared" si="174"/>
        <v/>
      </c>
      <c r="AH175" s="5" t="str">
        <f t="shared" si="174"/>
        <v/>
      </c>
      <c r="AI175" s="5" t="str">
        <f t="shared" si="174"/>
        <v/>
      </c>
      <c r="AJ175" s="5" t="str">
        <f t="shared" si="174"/>
        <v/>
      </c>
      <c r="AK175" s="5" t="str">
        <f t="shared" si="174"/>
        <v/>
      </c>
      <c r="AL175" s="5" t="str">
        <f t="shared" si="174"/>
        <v/>
      </c>
      <c r="AM175" s="5" t="str">
        <f t="shared" si="174"/>
        <v/>
      </c>
      <c r="AN175" s="5" t="str">
        <f t="shared" si="174"/>
        <v/>
      </c>
      <c r="AO175" s="5" t="str">
        <f t="shared" si="174"/>
        <v/>
      </c>
    </row>
    <row r="176" ht="15.75" customHeight="1">
      <c r="A176" s="6"/>
      <c r="B176" s="6"/>
      <c r="C176" s="6"/>
      <c r="F176" s="5" t="str">
        <f t="shared" ref="F176:AO176" si="175">IF($C176&gt;F$1,0,$B176)</f>
        <v/>
      </c>
      <c r="G176" s="5" t="str">
        <f t="shared" si="175"/>
        <v/>
      </c>
      <c r="H176" s="5" t="str">
        <f t="shared" si="175"/>
        <v/>
      </c>
      <c r="I176" s="5" t="str">
        <f t="shared" si="175"/>
        <v/>
      </c>
      <c r="J176" s="5" t="str">
        <f t="shared" si="175"/>
        <v/>
      </c>
      <c r="K176" s="5" t="str">
        <f t="shared" si="175"/>
        <v/>
      </c>
      <c r="L176" s="5" t="str">
        <f t="shared" si="175"/>
        <v/>
      </c>
      <c r="M176" s="5" t="str">
        <f t="shared" si="175"/>
        <v/>
      </c>
      <c r="N176" s="5" t="str">
        <f t="shared" si="175"/>
        <v/>
      </c>
      <c r="O176" s="5" t="str">
        <f t="shared" si="175"/>
        <v/>
      </c>
      <c r="P176" s="5" t="str">
        <f t="shared" si="175"/>
        <v/>
      </c>
      <c r="Q176" s="5" t="str">
        <f t="shared" si="175"/>
        <v/>
      </c>
      <c r="R176" s="5" t="str">
        <f t="shared" si="175"/>
        <v/>
      </c>
      <c r="S176" s="5" t="str">
        <f t="shared" si="175"/>
        <v/>
      </c>
      <c r="T176" s="5" t="str">
        <f t="shared" si="175"/>
        <v/>
      </c>
      <c r="U176" s="5" t="str">
        <f t="shared" si="175"/>
        <v/>
      </c>
      <c r="V176" s="5" t="str">
        <f t="shared" si="175"/>
        <v/>
      </c>
      <c r="W176" s="5" t="str">
        <f t="shared" si="175"/>
        <v/>
      </c>
      <c r="X176" s="5" t="str">
        <f t="shared" si="175"/>
        <v/>
      </c>
      <c r="Y176" s="5" t="str">
        <f t="shared" si="175"/>
        <v/>
      </c>
      <c r="Z176" s="5" t="str">
        <f t="shared" si="175"/>
        <v/>
      </c>
      <c r="AA176" s="5" t="str">
        <f t="shared" si="175"/>
        <v/>
      </c>
      <c r="AB176" s="5" t="str">
        <f t="shared" si="175"/>
        <v/>
      </c>
      <c r="AC176" s="5" t="str">
        <f t="shared" si="175"/>
        <v/>
      </c>
      <c r="AD176" s="5" t="str">
        <f t="shared" si="175"/>
        <v/>
      </c>
      <c r="AE176" s="5" t="str">
        <f t="shared" si="175"/>
        <v/>
      </c>
      <c r="AF176" s="5" t="str">
        <f t="shared" si="175"/>
        <v/>
      </c>
      <c r="AG176" s="5" t="str">
        <f t="shared" si="175"/>
        <v/>
      </c>
      <c r="AH176" s="5" t="str">
        <f t="shared" si="175"/>
        <v/>
      </c>
      <c r="AI176" s="5" t="str">
        <f t="shared" si="175"/>
        <v/>
      </c>
      <c r="AJ176" s="5" t="str">
        <f t="shared" si="175"/>
        <v/>
      </c>
      <c r="AK176" s="5" t="str">
        <f t="shared" si="175"/>
        <v/>
      </c>
      <c r="AL176" s="5" t="str">
        <f t="shared" si="175"/>
        <v/>
      </c>
      <c r="AM176" s="5" t="str">
        <f t="shared" si="175"/>
        <v/>
      </c>
      <c r="AN176" s="5" t="str">
        <f t="shared" si="175"/>
        <v/>
      </c>
      <c r="AO176" s="5" t="str">
        <f t="shared" si="175"/>
        <v/>
      </c>
    </row>
    <row r="177" ht="15.75" customHeight="1">
      <c r="A177" s="6"/>
      <c r="B177" s="6"/>
      <c r="C177" s="6"/>
      <c r="F177" s="5" t="str">
        <f t="shared" ref="F177:AO177" si="176">IF($C177&gt;F$1,0,$B177)</f>
        <v/>
      </c>
      <c r="G177" s="5" t="str">
        <f t="shared" si="176"/>
        <v/>
      </c>
      <c r="H177" s="5" t="str">
        <f t="shared" si="176"/>
        <v/>
      </c>
      <c r="I177" s="5" t="str">
        <f t="shared" si="176"/>
        <v/>
      </c>
      <c r="J177" s="5" t="str">
        <f t="shared" si="176"/>
        <v/>
      </c>
      <c r="K177" s="5" t="str">
        <f t="shared" si="176"/>
        <v/>
      </c>
      <c r="L177" s="5" t="str">
        <f t="shared" si="176"/>
        <v/>
      </c>
      <c r="M177" s="5" t="str">
        <f t="shared" si="176"/>
        <v/>
      </c>
      <c r="N177" s="5" t="str">
        <f t="shared" si="176"/>
        <v/>
      </c>
      <c r="O177" s="5" t="str">
        <f t="shared" si="176"/>
        <v/>
      </c>
      <c r="P177" s="5" t="str">
        <f t="shared" si="176"/>
        <v/>
      </c>
      <c r="Q177" s="5" t="str">
        <f t="shared" si="176"/>
        <v/>
      </c>
      <c r="R177" s="5" t="str">
        <f t="shared" si="176"/>
        <v/>
      </c>
      <c r="S177" s="5" t="str">
        <f t="shared" si="176"/>
        <v/>
      </c>
      <c r="T177" s="5" t="str">
        <f t="shared" si="176"/>
        <v/>
      </c>
      <c r="U177" s="5" t="str">
        <f t="shared" si="176"/>
        <v/>
      </c>
      <c r="V177" s="5" t="str">
        <f t="shared" si="176"/>
        <v/>
      </c>
      <c r="W177" s="5" t="str">
        <f t="shared" si="176"/>
        <v/>
      </c>
      <c r="X177" s="5" t="str">
        <f t="shared" si="176"/>
        <v/>
      </c>
      <c r="Y177" s="5" t="str">
        <f t="shared" si="176"/>
        <v/>
      </c>
      <c r="Z177" s="5" t="str">
        <f t="shared" si="176"/>
        <v/>
      </c>
      <c r="AA177" s="5" t="str">
        <f t="shared" si="176"/>
        <v/>
      </c>
      <c r="AB177" s="5" t="str">
        <f t="shared" si="176"/>
        <v/>
      </c>
      <c r="AC177" s="5" t="str">
        <f t="shared" si="176"/>
        <v/>
      </c>
      <c r="AD177" s="5" t="str">
        <f t="shared" si="176"/>
        <v/>
      </c>
      <c r="AE177" s="5" t="str">
        <f t="shared" si="176"/>
        <v/>
      </c>
      <c r="AF177" s="5" t="str">
        <f t="shared" si="176"/>
        <v/>
      </c>
      <c r="AG177" s="5" t="str">
        <f t="shared" si="176"/>
        <v/>
      </c>
      <c r="AH177" s="5" t="str">
        <f t="shared" si="176"/>
        <v/>
      </c>
      <c r="AI177" s="5" t="str">
        <f t="shared" si="176"/>
        <v/>
      </c>
      <c r="AJ177" s="5" t="str">
        <f t="shared" si="176"/>
        <v/>
      </c>
      <c r="AK177" s="5" t="str">
        <f t="shared" si="176"/>
        <v/>
      </c>
      <c r="AL177" s="5" t="str">
        <f t="shared" si="176"/>
        <v/>
      </c>
      <c r="AM177" s="5" t="str">
        <f t="shared" si="176"/>
        <v/>
      </c>
      <c r="AN177" s="5" t="str">
        <f t="shared" si="176"/>
        <v/>
      </c>
      <c r="AO177" s="5" t="str">
        <f t="shared" si="176"/>
        <v/>
      </c>
    </row>
    <row r="178" ht="15.75" customHeight="1">
      <c r="A178" s="6"/>
      <c r="B178" s="6"/>
      <c r="C178" s="6"/>
      <c r="F178" s="5" t="str">
        <f t="shared" ref="F178:AO178" si="177">IF($C178&gt;F$1,0,$B178)</f>
        <v/>
      </c>
      <c r="G178" s="5" t="str">
        <f t="shared" si="177"/>
        <v/>
      </c>
      <c r="H178" s="5" t="str">
        <f t="shared" si="177"/>
        <v/>
      </c>
      <c r="I178" s="5" t="str">
        <f t="shared" si="177"/>
        <v/>
      </c>
      <c r="J178" s="5" t="str">
        <f t="shared" si="177"/>
        <v/>
      </c>
      <c r="K178" s="5" t="str">
        <f t="shared" si="177"/>
        <v/>
      </c>
      <c r="L178" s="5" t="str">
        <f t="shared" si="177"/>
        <v/>
      </c>
      <c r="M178" s="5" t="str">
        <f t="shared" si="177"/>
        <v/>
      </c>
      <c r="N178" s="5" t="str">
        <f t="shared" si="177"/>
        <v/>
      </c>
      <c r="O178" s="5" t="str">
        <f t="shared" si="177"/>
        <v/>
      </c>
      <c r="P178" s="5" t="str">
        <f t="shared" si="177"/>
        <v/>
      </c>
      <c r="Q178" s="5" t="str">
        <f t="shared" si="177"/>
        <v/>
      </c>
      <c r="R178" s="5" t="str">
        <f t="shared" si="177"/>
        <v/>
      </c>
      <c r="S178" s="5" t="str">
        <f t="shared" si="177"/>
        <v/>
      </c>
      <c r="T178" s="5" t="str">
        <f t="shared" si="177"/>
        <v/>
      </c>
      <c r="U178" s="5" t="str">
        <f t="shared" si="177"/>
        <v/>
      </c>
      <c r="V178" s="5" t="str">
        <f t="shared" si="177"/>
        <v/>
      </c>
      <c r="W178" s="5" t="str">
        <f t="shared" si="177"/>
        <v/>
      </c>
      <c r="X178" s="5" t="str">
        <f t="shared" si="177"/>
        <v/>
      </c>
      <c r="Y178" s="5" t="str">
        <f t="shared" si="177"/>
        <v/>
      </c>
      <c r="Z178" s="5" t="str">
        <f t="shared" si="177"/>
        <v/>
      </c>
      <c r="AA178" s="5" t="str">
        <f t="shared" si="177"/>
        <v/>
      </c>
      <c r="AB178" s="5" t="str">
        <f t="shared" si="177"/>
        <v/>
      </c>
      <c r="AC178" s="5" t="str">
        <f t="shared" si="177"/>
        <v/>
      </c>
      <c r="AD178" s="5" t="str">
        <f t="shared" si="177"/>
        <v/>
      </c>
      <c r="AE178" s="5" t="str">
        <f t="shared" si="177"/>
        <v/>
      </c>
      <c r="AF178" s="5" t="str">
        <f t="shared" si="177"/>
        <v/>
      </c>
      <c r="AG178" s="5" t="str">
        <f t="shared" si="177"/>
        <v/>
      </c>
      <c r="AH178" s="5" t="str">
        <f t="shared" si="177"/>
        <v/>
      </c>
      <c r="AI178" s="5" t="str">
        <f t="shared" si="177"/>
        <v/>
      </c>
      <c r="AJ178" s="5" t="str">
        <f t="shared" si="177"/>
        <v/>
      </c>
      <c r="AK178" s="5" t="str">
        <f t="shared" si="177"/>
        <v/>
      </c>
      <c r="AL178" s="5" t="str">
        <f t="shared" si="177"/>
        <v/>
      </c>
      <c r="AM178" s="5" t="str">
        <f t="shared" si="177"/>
        <v/>
      </c>
      <c r="AN178" s="5" t="str">
        <f t="shared" si="177"/>
        <v/>
      </c>
      <c r="AO178" s="5" t="str">
        <f t="shared" si="177"/>
        <v/>
      </c>
    </row>
    <row r="179" ht="15.75" customHeight="1">
      <c r="A179" s="6"/>
      <c r="B179" s="6"/>
      <c r="C179" s="6"/>
      <c r="F179" s="5" t="str">
        <f t="shared" ref="F179:AO179" si="178">IF($C179&gt;F$1,0,$B179)</f>
        <v/>
      </c>
      <c r="G179" s="5" t="str">
        <f t="shared" si="178"/>
        <v/>
      </c>
      <c r="H179" s="5" t="str">
        <f t="shared" si="178"/>
        <v/>
      </c>
      <c r="I179" s="5" t="str">
        <f t="shared" si="178"/>
        <v/>
      </c>
      <c r="J179" s="5" t="str">
        <f t="shared" si="178"/>
        <v/>
      </c>
      <c r="K179" s="5" t="str">
        <f t="shared" si="178"/>
        <v/>
      </c>
      <c r="L179" s="5" t="str">
        <f t="shared" si="178"/>
        <v/>
      </c>
      <c r="M179" s="5" t="str">
        <f t="shared" si="178"/>
        <v/>
      </c>
      <c r="N179" s="5" t="str">
        <f t="shared" si="178"/>
        <v/>
      </c>
      <c r="O179" s="5" t="str">
        <f t="shared" si="178"/>
        <v/>
      </c>
      <c r="P179" s="5" t="str">
        <f t="shared" si="178"/>
        <v/>
      </c>
      <c r="Q179" s="5" t="str">
        <f t="shared" si="178"/>
        <v/>
      </c>
      <c r="R179" s="5" t="str">
        <f t="shared" si="178"/>
        <v/>
      </c>
      <c r="S179" s="5" t="str">
        <f t="shared" si="178"/>
        <v/>
      </c>
      <c r="T179" s="5" t="str">
        <f t="shared" si="178"/>
        <v/>
      </c>
      <c r="U179" s="5" t="str">
        <f t="shared" si="178"/>
        <v/>
      </c>
      <c r="V179" s="5" t="str">
        <f t="shared" si="178"/>
        <v/>
      </c>
      <c r="W179" s="5" t="str">
        <f t="shared" si="178"/>
        <v/>
      </c>
      <c r="X179" s="5" t="str">
        <f t="shared" si="178"/>
        <v/>
      </c>
      <c r="Y179" s="5" t="str">
        <f t="shared" si="178"/>
        <v/>
      </c>
      <c r="Z179" s="5" t="str">
        <f t="shared" si="178"/>
        <v/>
      </c>
      <c r="AA179" s="5" t="str">
        <f t="shared" si="178"/>
        <v/>
      </c>
      <c r="AB179" s="5" t="str">
        <f t="shared" si="178"/>
        <v/>
      </c>
      <c r="AC179" s="5" t="str">
        <f t="shared" si="178"/>
        <v/>
      </c>
      <c r="AD179" s="5" t="str">
        <f t="shared" si="178"/>
        <v/>
      </c>
      <c r="AE179" s="5" t="str">
        <f t="shared" si="178"/>
        <v/>
      </c>
      <c r="AF179" s="5" t="str">
        <f t="shared" si="178"/>
        <v/>
      </c>
      <c r="AG179" s="5" t="str">
        <f t="shared" si="178"/>
        <v/>
      </c>
      <c r="AH179" s="5" t="str">
        <f t="shared" si="178"/>
        <v/>
      </c>
      <c r="AI179" s="5" t="str">
        <f t="shared" si="178"/>
        <v/>
      </c>
      <c r="AJ179" s="5" t="str">
        <f t="shared" si="178"/>
        <v/>
      </c>
      <c r="AK179" s="5" t="str">
        <f t="shared" si="178"/>
        <v/>
      </c>
      <c r="AL179" s="5" t="str">
        <f t="shared" si="178"/>
        <v/>
      </c>
      <c r="AM179" s="5" t="str">
        <f t="shared" si="178"/>
        <v/>
      </c>
      <c r="AN179" s="5" t="str">
        <f t="shared" si="178"/>
        <v/>
      </c>
      <c r="AO179" s="5" t="str">
        <f t="shared" si="178"/>
        <v/>
      </c>
    </row>
    <row r="180" ht="15.75" customHeight="1">
      <c r="A180" s="6"/>
      <c r="B180" s="6"/>
      <c r="C180" s="6"/>
      <c r="F180" s="5" t="str">
        <f t="shared" ref="F180:AO180" si="179">IF($C180&gt;F$1,0,$B180)</f>
        <v/>
      </c>
      <c r="G180" s="5" t="str">
        <f t="shared" si="179"/>
        <v/>
      </c>
      <c r="H180" s="5" t="str">
        <f t="shared" si="179"/>
        <v/>
      </c>
      <c r="I180" s="5" t="str">
        <f t="shared" si="179"/>
        <v/>
      </c>
      <c r="J180" s="5" t="str">
        <f t="shared" si="179"/>
        <v/>
      </c>
      <c r="K180" s="5" t="str">
        <f t="shared" si="179"/>
        <v/>
      </c>
      <c r="L180" s="5" t="str">
        <f t="shared" si="179"/>
        <v/>
      </c>
      <c r="M180" s="5" t="str">
        <f t="shared" si="179"/>
        <v/>
      </c>
      <c r="N180" s="5" t="str">
        <f t="shared" si="179"/>
        <v/>
      </c>
      <c r="O180" s="5" t="str">
        <f t="shared" si="179"/>
        <v/>
      </c>
      <c r="P180" s="5" t="str">
        <f t="shared" si="179"/>
        <v/>
      </c>
      <c r="Q180" s="5" t="str">
        <f t="shared" si="179"/>
        <v/>
      </c>
      <c r="R180" s="5" t="str">
        <f t="shared" si="179"/>
        <v/>
      </c>
      <c r="S180" s="5" t="str">
        <f t="shared" si="179"/>
        <v/>
      </c>
      <c r="T180" s="5" t="str">
        <f t="shared" si="179"/>
        <v/>
      </c>
      <c r="U180" s="5" t="str">
        <f t="shared" si="179"/>
        <v/>
      </c>
      <c r="V180" s="5" t="str">
        <f t="shared" si="179"/>
        <v/>
      </c>
      <c r="W180" s="5" t="str">
        <f t="shared" si="179"/>
        <v/>
      </c>
      <c r="X180" s="5" t="str">
        <f t="shared" si="179"/>
        <v/>
      </c>
      <c r="Y180" s="5" t="str">
        <f t="shared" si="179"/>
        <v/>
      </c>
      <c r="Z180" s="5" t="str">
        <f t="shared" si="179"/>
        <v/>
      </c>
      <c r="AA180" s="5" t="str">
        <f t="shared" si="179"/>
        <v/>
      </c>
      <c r="AB180" s="5" t="str">
        <f t="shared" si="179"/>
        <v/>
      </c>
      <c r="AC180" s="5" t="str">
        <f t="shared" si="179"/>
        <v/>
      </c>
      <c r="AD180" s="5" t="str">
        <f t="shared" si="179"/>
        <v/>
      </c>
      <c r="AE180" s="5" t="str">
        <f t="shared" si="179"/>
        <v/>
      </c>
      <c r="AF180" s="5" t="str">
        <f t="shared" si="179"/>
        <v/>
      </c>
      <c r="AG180" s="5" t="str">
        <f t="shared" si="179"/>
        <v/>
      </c>
      <c r="AH180" s="5" t="str">
        <f t="shared" si="179"/>
        <v/>
      </c>
      <c r="AI180" s="5" t="str">
        <f t="shared" si="179"/>
        <v/>
      </c>
      <c r="AJ180" s="5" t="str">
        <f t="shared" si="179"/>
        <v/>
      </c>
      <c r="AK180" s="5" t="str">
        <f t="shared" si="179"/>
        <v/>
      </c>
      <c r="AL180" s="5" t="str">
        <f t="shared" si="179"/>
        <v/>
      </c>
      <c r="AM180" s="5" t="str">
        <f t="shared" si="179"/>
        <v/>
      </c>
      <c r="AN180" s="5" t="str">
        <f t="shared" si="179"/>
        <v/>
      </c>
      <c r="AO180" s="5" t="str">
        <f t="shared" si="179"/>
        <v/>
      </c>
    </row>
    <row r="181" ht="15.75" customHeight="1">
      <c r="A181" s="6"/>
      <c r="B181" s="6"/>
      <c r="C181" s="6"/>
      <c r="F181" s="5" t="str">
        <f t="shared" ref="F181:AO181" si="180">IF($C181&gt;F$1,0,$B181)</f>
        <v/>
      </c>
      <c r="G181" s="5" t="str">
        <f t="shared" si="180"/>
        <v/>
      </c>
      <c r="H181" s="5" t="str">
        <f t="shared" si="180"/>
        <v/>
      </c>
      <c r="I181" s="5" t="str">
        <f t="shared" si="180"/>
        <v/>
      </c>
      <c r="J181" s="5" t="str">
        <f t="shared" si="180"/>
        <v/>
      </c>
      <c r="K181" s="5" t="str">
        <f t="shared" si="180"/>
        <v/>
      </c>
      <c r="L181" s="5" t="str">
        <f t="shared" si="180"/>
        <v/>
      </c>
      <c r="M181" s="5" t="str">
        <f t="shared" si="180"/>
        <v/>
      </c>
      <c r="N181" s="5" t="str">
        <f t="shared" si="180"/>
        <v/>
      </c>
      <c r="O181" s="5" t="str">
        <f t="shared" si="180"/>
        <v/>
      </c>
      <c r="P181" s="5" t="str">
        <f t="shared" si="180"/>
        <v/>
      </c>
      <c r="Q181" s="5" t="str">
        <f t="shared" si="180"/>
        <v/>
      </c>
      <c r="R181" s="5" t="str">
        <f t="shared" si="180"/>
        <v/>
      </c>
      <c r="S181" s="5" t="str">
        <f t="shared" si="180"/>
        <v/>
      </c>
      <c r="T181" s="5" t="str">
        <f t="shared" si="180"/>
        <v/>
      </c>
      <c r="U181" s="5" t="str">
        <f t="shared" si="180"/>
        <v/>
      </c>
      <c r="V181" s="5" t="str">
        <f t="shared" si="180"/>
        <v/>
      </c>
      <c r="W181" s="5" t="str">
        <f t="shared" si="180"/>
        <v/>
      </c>
      <c r="X181" s="5" t="str">
        <f t="shared" si="180"/>
        <v/>
      </c>
      <c r="Y181" s="5" t="str">
        <f t="shared" si="180"/>
        <v/>
      </c>
      <c r="Z181" s="5" t="str">
        <f t="shared" si="180"/>
        <v/>
      </c>
      <c r="AA181" s="5" t="str">
        <f t="shared" si="180"/>
        <v/>
      </c>
      <c r="AB181" s="5" t="str">
        <f t="shared" si="180"/>
        <v/>
      </c>
      <c r="AC181" s="5" t="str">
        <f t="shared" si="180"/>
        <v/>
      </c>
      <c r="AD181" s="5" t="str">
        <f t="shared" si="180"/>
        <v/>
      </c>
      <c r="AE181" s="5" t="str">
        <f t="shared" si="180"/>
        <v/>
      </c>
      <c r="AF181" s="5" t="str">
        <f t="shared" si="180"/>
        <v/>
      </c>
      <c r="AG181" s="5" t="str">
        <f t="shared" si="180"/>
        <v/>
      </c>
      <c r="AH181" s="5" t="str">
        <f t="shared" si="180"/>
        <v/>
      </c>
      <c r="AI181" s="5" t="str">
        <f t="shared" si="180"/>
        <v/>
      </c>
      <c r="AJ181" s="5" t="str">
        <f t="shared" si="180"/>
        <v/>
      </c>
      <c r="AK181" s="5" t="str">
        <f t="shared" si="180"/>
        <v/>
      </c>
      <c r="AL181" s="5" t="str">
        <f t="shared" si="180"/>
        <v/>
      </c>
      <c r="AM181" s="5" t="str">
        <f t="shared" si="180"/>
        <v/>
      </c>
      <c r="AN181" s="5" t="str">
        <f t="shared" si="180"/>
        <v/>
      </c>
      <c r="AO181" s="5" t="str">
        <f t="shared" si="180"/>
        <v/>
      </c>
    </row>
    <row r="182" ht="15.75" customHeight="1">
      <c r="A182" s="6"/>
      <c r="B182" s="6"/>
      <c r="C182" s="6"/>
      <c r="F182" s="5" t="str">
        <f t="shared" ref="F182:AO182" si="181">IF($C182&gt;F$1,0,$B182)</f>
        <v/>
      </c>
      <c r="G182" s="5" t="str">
        <f t="shared" si="181"/>
        <v/>
      </c>
      <c r="H182" s="5" t="str">
        <f t="shared" si="181"/>
        <v/>
      </c>
      <c r="I182" s="5" t="str">
        <f t="shared" si="181"/>
        <v/>
      </c>
      <c r="J182" s="5" t="str">
        <f t="shared" si="181"/>
        <v/>
      </c>
      <c r="K182" s="5" t="str">
        <f t="shared" si="181"/>
        <v/>
      </c>
      <c r="L182" s="5" t="str">
        <f t="shared" si="181"/>
        <v/>
      </c>
      <c r="M182" s="5" t="str">
        <f t="shared" si="181"/>
        <v/>
      </c>
      <c r="N182" s="5" t="str">
        <f t="shared" si="181"/>
        <v/>
      </c>
      <c r="O182" s="5" t="str">
        <f t="shared" si="181"/>
        <v/>
      </c>
      <c r="P182" s="5" t="str">
        <f t="shared" si="181"/>
        <v/>
      </c>
      <c r="Q182" s="5" t="str">
        <f t="shared" si="181"/>
        <v/>
      </c>
      <c r="R182" s="5" t="str">
        <f t="shared" si="181"/>
        <v/>
      </c>
      <c r="S182" s="5" t="str">
        <f t="shared" si="181"/>
        <v/>
      </c>
      <c r="T182" s="5" t="str">
        <f t="shared" si="181"/>
        <v/>
      </c>
      <c r="U182" s="5" t="str">
        <f t="shared" si="181"/>
        <v/>
      </c>
      <c r="V182" s="5" t="str">
        <f t="shared" si="181"/>
        <v/>
      </c>
      <c r="W182" s="5" t="str">
        <f t="shared" si="181"/>
        <v/>
      </c>
      <c r="X182" s="5" t="str">
        <f t="shared" si="181"/>
        <v/>
      </c>
      <c r="Y182" s="5" t="str">
        <f t="shared" si="181"/>
        <v/>
      </c>
      <c r="Z182" s="5" t="str">
        <f t="shared" si="181"/>
        <v/>
      </c>
      <c r="AA182" s="5" t="str">
        <f t="shared" si="181"/>
        <v/>
      </c>
      <c r="AB182" s="5" t="str">
        <f t="shared" si="181"/>
        <v/>
      </c>
      <c r="AC182" s="5" t="str">
        <f t="shared" si="181"/>
        <v/>
      </c>
      <c r="AD182" s="5" t="str">
        <f t="shared" si="181"/>
        <v/>
      </c>
      <c r="AE182" s="5" t="str">
        <f t="shared" si="181"/>
        <v/>
      </c>
      <c r="AF182" s="5" t="str">
        <f t="shared" si="181"/>
        <v/>
      </c>
      <c r="AG182" s="5" t="str">
        <f t="shared" si="181"/>
        <v/>
      </c>
      <c r="AH182" s="5" t="str">
        <f t="shared" si="181"/>
        <v/>
      </c>
      <c r="AI182" s="5" t="str">
        <f t="shared" si="181"/>
        <v/>
      </c>
      <c r="AJ182" s="5" t="str">
        <f t="shared" si="181"/>
        <v/>
      </c>
      <c r="AK182" s="5" t="str">
        <f t="shared" si="181"/>
        <v/>
      </c>
      <c r="AL182" s="5" t="str">
        <f t="shared" si="181"/>
        <v/>
      </c>
      <c r="AM182" s="5" t="str">
        <f t="shared" si="181"/>
        <v/>
      </c>
      <c r="AN182" s="5" t="str">
        <f t="shared" si="181"/>
        <v/>
      </c>
      <c r="AO182" s="5" t="str">
        <f t="shared" si="181"/>
        <v/>
      </c>
    </row>
    <row r="183" ht="15.75" customHeight="1">
      <c r="A183" s="6"/>
      <c r="B183" s="6"/>
      <c r="C183" s="6"/>
      <c r="F183" s="5" t="str">
        <f t="shared" ref="F183:AO183" si="182">IF($C183&gt;F$1,0,$B183)</f>
        <v/>
      </c>
      <c r="G183" s="5" t="str">
        <f t="shared" si="182"/>
        <v/>
      </c>
      <c r="H183" s="5" t="str">
        <f t="shared" si="182"/>
        <v/>
      </c>
      <c r="I183" s="5" t="str">
        <f t="shared" si="182"/>
        <v/>
      </c>
      <c r="J183" s="5" t="str">
        <f t="shared" si="182"/>
        <v/>
      </c>
      <c r="K183" s="5" t="str">
        <f t="shared" si="182"/>
        <v/>
      </c>
      <c r="L183" s="5" t="str">
        <f t="shared" si="182"/>
        <v/>
      </c>
      <c r="M183" s="5" t="str">
        <f t="shared" si="182"/>
        <v/>
      </c>
      <c r="N183" s="5" t="str">
        <f t="shared" si="182"/>
        <v/>
      </c>
      <c r="O183" s="5" t="str">
        <f t="shared" si="182"/>
        <v/>
      </c>
      <c r="P183" s="5" t="str">
        <f t="shared" si="182"/>
        <v/>
      </c>
      <c r="Q183" s="5" t="str">
        <f t="shared" si="182"/>
        <v/>
      </c>
      <c r="R183" s="5" t="str">
        <f t="shared" si="182"/>
        <v/>
      </c>
      <c r="S183" s="5" t="str">
        <f t="shared" si="182"/>
        <v/>
      </c>
      <c r="T183" s="5" t="str">
        <f t="shared" si="182"/>
        <v/>
      </c>
      <c r="U183" s="5" t="str">
        <f t="shared" si="182"/>
        <v/>
      </c>
      <c r="V183" s="5" t="str">
        <f t="shared" si="182"/>
        <v/>
      </c>
      <c r="W183" s="5" t="str">
        <f t="shared" si="182"/>
        <v/>
      </c>
      <c r="X183" s="5" t="str">
        <f t="shared" si="182"/>
        <v/>
      </c>
      <c r="Y183" s="5" t="str">
        <f t="shared" si="182"/>
        <v/>
      </c>
      <c r="Z183" s="5" t="str">
        <f t="shared" si="182"/>
        <v/>
      </c>
      <c r="AA183" s="5" t="str">
        <f t="shared" si="182"/>
        <v/>
      </c>
      <c r="AB183" s="5" t="str">
        <f t="shared" si="182"/>
        <v/>
      </c>
      <c r="AC183" s="5" t="str">
        <f t="shared" si="182"/>
        <v/>
      </c>
      <c r="AD183" s="5" t="str">
        <f t="shared" si="182"/>
        <v/>
      </c>
      <c r="AE183" s="5" t="str">
        <f t="shared" si="182"/>
        <v/>
      </c>
      <c r="AF183" s="5" t="str">
        <f t="shared" si="182"/>
        <v/>
      </c>
      <c r="AG183" s="5" t="str">
        <f t="shared" si="182"/>
        <v/>
      </c>
      <c r="AH183" s="5" t="str">
        <f t="shared" si="182"/>
        <v/>
      </c>
      <c r="AI183" s="5" t="str">
        <f t="shared" si="182"/>
        <v/>
      </c>
      <c r="AJ183" s="5" t="str">
        <f t="shared" si="182"/>
        <v/>
      </c>
      <c r="AK183" s="5" t="str">
        <f t="shared" si="182"/>
        <v/>
      </c>
      <c r="AL183" s="5" t="str">
        <f t="shared" si="182"/>
        <v/>
      </c>
      <c r="AM183" s="5" t="str">
        <f t="shared" si="182"/>
        <v/>
      </c>
      <c r="AN183" s="5" t="str">
        <f t="shared" si="182"/>
        <v/>
      </c>
      <c r="AO183" s="5" t="str">
        <f t="shared" si="182"/>
        <v/>
      </c>
    </row>
    <row r="184" ht="15.75" customHeight="1">
      <c r="A184" s="6"/>
      <c r="B184" s="6"/>
      <c r="C184" s="6"/>
      <c r="F184" s="5" t="str">
        <f t="shared" ref="F184:AO184" si="183">IF($C184&gt;F$1,0,$B184)</f>
        <v/>
      </c>
      <c r="G184" s="5" t="str">
        <f t="shared" si="183"/>
        <v/>
      </c>
      <c r="H184" s="5" t="str">
        <f t="shared" si="183"/>
        <v/>
      </c>
      <c r="I184" s="5" t="str">
        <f t="shared" si="183"/>
        <v/>
      </c>
      <c r="J184" s="5" t="str">
        <f t="shared" si="183"/>
        <v/>
      </c>
      <c r="K184" s="5" t="str">
        <f t="shared" si="183"/>
        <v/>
      </c>
      <c r="L184" s="5" t="str">
        <f t="shared" si="183"/>
        <v/>
      </c>
      <c r="M184" s="5" t="str">
        <f t="shared" si="183"/>
        <v/>
      </c>
      <c r="N184" s="5" t="str">
        <f t="shared" si="183"/>
        <v/>
      </c>
      <c r="O184" s="5" t="str">
        <f t="shared" si="183"/>
        <v/>
      </c>
      <c r="P184" s="5" t="str">
        <f t="shared" si="183"/>
        <v/>
      </c>
      <c r="Q184" s="5" t="str">
        <f t="shared" si="183"/>
        <v/>
      </c>
      <c r="R184" s="5" t="str">
        <f t="shared" si="183"/>
        <v/>
      </c>
      <c r="S184" s="5" t="str">
        <f t="shared" si="183"/>
        <v/>
      </c>
      <c r="T184" s="5" t="str">
        <f t="shared" si="183"/>
        <v/>
      </c>
      <c r="U184" s="5" t="str">
        <f t="shared" si="183"/>
        <v/>
      </c>
      <c r="V184" s="5" t="str">
        <f t="shared" si="183"/>
        <v/>
      </c>
      <c r="W184" s="5" t="str">
        <f t="shared" si="183"/>
        <v/>
      </c>
      <c r="X184" s="5" t="str">
        <f t="shared" si="183"/>
        <v/>
      </c>
      <c r="Y184" s="5" t="str">
        <f t="shared" si="183"/>
        <v/>
      </c>
      <c r="Z184" s="5" t="str">
        <f t="shared" si="183"/>
        <v/>
      </c>
      <c r="AA184" s="5" t="str">
        <f t="shared" si="183"/>
        <v/>
      </c>
      <c r="AB184" s="5" t="str">
        <f t="shared" si="183"/>
        <v/>
      </c>
      <c r="AC184" s="5" t="str">
        <f t="shared" si="183"/>
        <v/>
      </c>
      <c r="AD184" s="5" t="str">
        <f t="shared" si="183"/>
        <v/>
      </c>
      <c r="AE184" s="5" t="str">
        <f t="shared" si="183"/>
        <v/>
      </c>
      <c r="AF184" s="5" t="str">
        <f t="shared" si="183"/>
        <v/>
      </c>
      <c r="AG184" s="5" t="str">
        <f t="shared" si="183"/>
        <v/>
      </c>
      <c r="AH184" s="5" t="str">
        <f t="shared" si="183"/>
        <v/>
      </c>
      <c r="AI184" s="5" t="str">
        <f t="shared" si="183"/>
        <v/>
      </c>
      <c r="AJ184" s="5" t="str">
        <f t="shared" si="183"/>
        <v/>
      </c>
      <c r="AK184" s="5" t="str">
        <f t="shared" si="183"/>
        <v/>
      </c>
      <c r="AL184" s="5" t="str">
        <f t="shared" si="183"/>
        <v/>
      </c>
      <c r="AM184" s="5" t="str">
        <f t="shared" si="183"/>
        <v/>
      </c>
      <c r="AN184" s="5" t="str">
        <f t="shared" si="183"/>
        <v/>
      </c>
      <c r="AO184" s="5" t="str">
        <f t="shared" si="183"/>
        <v/>
      </c>
    </row>
    <row r="185" ht="15.75" customHeight="1">
      <c r="A185" s="6"/>
      <c r="B185" s="6"/>
      <c r="C185" s="6"/>
      <c r="F185" s="5" t="str">
        <f t="shared" ref="F185:AO185" si="184">IF($C185&gt;F$1,0,$B185)</f>
        <v/>
      </c>
      <c r="G185" s="5" t="str">
        <f t="shared" si="184"/>
        <v/>
      </c>
      <c r="H185" s="5" t="str">
        <f t="shared" si="184"/>
        <v/>
      </c>
      <c r="I185" s="5" t="str">
        <f t="shared" si="184"/>
        <v/>
      </c>
      <c r="J185" s="5" t="str">
        <f t="shared" si="184"/>
        <v/>
      </c>
      <c r="K185" s="5" t="str">
        <f t="shared" si="184"/>
        <v/>
      </c>
      <c r="L185" s="5" t="str">
        <f t="shared" si="184"/>
        <v/>
      </c>
      <c r="M185" s="5" t="str">
        <f t="shared" si="184"/>
        <v/>
      </c>
      <c r="N185" s="5" t="str">
        <f t="shared" si="184"/>
        <v/>
      </c>
      <c r="O185" s="5" t="str">
        <f t="shared" si="184"/>
        <v/>
      </c>
      <c r="P185" s="5" t="str">
        <f t="shared" si="184"/>
        <v/>
      </c>
      <c r="Q185" s="5" t="str">
        <f t="shared" si="184"/>
        <v/>
      </c>
      <c r="R185" s="5" t="str">
        <f t="shared" si="184"/>
        <v/>
      </c>
      <c r="S185" s="5" t="str">
        <f t="shared" si="184"/>
        <v/>
      </c>
      <c r="T185" s="5" t="str">
        <f t="shared" si="184"/>
        <v/>
      </c>
      <c r="U185" s="5" t="str">
        <f t="shared" si="184"/>
        <v/>
      </c>
      <c r="V185" s="5" t="str">
        <f t="shared" si="184"/>
        <v/>
      </c>
      <c r="W185" s="5" t="str">
        <f t="shared" si="184"/>
        <v/>
      </c>
      <c r="X185" s="5" t="str">
        <f t="shared" si="184"/>
        <v/>
      </c>
      <c r="Y185" s="5" t="str">
        <f t="shared" si="184"/>
        <v/>
      </c>
      <c r="Z185" s="5" t="str">
        <f t="shared" si="184"/>
        <v/>
      </c>
      <c r="AA185" s="5" t="str">
        <f t="shared" si="184"/>
        <v/>
      </c>
      <c r="AB185" s="5" t="str">
        <f t="shared" si="184"/>
        <v/>
      </c>
      <c r="AC185" s="5" t="str">
        <f t="shared" si="184"/>
        <v/>
      </c>
      <c r="AD185" s="5" t="str">
        <f t="shared" si="184"/>
        <v/>
      </c>
      <c r="AE185" s="5" t="str">
        <f t="shared" si="184"/>
        <v/>
      </c>
      <c r="AF185" s="5" t="str">
        <f t="shared" si="184"/>
        <v/>
      </c>
      <c r="AG185" s="5" t="str">
        <f t="shared" si="184"/>
        <v/>
      </c>
      <c r="AH185" s="5" t="str">
        <f t="shared" si="184"/>
        <v/>
      </c>
      <c r="AI185" s="5" t="str">
        <f t="shared" si="184"/>
        <v/>
      </c>
      <c r="AJ185" s="5" t="str">
        <f t="shared" si="184"/>
        <v/>
      </c>
      <c r="AK185" s="5" t="str">
        <f t="shared" si="184"/>
        <v/>
      </c>
      <c r="AL185" s="5" t="str">
        <f t="shared" si="184"/>
        <v/>
      </c>
      <c r="AM185" s="5" t="str">
        <f t="shared" si="184"/>
        <v/>
      </c>
      <c r="AN185" s="5" t="str">
        <f t="shared" si="184"/>
        <v/>
      </c>
      <c r="AO185" s="5" t="str">
        <f t="shared" si="184"/>
        <v/>
      </c>
    </row>
    <row r="186" ht="15.75" customHeight="1">
      <c r="A186" s="6"/>
      <c r="B186" s="6"/>
      <c r="C186" s="6"/>
      <c r="F186" s="5" t="str">
        <f t="shared" ref="F186:AO186" si="185">IF($C186&gt;F$1,0,$B186)</f>
        <v/>
      </c>
      <c r="G186" s="5" t="str">
        <f t="shared" si="185"/>
        <v/>
      </c>
      <c r="H186" s="5" t="str">
        <f t="shared" si="185"/>
        <v/>
      </c>
      <c r="I186" s="5" t="str">
        <f t="shared" si="185"/>
        <v/>
      </c>
      <c r="J186" s="5" t="str">
        <f t="shared" si="185"/>
        <v/>
      </c>
      <c r="K186" s="5" t="str">
        <f t="shared" si="185"/>
        <v/>
      </c>
      <c r="L186" s="5" t="str">
        <f t="shared" si="185"/>
        <v/>
      </c>
      <c r="M186" s="5" t="str">
        <f t="shared" si="185"/>
        <v/>
      </c>
      <c r="N186" s="5" t="str">
        <f t="shared" si="185"/>
        <v/>
      </c>
      <c r="O186" s="5" t="str">
        <f t="shared" si="185"/>
        <v/>
      </c>
      <c r="P186" s="5" t="str">
        <f t="shared" si="185"/>
        <v/>
      </c>
      <c r="Q186" s="5" t="str">
        <f t="shared" si="185"/>
        <v/>
      </c>
      <c r="R186" s="5" t="str">
        <f t="shared" si="185"/>
        <v/>
      </c>
      <c r="S186" s="5" t="str">
        <f t="shared" si="185"/>
        <v/>
      </c>
      <c r="T186" s="5" t="str">
        <f t="shared" si="185"/>
        <v/>
      </c>
      <c r="U186" s="5" t="str">
        <f t="shared" si="185"/>
        <v/>
      </c>
      <c r="V186" s="5" t="str">
        <f t="shared" si="185"/>
        <v/>
      </c>
      <c r="W186" s="5" t="str">
        <f t="shared" si="185"/>
        <v/>
      </c>
      <c r="X186" s="5" t="str">
        <f t="shared" si="185"/>
        <v/>
      </c>
      <c r="Y186" s="5" t="str">
        <f t="shared" si="185"/>
        <v/>
      </c>
      <c r="Z186" s="5" t="str">
        <f t="shared" si="185"/>
        <v/>
      </c>
      <c r="AA186" s="5" t="str">
        <f t="shared" si="185"/>
        <v/>
      </c>
      <c r="AB186" s="5" t="str">
        <f t="shared" si="185"/>
        <v/>
      </c>
      <c r="AC186" s="5" t="str">
        <f t="shared" si="185"/>
        <v/>
      </c>
      <c r="AD186" s="5" t="str">
        <f t="shared" si="185"/>
        <v/>
      </c>
      <c r="AE186" s="5" t="str">
        <f t="shared" si="185"/>
        <v/>
      </c>
      <c r="AF186" s="5" t="str">
        <f t="shared" si="185"/>
        <v/>
      </c>
      <c r="AG186" s="5" t="str">
        <f t="shared" si="185"/>
        <v/>
      </c>
      <c r="AH186" s="5" t="str">
        <f t="shared" si="185"/>
        <v/>
      </c>
      <c r="AI186" s="5" t="str">
        <f t="shared" si="185"/>
        <v/>
      </c>
      <c r="AJ186" s="5" t="str">
        <f t="shared" si="185"/>
        <v/>
      </c>
      <c r="AK186" s="5" t="str">
        <f t="shared" si="185"/>
        <v/>
      </c>
      <c r="AL186" s="5" t="str">
        <f t="shared" si="185"/>
        <v/>
      </c>
      <c r="AM186" s="5" t="str">
        <f t="shared" si="185"/>
        <v/>
      </c>
      <c r="AN186" s="5" t="str">
        <f t="shared" si="185"/>
        <v/>
      </c>
      <c r="AO186" s="5" t="str">
        <f t="shared" si="185"/>
        <v/>
      </c>
    </row>
    <row r="187" ht="15.75" customHeight="1">
      <c r="A187" s="6"/>
      <c r="B187" s="6"/>
      <c r="C187" s="6"/>
      <c r="F187" s="5" t="str">
        <f t="shared" ref="F187:AO187" si="186">IF($C187&gt;F$1,0,$B187)</f>
        <v/>
      </c>
      <c r="G187" s="5" t="str">
        <f t="shared" si="186"/>
        <v/>
      </c>
      <c r="H187" s="5" t="str">
        <f t="shared" si="186"/>
        <v/>
      </c>
      <c r="I187" s="5" t="str">
        <f t="shared" si="186"/>
        <v/>
      </c>
      <c r="J187" s="5" t="str">
        <f t="shared" si="186"/>
        <v/>
      </c>
      <c r="K187" s="5" t="str">
        <f t="shared" si="186"/>
        <v/>
      </c>
      <c r="L187" s="5" t="str">
        <f t="shared" si="186"/>
        <v/>
      </c>
      <c r="M187" s="5" t="str">
        <f t="shared" si="186"/>
        <v/>
      </c>
      <c r="N187" s="5" t="str">
        <f t="shared" si="186"/>
        <v/>
      </c>
      <c r="O187" s="5" t="str">
        <f t="shared" si="186"/>
        <v/>
      </c>
      <c r="P187" s="5" t="str">
        <f t="shared" si="186"/>
        <v/>
      </c>
      <c r="Q187" s="5" t="str">
        <f t="shared" si="186"/>
        <v/>
      </c>
      <c r="R187" s="5" t="str">
        <f t="shared" si="186"/>
        <v/>
      </c>
      <c r="S187" s="5" t="str">
        <f t="shared" si="186"/>
        <v/>
      </c>
      <c r="T187" s="5" t="str">
        <f t="shared" si="186"/>
        <v/>
      </c>
      <c r="U187" s="5" t="str">
        <f t="shared" si="186"/>
        <v/>
      </c>
      <c r="V187" s="5" t="str">
        <f t="shared" si="186"/>
        <v/>
      </c>
      <c r="W187" s="5" t="str">
        <f t="shared" si="186"/>
        <v/>
      </c>
      <c r="X187" s="5" t="str">
        <f t="shared" si="186"/>
        <v/>
      </c>
      <c r="Y187" s="5" t="str">
        <f t="shared" si="186"/>
        <v/>
      </c>
      <c r="Z187" s="5" t="str">
        <f t="shared" si="186"/>
        <v/>
      </c>
      <c r="AA187" s="5" t="str">
        <f t="shared" si="186"/>
        <v/>
      </c>
      <c r="AB187" s="5" t="str">
        <f t="shared" si="186"/>
        <v/>
      </c>
      <c r="AC187" s="5" t="str">
        <f t="shared" si="186"/>
        <v/>
      </c>
      <c r="AD187" s="5" t="str">
        <f t="shared" si="186"/>
        <v/>
      </c>
      <c r="AE187" s="5" t="str">
        <f t="shared" si="186"/>
        <v/>
      </c>
      <c r="AF187" s="5" t="str">
        <f t="shared" si="186"/>
        <v/>
      </c>
      <c r="AG187" s="5" t="str">
        <f t="shared" si="186"/>
        <v/>
      </c>
      <c r="AH187" s="5" t="str">
        <f t="shared" si="186"/>
        <v/>
      </c>
      <c r="AI187" s="5" t="str">
        <f t="shared" si="186"/>
        <v/>
      </c>
      <c r="AJ187" s="5" t="str">
        <f t="shared" si="186"/>
        <v/>
      </c>
      <c r="AK187" s="5" t="str">
        <f t="shared" si="186"/>
        <v/>
      </c>
      <c r="AL187" s="5" t="str">
        <f t="shared" si="186"/>
        <v/>
      </c>
      <c r="AM187" s="5" t="str">
        <f t="shared" si="186"/>
        <v/>
      </c>
      <c r="AN187" s="5" t="str">
        <f t="shared" si="186"/>
        <v/>
      </c>
      <c r="AO187" s="5" t="str">
        <f t="shared" si="186"/>
        <v/>
      </c>
    </row>
    <row r="188" ht="15.75" customHeight="1">
      <c r="A188" s="6"/>
      <c r="B188" s="6"/>
      <c r="C188" s="6"/>
      <c r="F188" s="5" t="str">
        <f t="shared" ref="F188:AO188" si="187">IF($C188&gt;F$1,0,$B188)</f>
        <v/>
      </c>
      <c r="G188" s="5" t="str">
        <f t="shared" si="187"/>
        <v/>
      </c>
      <c r="H188" s="5" t="str">
        <f t="shared" si="187"/>
        <v/>
      </c>
      <c r="I188" s="5" t="str">
        <f t="shared" si="187"/>
        <v/>
      </c>
      <c r="J188" s="5" t="str">
        <f t="shared" si="187"/>
        <v/>
      </c>
      <c r="K188" s="5" t="str">
        <f t="shared" si="187"/>
        <v/>
      </c>
      <c r="L188" s="5" t="str">
        <f t="shared" si="187"/>
        <v/>
      </c>
      <c r="M188" s="5" t="str">
        <f t="shared" si="187"/>
        <v/>
      </c>
      <c r="N188" s="5" t="str">
        <f t="shared" si="187"/>
        <v/>
      </c>
      <c r="O188" s="5" t="str">
        <f t="shared" si="187"/>
        <v/>
      </c>
      <c r="P188" s="5" t="str">
        <f t="shared" si="187"/>
        <v/>
      </c>
      <c r="Q188" s="5" t="str">
        <f t="shared" si="187"/>
        <v/>
      </c>
      <c r="R188" s="5" t="str">
        <f t="shared" si="187"/>
        <v/>
      </c>
      <c r="S188" s="5" t="str">
        <f t="shared" si="187"/>
        <v/>
      </c>
      <c r="T188" s="5" t="str">
        <f t="shared" si="187"/>
        <v/>
      </c>
      <c r="U188" s="5" t="str">
        <f t="shared" si="187"/>
        <v/>
      </c>
      <c r="V188" s="5" t="str">
        <f t="shared" si="187"/>
        <v/>
      </c>
      <c r="W188" s="5" t="str">
        <f t="shared" si="187"/>
        <v/>
      </c>
      <c r="X188" s="5" t="str">
        <f t="shared" si="187"/>
        <v/>
      </c>
      <c r="Y188" s="5" t="str">
        <f t="shared" si="187"/>
        <v/>
      </c>
      <c r="Z188" s="5" t="str">
        <f t="shared" si="187"/>
        <v/>
      </c>
      <c r="AA188" s="5" t="str">
        <f t="shared" si="187"/>
        <v/>
      </c>
      <c r="AB188" s="5" t="str">
        <f t="shared" si="187"/>
        <v/>
      </c>
      <c r="AC188" s="5" t="str">
        <f t="shared" si="187"/>
        <v/>
      </c>
      <c r="AD188" s="5" t="str">
        <f t="shared" si="187"/>
        <v/>
      </c>
      <c r="AE188" s="5" t="str">
        <f t="shared" si="187"/>
        <v/>
      </c>
      <c r="AF188" s="5" t="str">
        <f t="shared" si="187"/>
        <v/>
      </c>
      <c r="AG188" s="5" t="str">
        <f t="shared" si="187"/>
        <v/>
      </c>
      <c r="AH188" s="5" t="str">
        <f t="shared" si="187"/>
        <v/>
      </c>
      <c r="AI188" s="5" t="str">
        <f t="shared" si="187"/>
        <v/>
      </c>
      <c r="AJ188" s="5" t="str">
        <f t="shared" si="187"/>
        <v/>
      </c>
      <c r="AK188" s="5" t="str">
        <f t="shared" si="187"/>
        <v/>
      </c>
      <c r="AL188" s="5" t="str">
        <f t="shared" si="187"/>
        <v/>
      </c>
      <c r="AM188" s="5" t="str">
        <f t="shared" si="187"/>
        <v/>
      </c>
      <c r="AN188" s="5" t="str">
        <f t="shared" si="187"/>
        <v/>
      </c>
      <c r="AO188" s="5" t="str">
        <f t="shared" si="187"/>
        <v/>
      </c>
    </row>
    <row r="189" ht="15.75" customHeight="1">
      <c r="A189" s="6"/>
      <c r="B189" s="6"/>
      <c r="C189" s="6"/>
      <c r="F189" s="5" t="str">
        <f t="shared" ref="F189:AO189" si="188">IF($C189&gt;F$1,0,$B189)</f>
        <v/>
      </c>
      <c r="G189" s="5" t="str">
        <f t="shared" si="188"/>
        <v/>
      </c>
      <c r="H189" s="5" t="str">
        <f t="shared" si="188"/>
        <v/>
      </c>
      <c r="I189" s="5" t="str">
        <f t="shared" si="188"/>
        <v/>
      </c>
      <c r="J189" s="5" t="str">
        <f t="shared" si="188"/>
        <v/>
      </c>
      <c r="K189" s="5" t="str">
        <f t="shared" si="188"/>
        <v/>
      </c>
      <c r="L189" s="5" t="str">
        <f t="shared" si="188"/>
        <v/>
      </c>
      <c r="M189" s="5" t="str">
        <f t="shared" si="188"/>
        <v/>
      </c>
      <c r="N189" s="5" t="str">
        <f t="shared" si="188"/>
        <v/>
      </c>
      <c r="O189" s="5" t="str">
        <f t="shared" si="188"/>
        <v/>
      </c>
      <c r="P189" s="5" t="str">
        <f t="shared" si="188"/>
        <v/>
      </c>
      <c r="Q189" s="5" t="str">
        <f t="shared" si="188"/>
        <v/>
      </c>
      <c r="R189" s="5" t="str">
        <f t="shared" si="188"/>
        <v/>
      </c>
      <c r="S189" s="5" t="str">
        <f t="shared" si="188"/>
        <v/>
      </c>
      <c r="T189" s="5" t="str">
        <f t="shared" si="188"/>
        <v/>
      </c>
      <c r="U189" s="5" t="str">
        <f t="shared" si="188"/>
        <v/>
      </c>
      <c r="V189" s="5" t="str">
        <f t="shared" si="188"/>
        <v/>
      </c>
      <c r="W189" s="5" t="str">
        <f t="shared" si="188"/>
        <v/>
      </c>
      <c r="X189" s="5" t="str">
        <f t="shared" si="188"/>
        <v/>
      </c>
      <c r="Y189" s="5" t="str">
        <f t="shared" si="188"/>
        <v/>
      </c>
      <c r="Z189" s="5" t="str">
        <f t="shared" si="188"/>
        <v/>
      </c>
      <c r="AA189" s="5" t="str">
        <f t="shared" si="188"/>
        <v/>
      </c>
      <c r="AB189" s="5" t="str">
        <f t="shared" si="188"/>
        <v/>
      </c>
      <c r="AC189" s="5" t="str">
        <f t="shared" si="188"/>
        <v/>
      </c>
      <c r="AD189" s="5" t="str">
        <f t="shared" si="188"/>
        <v/>
      </c>
      <c r="AE189" s="5" t="str">
        <f t="shared" si="188"/>
        <v/>
      </c>
      <c r="AF189" s="5" t="str">
        <f t="shared" si="188"/>
        <v/>
      </c>
      <c r="AG189" s="5" t="str">
        <f t="shared" si="188"/>
        <v/>
      </c>
      <c r="AH189" s="5" t="str">
        <f t="shared" si="188"/>
        <v/>
      </c>
      <c r="AI189" s="5" t="str">
        <f t="shared" si="188"/>
        <v/>
      </c>
      <c r="AJ189" s="5" t="str">
        <f t="shared" si="188"/>
        <v/>
      </c>
      <c r="AK189" s="5" t="str">
        <f t="shared" si="188"/>
        <v/>
      </c>
      <c r="AL189" s="5" t="str">
        <f t="shared" si="188"/>
        <v/>
      </c>
      <c r="AM189" s="5" t="str">
        <f t="shared" si="188"/>
        <v/>
      </c>
      <c r="AN189" s="5" t="str">
        <f t="shared" si="188"/>
        <v/>
      </c>
      <c r="AO189" s="5" t="str">
        <f t="shared" si="188"/>
        <v/>
      </c>
    </row>
    <row r="190" ht="15.75" customHeight="1">
      <c r="A190" s="6"/>
      <c r="B190" s="6"/>
      <c r="C190" s="6"/>
      <c r="F190" s="5" t="str">
        <f t="shared" ref="F190:AO190" si="189">IF($C190&gt;F$1,0,$B190)</f>
        <v/>
      </c>
      <c r="G190" s="5" t="str">
        <f t="shared" si="189"/>
        <v/>
      </c>
      <c r="H190" s="5" t="str">
        <f t="shared" si="189"/>
        <v/>
      </c>
      <c r="I190" s="5" t="str">
        <f t="shared" si="189"/>
        <v/>
      </c>
      <c r="J190" s="5" t="str">
        <f t="shared" si="189"/>
        <v/>
      </c>
      <c r="K190" s="5" t="str">
        <f t="shared" si="189"/>
        <v/>
      </c>
      <c r="L190" s="5" t="str">
        <f t="shared" si="189"/>
        <v/>
      </c>
      <c r="M190" s="5" t="str">
        <f t="shared" si="189"/>
        <v/>
      </c>
      <c r="N190" s="5" t="str">
        <f t="shared" si="189"/>
        <v/>
      </c>
      <c r="O190" s="5" t="str">
        <f t="shared" si="189"/>
        <v/>
      </c>
      <c r="P190" s="5" t="str">
        <f t="shared" si="189"/>
        <v/>
      </c>
      <c r="Q190" s="5" t="str">
        <f t="shared" si="189"/>
        <v/>
      </c>
      <c r="R190" s="5" t="str">
        <f t="shared" si="189"/>
        <v/>
      </c>
      <c r="S190" s="5" t="str">
        <f t="shared" si="189"/>
        <v/>
      </c>
      <c r="T190" s="5" t="str">
        <f t="shared" si="189"/>
        <v/>
      </c>
      <c r="U190" s="5" t="str">
        <f t="shared" si="189"/>
        <v/>
      </c>
      <c r="V190" s="5" t="str">
        <f t="shared" si="189"/>
        <v/>
      </c>
      <c r="W190" s="5" t="str">
        <f t="shared" si="189"/>
        <v/>
      </c>
      <c r="X190" s="5" t="str">
        <f t="shared" si="189"/>
        <v/>
      </c>
      <c r="Y190" s="5" t="str">
        <f t="shared" si="189"/>
        <v/>
      </c>
      <c r="Z190" s="5" t="str">
        <f t="shared" si="189"/>
        <v/>
      </c>
      <c r="AA190" s="5" t="str">
        <f t="shared" si="189"/>
        <v/>
      </c>
      <c r="AB190" s="5" t="str">
        <f t="shared" si="189"/>
        <v/>
      </c>
      <c r="AC190" s="5" t="str">
        <f t="shared" si="189"/>
        <v/>
      </c>
      <c r="AD190" s="5" t="str">
        <f t="shared" si="189"/>
        <v/>
      </c>
      <c r="AE190" s="5" t="str">
        <f t="shared" si="189"/>
        <v/>
      </c>
      <c r="AF190" s="5" t="str">
        <f t="shared" si="189"/>
        <v/>
      </c>
      <c r="AG190" s="5" t="str">
        <f t="shared" si="189"/>
        <v/>
      </c>
      <c r="AH190" s="5" t="str">
        <f t="shared" si="189"/>
        <v/>
      </c>
      <c r="AI190" s="5" t="str">
        <f t="shared" si="189"/>
        <v/>
      </c>
      <c r="AJ190" s="5" t="str">
        <f t="shared" si="189"/>
        <v/>
      </c>
      <c r="AK190" s="5" t="str">
        <f t="shared" si="189"/>
        <v/>
      </c>
      <c r="AL190" s="5" t="str">
        <f t="shared" si="189"/>
        <v/>
      </c>
      <c r="AM190" s="5" t="str">
        <f t="shared" si="189"/>
        <v/>
      </c>
      <c r="AN190" s="5" t="str">
        <f t="shared" si="189"/>
        <v/>
      </c>
      <c r="AO190" s="5" t="str">
        <f t="shared" si="189"/>
        <v/>
      </c>
    </row>
    <row r="191" ht="15.75" customHeight="1">
      <c r="A191" s="6"/>
      <c r="B191" s="6"/>
      <c r="C191" s="6"/>
      <c r="F191" s="5" t="str">
        <f t="shared" ref="F191:AO191" si="190">IF($C191&gt;F$1,0,$B191)</f>
        <v/>
      </c>
      <c r="G191" s="5" t="str">
        <f t="shared" si="190"/>
        <v/>
      </c>
      <c r="H191" s="5" t="str">
        <f t="shared" si="190"/>
        <v/>
      </c>
      <c r="I191" s="5" t="str">
        <f t="shared" si="190"/>
        <v/>
      </c>
      <c r="J191" s="5" t="str">
        <f t="shared" si="190"/>
        <v/>
      </c>
      <c r="K191" s="5" t="str">
        <f t="shared" si="190"/>
        <v/>
      </c>
      <c r="L191" s="5" t="str">
        <f t="shared" si="190"/>
        <v/>
      </c>
      <c r="M191" s="5" t="str">
        <f t="shared" si="190"/>
        <v/>
      </c>
      <c r="N191" s="5" t="str">
        <f t="shared" si="190"/>
        <v/>
      </c>
      <c r="O191" s="5" t="str">
        <f t="shared" si="190"/>
        <v/>
      </c>
      <c r="P191" s="5" t="str">
        <f t="shared" si="190"/>
        <v/>
      </c>
      <c r="Q191" s="5" t="str">
        <f t="shared" si="190"/>
        <v/>
      </c>
      <c r="R191" s="5" t="str">
        <f t="shared" si="190"/>
        <v/>
      </c>
      <c r="S191" s="5" t="str">
        <f t="shared" si="190"/>
        <v/>
      </c>
      <c r="T191" s="5" t="str">
        <f t="shared" si="190"/>
        <v/>
      </c>
      <c r="U191" s="5" t="str">
        <f t="shared" si="190"/>
        <v/>
      </c>
      <c r="V191" s="5" t="str">
        <f t="shared" si="190"/>
        <v/>
      </c>
      <c r="W191" s="5" t="str">
        <f t="shared" si="190"/>
        <v/>
      </c>
      <c r="X191" s="5" t="str">
        <f t="shared" si="190"/>
        <v/>
      </c>
      <c r="Y191" s="5" t="str">
        <f t="shared" si="190"/>
        <v/>
      </c>
      <c r="Z191" s="5" t="str">
        <f t="shared" si="190"/>
        <v/>
      </c>
      <c r="AA191" s="5" t="str">
        <f t="shared" si="190"/>
        <v/>
      </c>
      <c r="AB191" s="5" t="str">
        <f t="shared" si="190"/>
        <v/>
      </c>
      <c r="AC191" s="5" t="str">
        <f t="shared" si="190"/>
        <v/>
      </c>
      <c r="AD191" s="5" t="str">
        <f t="shared" si="190"/>
        <v/>
      </c>
      <c r="AE191" s="5" t="str">
        <f t="shared" si="190"/>
        <v/>
      </c>
      <c r="AF191" s="5" t="str">
        <f t="shared" si="190"/>
        <v/>
      </c>
      <c r="AG191" s="5" t="str">
        <f t="shared" si="190"/>
        <v/>
      </c>
      <c r="AH191" s="5" t="str">
        <f t="shared" si="190"/>
        <v/>
      </c>
      <c r="AI191" s="5" t="str">
        <f t="shared" si="190"/>
        <v/>
      </c>
      <c r="AJ191" s="5" t="str">
        <f t="shared" si="190"/>
        <v/>
      </c>
      <c r="AK191" s="5" t="str">
        <f t="shared" si="190"/>
        <v/>
      </c>
      <c r="AL191" s="5" t="str">
        <f t="shared" si="190"/>
        <v/>
      </c>
      <c r="AM191" s="5" t="str">
        <f t="shared" si="190"/>
        <v/>
      </c>
      <c r="AN191" s="5" t="str">
        <f t="shared" si="190"/>
        <v/>
      </c>
      <c r="AO191" s="5" t="str">
        <f t="shared" si="190"/>
        <v/>
      </c>
    </row>
    <row r="192" ht="15.75" customHeight="1">
      <c r="A192" s="6"/>
      <c r="B192" s="6"/>
      <c r="C192" s="6"/>
      <c r="F192" s="5" t="str">
        <f t="shared" ref="F192:AO192" si="191">IF($C192&gt;F$1,0,$B192)</f>
        <v/>
      </c>
      <c r="G192" s="5" t="str">
        <f t="shared" si="191"/>
        <v/>
      </c>
      <c r="H192" s="5" t="str">
        <f t="shared" si="191"/>
        <v/>
      </c>
      <c r="I192" s="5" t="str">
        <f t="shared" si="191"/>
        <v/>
      </c>
      <c r="J192" s="5" t="str">
        <f t="shared" si="191"/>
        <v/>
      </c>
      <c r="K192" s="5" t="str">
        <f t="shared" si="191"/>
        <v/>
      </c>
      <c r="L192" s="5" t="str">
        <f t="shared" si="191"/>
        <v/>
      </c>
      <c r="M192" s="5" t="str">
        <f t="shared" si="191"/>
        <v/>
      </c>
      <c r="N192" s="5" t="str">
        <f t="shared" si="191"/>
        <v/>
      </c>
      <c r="O192" s="5" t="str">
        <f t="shared" si="191"/>
        <v/>
      </c>
      <c r="P192" s="5" t="str">
        <f t="shared" si="191"/>
        <v/>
      </c>
      <c r="Q192" s="5" t="str">
        <f t="shared" si="191"/>
        <v/>
      </c>
      <c r="R192" s="5" t="str">
        <f t="shared" si="191"/>
        <v/>
      </c>
      <c r="S192" s="5" t="str">
        <f t="shared" si="191"/>
        <v/>
      </c>
      <c r="T192" s="5" t="str">
        <f t="shared" si="191"/>
        <v/>
      </c>
      <c r="U192" s="5" t="str">
        <f t="shared" si="191"/>
        <v/>
      </c>
      <c r="V192" s="5" t="str">
        <f t="shared" si="191"/>
        <v/>
      </c>
      <c r="W192" s="5" t="str">
        <f t="shared" si="191"/>
        <v/>
      </c>
      <c r="X192" s="5" t="str">
        <f t="shared" si="191"/>
        <v/>
      </c>
      <c r="Y192" s="5" t="str">
        <f t="shared" si="191"/>
        <v/>
      </c>
      <c r="Z192" s="5" t="str">
        <f t="shared" si="191"/>
        <v/>
      </c>
      <c r="AA192" s="5" t="str">
        <f t="shared" si="191"/>
        <v/>
      </c>
      <c r="AB192" s="5" t="str">
        <f t="shared" si="191"/>
        <v/>
      </c>
      <c r="AC192" s="5" t="str">
        <f t="shared" si="191"/>
        <v/>
      </c>
      <c r="AD192" s="5" t="str">
        <f t="shared" si="191"/>
        <v/>
      </c>
      <c r="AE192" s="5" t="str">
        <f t="shared" si="191"/>
        <v/>
      </c>
      <c r="AF192" s="5" t="str">
        <f t="shared" si="191"/>
        <v/>
      </c>
      <c r="AG192" s="5" t="str">
        <f t="shared" si="191"/>
        <v/>
      </c>
      <c r="AH192" s="5" t="str">
        <f t="shared" si="191"/>
        <v/>
      </c>
      <c r="AI192" s="5" t="str">
        <f t="shared" si="191"/>
        <v/>
      </c>
      <c r="AJ192" s="5" t="str">
        <f t="shared" si="191"/>
        <v/>
      </c>
      <c r="AK192" s="5" t="str">
        <f t="shared" si="191"/>
        <v/>
      </c>
      <c r="AL192" s="5" t="str">
        <f t="shared" si="191"/>
        <v/>
      </c>
      <c r="AM192" s="5" t="str">
        <f t="shared" si="191"/>
        <v/>
      </c>
      <c r="AN192" s="5" t="str">
        <f t="shared" si="191"/>
        <v/>
      </c>
      <c r="AO192" s="5" t="str">
        <f t="shared" si="191"/>
        <v/>
      </c>
    </row>
    <row r="193" ht="15.75" customHeight="1">
      <c r="A193" s="6"/>
      <c r="B193" s="6"/>
      <c r="C193" s="6"/>
      <c r="F193" s="5" t="str">
        <f t="shared" ref="F193:AO193" si="192">IF($C193&gt;F$1,0,$B193)</f>
        <v/>
      </c>
      <c r="G193" s="5" t="str">
        <f t="shared" si="192"/>
        <v/>
      </c>
      <c r="H193" s="5" t="str">
        <f t="shared" si="192"/>
        <v/>
      </c>
      <c r="I193" s="5" t="str">
        <f t="shared" si="192"/>
        <v/>
      </c>
      <c r="J193" s="5" t="str">
        <f t="shared" si="192"/>
        <v/>
      </c>
      <c r="K193" s="5" t="str">
        <f t="shared" si="192"/>
        <v/>
      </c>
      <c r="L193" s="5" t="str">
        <f t="shared" si="192"/>
        <v/>
      </c>
      <c r="M193" s="5" t="str">
        <f t="shared" si="192"/>
        <v/>
      </c>
      <c r="N193" s="5" t="str">
        <f t="shared" si="192"/>
        <v/>
      </c>
      <c r="O193" s="5" t="str">
        <f t="shared" si="192"/>
        <v/>
      </c>
      <c r="P193" s="5" t="str">
        <f t="shared" si="192"/>
        <v/>
      </c>
      <c r="Q193" s="5" t="str">
        <f t="shared" si="192"/>
        <v/>
      </c>
      <c r="R193" s="5" t="str">
        <f t="shared" si="192"/>
        <v/>
      </c>
      <c r="S193" s="5" t="str">
        <f t="shared" si="192"/>
        <v/>
      </c>
      <c r="T193" s="5" t="str">
        <f t="shared" si="192"/>
        <v/>
      </c>
      <c r="U193" s="5" t="str">
        <f t="shared" si="192"/>
        <v/>
      </c>
      <c r="V193" s="5" t="str">
        <f t="shared" si="192"/>
        <v/>
      </c>
      <c r="W193" s="5" t="str">
        <f t="shared" si="192"/>
        <v/>
      </c>
      <c r="X193" s="5" t="str">
        <f t="shared" si="192"/>
        <v/>
      </c>
      <c r="Y193" s="5" t="str">
        <f t="shared" si="192"/>
        <v/>
      </c>
      <c r="Z193" s="5" t="str">
        <f t="shared" si="192"/>
        <v/>
      </c>
      <c r="AA193" s="5" t="str">
        <f t="shared" si="192"/>
        <v/>
      </c>
      <c r="AB193" s="5" t="str">
        <f t="shared" si="192"/>
        <v/>
      </c>
      <c r="AC193" s="5" t="str">
        <f t="shared" si="192"/>
        <v/>
      </c>
      <c r="AD193" s="5" t="str">
        <f t="shared" si="192"/>
        <v/>
      </c>
      <c r="AE193" s="5" t="str">
        <f t="shared" si="192"/>
        <v/>
      </c>
      <c r="AF193" s="5" t="str">
        <f t="shared" si="192"/>
        <v/>
      </c>
      <c r="AG193" s="5" t="str">
        <f t="shared" si="192"/>
        <v/>
      </c>
      <c r="AH193" s="5" t="str">
        <f t="shared" si="192"/>
        <v/>
      </c>
      <c r="AI193" s="5" t="str">
        <f t="shared" si="192"/>
        <v/>
      </c>
      <c r="AJ193" s="5" t="str">
        <f t="shared" si="192"/>
        <v/>
      </c>
      <c r="AK193" s="5" t="str">
        <f t="shared" si="192"/>
        <v/>
      </c>
      <c r="AL193" s="5" t="str">
        <f t="shared" si="192"/>
        <v/>
      </c>
      <c r="AM193" s="5" t="str">
        <f t="shared" si="192"/>
        <v/>
      </c>
      <c r="AN193" s="5" t="str">
        <f t="shared" si="192"/>
        <v/>
      </c>
      <c r="AO193" s="5" t="str">
        <f t="shared" si="192"/>
        <v/>
      </c>
    </row>
    <row r="194" ht="15.75" customHeight="1">
      <c r="A194" s="6"/>
      <c r="B194" s="6"/>
      <c r="C194" s="6"/>
      <c r="F194" s="5" t="str">
        <f t="shared" ref="F194:AO194" si="193">IF($C194&gt;F$1,0,$B194)</f>
        <v/>
      </c>
      <c r="G194" s="5" t="str">
        <f t="shared" si="193"/>
        <v/>
      </c>
      <c r="H194" s="5" t="str">
        <f t="shared" si="193"/>
        <v/>
      </c>
      <c r="I194" s="5" t="str">
        <f t="shared" si="193"/>
        <v/>
      </c>
      <c r="J194" s="5" t="str">
        <f t="shared" si="193"/>
        <v/>
      </c>
      <c r="K194" s="5" t="str">
        <f t="shared" si="193"/>
        <v/>
      </c>
      <c r="L194" s="5" t="str">
        <f t="shared" si="193"/>
        <v/>
      </c>
      <c r="M194" s="5" t="str">
        <f t="shared" si="193"/>
        <v/>
      </c>
      <c r="N194" s="5" t="str">
        <f t="shared" si="193"/>
        <v/>
      </c>
      <c r="O194" s="5" t="str">
        <f t="shared" si="193"/>
        <v/>
      </c>
      <c r="P194" s="5" t="str">
        <f t="shared" si="193"/>
        <v/>
      </c>
      <c r="Q194" s="5" t="str">
        <f t="shared" si="193"/>
        <v/>
      </c>
      <c r="R194" s="5" t="str">
        <f t="shared" si="193"/>
        <v/>
      </c>
      <c r="S194" s="5" t="str">
        <f t="shared" si="193"/>
        <v/>
      </c>
      <c r="T194" s="5" t="str">
        <f t="shared" si="193"/>
        <v/>
      </c>
      <c r="U194" s="5" t="str">
        <f t="shared" si="193"/>
        <v/>
      </c>
      <c r="V194" s="5" t="str">
        <f t="shared" si="193"/>
        <v/>
      </c>
      <c r="W194" s="5" t="str">
        <f t="shared" si="193"/>
        <v/>
      </c>
      <c r="X194" s="5" t="str">
        <f t="shared" si="193"/>
        <v/>
      </c>
      <c r="Y194" s="5" t="str">
        <f t="shared" si="193"/>
        <v/>
      </c>
      <c r="Z194" s="5" t="str">
        <f t="shared" si="193"/>
        <v/>
      </c>
      <c r="AA194" s="5" t="str">
        <f t="shared" si="193"/>
        <v/>
      </c>
      <c r="AB194" s="5" t="str">
        <f t="shared" si="193"/>
        <v/>
      </c>
      <c r="AC194" s="5" t="str">
        <f t="shared" si="193"/>
        <v/>
      </c>
      <c r="AD194" s="5" t="str">
        <f t="shared" si="193"/>
        <v/>
      </c>
      <c r="AE194" s="5" t="str">
        <f t="shared" si="193"/>
        <v/>
      </c>
      <c r="AF194" s="5" t="str">
        <f t="shared" si="193"/>
        <v/>
      </c>
      <c r="AG194" s="5" t="str">
        <f t="shared" si="193"/>
        <v/>
      </c>
      <c r="AH194" s="5" t="str">
        <f t="shared" si="193"/>
        <v/>
      </c>
      <c r="AI194" s="5" t="str">
        <f t="shared" si="193"/>
        <v/>
      </c>
      <c r="AJ194" s="5" t="str">
        <f t="shared" si="193"/>
        <v/>
      </c>
      <c r="AK194" s="5" t="str">
        <f t="shared" si="193"/>
        <v/>
      </c>
      <c r="AL194" s="5" t="str">
        <f t="shared" si="193"/>
        <v/>
      </c>
      <c r="AM194" s="5" t="str">
        <f t="shared" si="193"/>
        <v/>
      </c>
      <c r="AN194" s="5" t="str">
        <f t="shared" si="193"/>
        <v/>
      </c>
      <c r="AO194" s="5" t="str">
        <f t="shared" si="193"/>
        <v/>
      </c>
    </row>
    <row r="195" ht="15.75" customHeight="1">
      <c r="A195" s="6"/>
      <c r="B195" s="6"/>
      <c r="C195" s="6"/>
      <c r="F195" s="5" t="str">
        <f t="shared" ref="F195:AO195" si="194">IF($C195&gt;F$1,0,$B195)</f>
        <v/>
      </c>
      <c r="G195" s="5" t="str">
        <f t="shared" si="194"/>
        <v/>
      </c>
      <c r="H195" s="5" t="str">
        <f t="shared" si="194"/>
        <v/>
      </c>
      <c r="I195" s="5" t="str">
        <f t="shared" si="194"/>
        <v/>
      </c>
      <c r="J195" s="5" t="str">
        <f t="shared" si="194"/>
        <v/>
      </c>
      <c r="K195" s="5" t="str">
        <f t="shared" si="194"/>
        <v/>
      </c>
      <c r="L195" s="5" t="str">
        <f t="shared" si="194"/>
        <v/>
      </c>
      <c r="M195" s="5" t="str">
        <f t="shared" si="194"/>
        <v/>
      </c>
      <c r="N195" s="5" t="str">
        <f t="shared" si="194"/>
        <v/>
      </c>
      <c r="O195" s="5" t="str">
        <f t="shared" si="194"/>
        <v/>
      </c>
      <c r="P195" s="5" t="str">
        <f t="shared" si="194"/>
        <v/>
      </c>
      <c r="Q195" s="5" t="str">
        <f t="shared" si="194"/>
        <v/>
      </c>
      <c r="R195" s="5" t="str">
        <f t="shared" si="194"/>
        <v/>
      </c>
      <c r="S195" s="5" t="str">
        <f t="shared" si="194"/>
        <v/>
      </c>
      <c r="T195" s="5" t="str">
        <f t="shared" si="194"/>
        <v/>
      </c>
      <c r="U195" s="5" t="str">
        <f t="shared" si="194"/>
        <v/>
      </c>
      <c r="V195" s="5" t="str">
        <f t="shared" si="194"/>
        <v/>
      </c>
      <c r="W195" s="5" t="str">
        <f t="shared" si="194"/>
        <v/>
      </c>
      <c r="X195" s="5" t="str">
        <f t="shared" si="194"/>
        <v/>
      </c>
      <c r="Y195" s="5" t="str">
        <f t="shared" si="194"/>
        <v/>
      </c>
      <c r="Z195" s="5" t="str">
        <f t="shared" si="194"/>
        <v/>
      </c>
      <c r="AA195" s="5" t="str">
        <f t="shared" si="194"/>
        <v/>
      </c>
      <c r="AB195" s="5" t="str">
        <f t="shared" si="194"/>
        <v/>
      </c>
      <c r="AC195" s="5" t="str">
        <f t="shared" si="194"/>
        <v/>
      </c>
      <c r="AD195" s="5" t="str">
        <f t="shared" si="194"/>
        <v/>
      </c>
      <c r="AE195" s="5" t="str">
        <f t="shared" si="194"/>
        <v/>
      </c>
      <c r="AF195" s="5" t="str">
        <f t="shared" si="194"/>
        <v/>
      </c>
      <c r="AG195" s="5" t="str">
        <f t="shared" si="194"/>
        <v/>
      </c>
      <c r="AH195" s="5" t="str">
        <f t="shared" si="194"/>
        <v/>
      </c>
      <c r="AI195" s="5" t="str">
        <f t="shared" si="194"/>
        <v/>
      </c>
      <c r="AJ195" s="5" t="str">
        <f t="shared" si="194"/>
        <v/>
      </c>
      <c r="AK195" s="5" t="str">
        <f t="shared" si="194"/>
        <v/>
      </c>
      <c r="AL195" s="5" t="str">
        <f t="shared" si="194"/>
        <v/>
      </c>
      <c r="AM195" s="5" t="str">
        <f t="shared" si="194"/>
        <v/>
      </c>
      <c r="AN195" s="5" t="str">
        <f t="shared" si="194"/>
        <v/>
      </c>
      <c r="AO195" s="5" t="str">
        <f t="shared" si="194"/>
        <v/>
      </c>
    </row>
    <row r="196" ht="15.75" customHeight="1">
      <c r="A196" s="6"/>
      <c r="B196" s="6"/>
      <c r="C196" s="6"/>
      <c r="F196" s="5" t="str">
        <f t="shared" ref="F196:AO196" si="195">IF($C196&gt;F$1,0,$B196)</f>
        <v/>
      </c>
      <c r="G196" s="5" t="str">
        <f t="shared" si="195"/>
        <v/>
      </c>
      <c r="H196" s="5" t="str">
        <f t="shared" si="195"/>
        <v/>
      </c>
      <c r="I196" s="5" t="str">
        <f t="shared" si="195"/>
        <v/>
      </c>
      <c r="J196" s="5" t="str">
        <f t="shared" si="195"/>
        <v/>
      </c>
      <c r="K196" s="5" t="str">
        <f t="shared" si="195"/>
        <v/>
      </c>
      <c r="L196" s="5" t="str">
        <f t="shared" si="195"/>
        <v/>
      </c>
      <c r="M196" s="5" t="str">
        <f t="shared" si="195"/>
        <v/>
      </c>
      <c r="N196" s="5" t="str">
        <f t="shared" si="195"/>
        <v/>
      </c>
      <c r="O196" s="5" t="str">
        <f t="shared" si="195"/>
        <v/>
      </c>
      <c r="P196" s="5" t="str">
        <f t="shared" si="195"/>
        <v/>
      </c>
      <c r="Q196" s="5" t="str">
        <f t="shared" si="195"/>
        <v/>
      </c>
      <c r="R196" s="5" t="str">
        <f t="shared" si="195"/>
        <v/>
      </c>
      <c r="S196" s="5" t="str">
        <f t="shared" si="195"/>
        <v/>
      </c>
      <c r="T196" s="5" t="str">
        <f t="shared" si="195"/>
        <v/>
      </c>
      <c r="U196" s="5" t="str">
        <f t="shared" si="195"/>
        <v/>
      </c>
      <c r="V196" s="5" t="str">
        <f t="shared" si="195"/>
        <v/>
      </c>
      <c r="W196" s="5" t="str">
        <f t="shared" si="195"/>
        <v/>
      </c>
      <c r="X196" s="5" t="str">
        <f t="shared" si="195"/>
        <v/>
      </c>
      <c r="Y196" s="5" t="str">
        <f t="shared" si="195"/>
        <v/>
      </c>
      <c r="Z196" s="5" t="str">
        <f t="shared" si="195"/>
        <v/>
      </c>
      <c r="AA196" s="5" t="str">
        <f t="shared" si="195"/>
        <v/>
      </c>
      <c r="AB196" s="5" t="str">
        <f t="shared" si="195"/>
        <v/>
      </c>
      <c r="AC196" s="5" t="str">
        <f t="shared" si="195"/>
        <v/>
      </c>
      <c r="AD196" s="5" t="str">
        <f t="shared" si="195"/>
        <v/>
      </c>
      <c r="AE196" s="5" t="str">
        <f t="shared" si="195"/>
        <v/>
      </c>
      <c r="AF196" s="5" t="str">
        <f t="shared" si="195"/>
        <v/>
      </c>
      <c r="AG196" s="5" t="str">
        <f t="shared" si="195"/>
        <v/>
      </c>
      <c r="AH196" s="5" t="str">
        <f t="shared" si="195"/>
        <v/>
      </c>
      <c r="AI196" s="5" t="str">
        <f t="shared" si="195"/>
        <v/>
      </c>
      <c r="AJ196" s="5" t="str">
        <f t="shared" si="195"/>
        <v/>
      </c>
      <c r="AK196" s="5" t="str">
        <f t="shared" si="195"/>
        <v/>
      </c>
      <c r="AL196" s="5" t="str">
        <f t="shared" si="195"/>
        <v/>
      </c>
      <c r="AM196" s="5" t="str">
        <f t="shared" si="195"/>
        <v/>
      </c>
      <c r="AN196" s="5" t="str">
        <f t="shared" si="195"/>
        <v/>
      </c>
      <c r="AO196" s="5" t="str">
        <f t="shared" si="195"/>
        <v/>
      </c>
    </row>
    <row r="197" ht="15.75" customHeight="1">
      <c r="A197" s="6"/>
      <c r="B197" s="6"/>
      <c r="C197" s="6"/>
      <c r="F197" s="5" t="str">
        <f t="shared" ref="F197:AO197" si="196">IF($C197&gt;F$1,0,$B197)</f>
        <v/>
      </c>
      <c r="G197" s="5" t="str">
        <f t="shared" si="196"/>
        <v/>
      </c>
      <c r="H197" s="5" t="str">
        <f t="shared" si="196"/>
        <v/>
      </c>
      <c r="I197" s="5" t="str">
        <f t="shared" si="196"/>
        <v/>
      </c>
      <c r="J197" s="5" t="str">
        <f t="shared" si="196"/>
        <v/>
      </c>
      <c r="K197" s="5" t="str">
        <f t="shared" si="196"/>
        <v/>
      </c>
      <c r="L197" s="5" t="str">
        <f t="shared" si="196"/>
        <v/>
      </c>
      <c r="M197" s="5" t="str">
        <f t="shared" si="196"/>
        <v/>
      </c>
      <c r="N197" s="5" t="str">
        <f t="shared" si="196"/>
        <v/>
      </c>
      <c r="O197" s="5" t="str">
        <f t="shared" si="196"/>
        <v/>
      </c>
      <c r="P197" s="5" t="str">
        <f t="shared" si="196"/>
        <v/>
      </c>
      <c r="Q197" s="5" t="str">
        <f t="shared" si="196"/>
        <v/>
      </c>
      <c r="R197" s="5" t="str">
        <f t="shared" si="196"/>
        <v/>
      </c>
      <c r="S197" s="5" t="str">
        <f t="shared" si="196"/>
        <v/>
      </c>
      <c r="T197" s="5" t="str">
        <f t="shared" si="196"/>
        <v/>
      </c>
      <c r="U197" s="5" t="str">
        <f t="shared" si="196"/>
        <v/>
      </c>
      <c r="V197" s="5" t="str">
        <f t="shared" si="196"/>
        <v/>
      </c>
      <c r="W197" s="5" t="str">
        <f t="shared" si="196"/>
        <v/>
      </c>
      <c r="X197" s="5" t="str">
        <f t="shared" si="196"/>
        <v/>
      </c>
      <c r="Y197" s="5" t="str">
        <f t="shared" si="196"/>
        <v/>
      </c>
      <c r="Z197" s="5" t="str">
        <f t="shared" si="196"/>
        <v/>
      </c>
      <c r="AA197" s="5" t="str">
        <f t="shared" si="196"/>
        <v/>
      </c>
      <c r="AB197" s="5" t="str">
        <f t="shared" si="196"/>
        <v/>
      </c>
      <c r="AC197" s="5" t="str">
        <f t="shared" si="196"/>
        <v/>
      </c>
      <c r="AD197" s="5" t="str">
        <f t="shared" si="196"/>
        <v/>
      </c>
      <c r="AE197" s="5" t="str">
        <f t="shared" si="196"/>
        <v/>
      </c>
      <c r="AF197" s="5" t="str">
        <f t="shared" si="196"/>
        <v/>
      </c>
      <c r="AG197" s="5" t="str">
        <f t="shared" si="196"/>
        <v/>
      </c>
      <c r="AH197" s="5" t="str">
        <f t="shared" si="196"/>
        <v/>
      </c>
      <c r="AI197" s="5" t="str">
        <f t="shared" si="196"/>
        <v/>
      </c>
      <c r="AJ197" s="5" t="str">
        <f t="shared" si="196"/>
        <v/>
      </c>
      <c r="AK197" s="5" t="str">
        <f t="shared" si="196"/>
        <v/>
      </c>
      <c r="AL197" s="5" t="str">
        <f t="shared" si="196"/>
        <v/>
      </c>
      <c r="AM197" s="5" t="str">
        <f t="shared" si="196"/>
        <v/>
      </c>
      <c r="AN197" s="5" t="str">
        <f t="shared" si="196"/>
        <v/>
      </c>
      <c r="AO197" s="5" t="str">
        <f t="shared" si="196"/>
        <v/>
      </c>
    </row>
    <row r="198" ht="15.75" customHeight="1">
      <c r="A198" s="6"/>
      <c r="B198" s="6"/>
      <c r="C198" s="6"/>
      <c r="F198" s="5" t="str">
        <f t="shared" ref="F198:AO198" si="197">IF($C198&gt;F$1,0,$B198)</f>
        <v/>
      </c>
      <c r="G198" s="5" t="str">
        <f t="shared" si="197"/>
        <v/>
      </c>
      <c r="H198" s="5" t="str">
        <f t="shared" si="197"/>
        <v/>
      </c>
      <c r="I198" s="5" t="str">
        <f t="shared" si="197"/>
        <v/>
      </c>
      <c r="J198" s="5" t="str">
        <f t="shared" si="197"/>
        <v/>
      </c>
      <c r="K198" s="5" t="str">
        <f t="shared" si="197"/>
        <v/>
      </c>
      <c r="L198" s="5" t="str">
        <f t="shared" si="197"/>
        <v/>
      </c>
      <c r="M198" s="5" t="str">
        <f t="shared" si="197"/>
        <v/>
      </c>
      <c r="N198" s="5" t="str">
        <f t="shared" si="197"/>
        <v/>
      </c>
      <c r="O198" s="5" t="str">
        <f t="shared" si="197"/>
        <v/>
      </c>
      <c r="P198" s="5" t="str">
        <f t="shared" si="197"/>
        <v/>
      </c>
      <c r="Q198" s="5" t="str">
        <f t="shared" si="197"/>
        <v/>
      </c>
      <c r="R198" s="5" t="str">
        <f t="shared" si="197"/>
        <v/>
      </c>
      <c r="S198" s="5" t="str">
        <f t="shared" si="197"/>
        <v/>
      </c>
      <c r="T198" s="5" t="str">
        <f t="shared" si="197"/>
        <v/>
      </c>
      <c r="U198" s="5" t="str">
        <f t="shared" si="197"/>
        <v/>
      </c>
      <c r="V198" s="5" t="str">
        <f t="shared" si="197"/>
        <v/>
      </c>
      <c r="W198" s="5" t="str">
        <f t="shared" si="197"/>
        <v/>
      </c>
      <c r="X198" s="5" t="str">
        <f t="shared" si="197"/>
        <v/>
      </c>
      <c r="Y198" s="5" t="str">
        <f t="shared" si="197"/>
        <v/>
      </c>
      <c r="Z198" s="5" t="str">
        <f t="shared" si="197"/>
        <v/>
      </c>
      <c r="AA198" s="5" t="str">
        <f t="shared" si="197"/>
        <v/>
      </c>
      <c r="AB198" s="5" t="str">
        <f t="shared" si="197"/>
        <v/>
      </c>
      <c r="AC198" s="5" t="str">
        <f t="shared" si="197"/>
        <v/>
      </c>
      <c r="AD198" s="5" t="str">
        <f t="shared" si="197"/>
        <v/>
      </c>
      <c r="AE198" s="5" t="str">
        <f t="shared" si="197"/>
        <v/>
      </c>
      <c r="AF198" s="5" t="str">
        <f t="shared" si="197"/>
        <v/>
      </c>
      <c r="AG198" s="5" t="str">
        <f t="shared" si="197"/>
        <v/>
      </c>
      <c r="AH198" s="5" t="str">
        <f t="shared" si="197"/>
        <v/>
      </c>
      <c r="AI198" s="5" t="str">
        <f t="shared" si="197"/>
        <v/>
      </c>
      <c r="AJ198" s="5" t="str">
        <f t="shared" si="197"/>
        <v/>
      </c>
      <c r="AK198" s="5" t="str">
        <f t="shared" si="197"/>
        <v/>
      </c>
      <c r="AL198" s="5" t="str">
        <f t="shared" si="197"/>
        <v/>
      </c>
      <c r="AM198" s="5" t="str">
        <f t="shared" si="197"/>
        <v/>
      </c>
      <c r="AN198" s="5" t="str">
        <f t="shared" si="197"/>
        <v/>
      </c>
      <c r="AO198" s="5" t="str">
        <f t="shared" si="197"/>
        <v/>
      </c>
    </row>
    <row r="199" ht="15.75" customHeight="1">
      <c r="A199" s="6"/>
      <c r="B199" s="6"/>
      <c r="C199" s="6"/>
      <c r="F199" s="5" t="str">
        <f t="shared" ref="F199:AO199" si="198">IF($C199&gt;F$1,0,$B199)</f>
        <v/>
      </c>
      <c r="G199" s="5" t="str">
        <f t="shared" si="198"/>
        <v/>
      </c>
      <c r="H199" s="5" t="str">
        <f t="shared" si="198"/>
        <v/>
      </c>
      <c r="I199" s="5" t="str">
        <f t="shared" si="198"/>
        <v/>
      </c>
      <c r="J199" s="5" t="str">
        <f t="shared" si="198"/>
        <v/>
      </c>
      <c r="K199" s="5" t="str">
        <f t="shared" si="198"/>
        <v/>
      </c>
      <c r="L199" s="5" t="str">
        <f t="shared" si="198"/>
        <v/>
      </c>
      <c r="M199" s="5" t="str">
        <f t="shared" si="198"/>
        <v/>
      </c>
      <c r="N199" s="5" t="str">
        <f t="shared" si="198"/>
        <v/>
      </c>
      <c r="O199" s="5" t="str">
        <f t="shared" si="198"/>
        <v/>
      </c>
      <c r="P199" s="5" t="str">
        <f t="shared" si="198"/>
        <v/>
      </c>
      <c r="Q199" s="5" t="str">
        <f t="shared" si="198"/>
        <v/>
      </c>
      <c r="R199" s="5" t="str">
        <f t="shared" si="198"/>
        <v/>
      </c>
      <c r="S199" s="5" t="str">
        <f t="shared" si="198"/>
        <v/>
      </c>
      <c r="T199" s="5" t="str">
        <f t="shared" si="198"/>
        <v/>
      </c>
      <c r="U199" s="5" t="str">
        <f t="shared" si="198"/>
        <v/>
      </c>
      <c r="V199" s="5" t="str">
        <f t="shared" si="198"/>
        <v/>
      </c>
      <c r="W199" s="5" t="str">
        <f t="shared" si="198"/>
        <v/>
      </c>
      <c r="X199" s="5" t="str">
        <f t="shared" si="198"/>
        <v/>
      </c>
      <c r="Y199" s="5" t="str">
        <f t="shared" si="198"/>
        <v/>
      </c>
      <c r="Z199" s="5" t="str">
        <f t="shared" si="198"/>
        <v/>
      </c>
      <c r="AA199" s="5" t="str">
        <f t="shared" si="198"/>
        <v/>
      </c>
      <c r="AB199" s="5" t="str">
        <f t="shared" si="198"/>
        <v/>
      </c>
      <c r="AC199" s="5" t="str">
        <f t="shared" si="198"/>
        <v/>
      </c>
      <c r="AD199" s="5" t="str">
        <f t="shared" si="198"/>
        <v/>
      </c>
      <c r="AE199" s="5" t="str">
        <f t="shared" si="198"/>
        <v/>
      </c>
      <c r="AF199" s="5" t="str">
        <f t="shared" si="198"/>
        <v/>
      </c>
      <c r="AG199" s="5" t="str">
        <f t="shared" si="198"/>
        <v/>
      </c>
      <c r="AH199" s="5" t="str">
        <f t="shared" si="198"/>
        <v/>
      </c>
      <c r="AI199" s="5" t="str">
        <f t="shared" si="198"/>
        <v/>
      </c>
      <c r="AJ199" s="5" t="str">
        <f t="shared" si="198"/>
        <v/>
      </c>
      <c r="AK199" s="5" t="str">
        <f t="shared" si="198"/>
        <v/>
      </c>
      <c r="AL199" s="5" t="str">
        <f t="shared" si="198"/>
        <v/>
      </c>
      <c r="AM199" s="5" t="str">
        <f t="shared" si="198"/>
        <v/>
      </c>
      <c r="AN199" s="5" t="str">
        <f t="shared" si="198"/>
        <v/>
      </c>
      <c r="AO199" s="5" t="str">
        <f t="shared" si="198"/>
        <v/>
      </c>
    </row>
    <row r="200" ht="15.75" customHeight="1">
      <c r="A200" s="6"/>
      <c r="B200" s="6"/>
      <c r="C200" s="6"/>
      <c r="F200" s="5" t="str">
        <f t="shared" ref="F200:AO200" si="199">IF($C200&gt;F$1,0,$B200)</f>
        <v/>
      </c>
      <c r="G200" s="5" t="str">
        <f t="shared" si="199"/>
        <v/>
      </c>
      <c r="H200" s="5" t="str">
        <f t="shared" si="199"/>
        <v/>
      </c>
      <c r="I200" s="5" t="str">
        <f t="shared" si="199"/>
        <v/>
      </c>
      <c r="J200" s="5" t="str">
        <f t="shared" si="199"/>
        <v/>
      </c>
      <c r="K200" s="5" t="str">
        <f t="shared" si="199"/>
        <v/>
      </c>
      <c r="L200" s="5" t="str">
        <f t="shared" si="199"/>
        <v/>
      </c>
      <c r="M200" s="5" t="str">
        <f t="shared" si="199"/>
        <v/>
      </c>
      <c r="N200" s="5" t="str">
        <f t="shared" si="199"/>
        <v/>
      </c>
      <c r="O200" s="5" t="str">
        <f t="shared" si="199"/>
        <v/>
      </c>
      <c r="P200" s="5" t="str">
        <f t="shared" si="199"/>
        <v/>
      </c>
      <c r="Q200" s="5" t="str">
        <f t="shared" si="199"/>
        <v/>
      </c>
      <c r="R200" s="5" t="str">
        <f t="shared" si="199"/>
        <v/>
      </c>
      <c r="S200" s="5" t="str">
        <f t="shared" si="199"/>
        <v/>
      </c>
      <c r="T200" s="5" t="str">
        <f t="shared" si="199"/>
        <v/>
      </c>
      <c r="U200" s="5" t="str">
        <f t="shared" si="199"/>
        <v/>
      </c>
      <c r="V200" s="5" t="str">
        <f t="shared" si="199"/>
        <v/>
      </c>
      <c r="W200" s="5" t="str">
        <f t="shared" si="199"/>
        <v/>
      </c>
      <c r="X200" s="5" t="str">
        <f t="shared" si="199"/>
        <v/>
      </c>
      <c r="Y200" s="5" t="str">
        <f t="shared" si="199"/>
        <v/>
      </c>
      <c r="Z200" s="5" t="str">
        <f t="shared" si="199"/>
        <v/>
      </c>
      <c r="AA200" s="5" t="str">
        <f t="shared" si="199"/>
        <v/>
      </c>
      <c r="AB200" s="5" t="str">
        <f t="shared" si="199"/>
        <v/>
      </c>
      <c r="AC200" s="5" t="str">
        <f t="shared" si="199"/>
        <v/>
      </c>
      <c r="AD200" s="5" t="str">
        <f t="shared" si="199"/>
        <v/>
      </c>
      <c r="AE200" s="5" t="str">
        <f t="shared" si="199"/>
        <v/>
      </c>
      <c r="AF200" s="5" t="str">
        <f t="shared" si="199"/>
        <v/>
      </c>
      <c r="AG200" s="5" t="str">
        <f t="shared" si="199"/>
        <v/>
      </c>
      <c r="AH200" s="5" t="str">
        <f t="shared" si="199"/>
        <v/>
      </c>
      <c r="AI200" s="5" t="str">
        <f t="shared" si="199"/>
        <v/>
      </c>
      <c r="AJ200" s="5" t="str">
        <f t="shared" si="199"/>
        <v/>
      </c>
      <c r="AK200" s="5" t="str">
        <f t="shared" si="199"/>
        <v/>
      </c>
      <c r="AL200" s="5" t="str">
        <f t="shared" si="199"/>
        <v/>
      </c>
      <c r="AM200" s="5" t="str">
        <f t="shared" si="199"/>
        <v/>
      </c>
      <c r="AN200" s="5" t="str">
        <f t="shared" si="199"/>
        <v/>
      </c>
      <c r="AO200" s="5" t="str">
        <f t="shared" si="199"/>
        <v/>
      </c>
    </row>
    <row r="201" ht="15.75" customHeight="1">
      <c r="A201" s="6"/>
      <c r="B201" s="6"/>
      <c r="C201" s="6"/>
      <c r="F201" s="5" t="str">
        <f t="shared" ref="F201:AO201" si="200">IF($C201&gt;F$1,0,$B201)</f>
        <v/>
      </c>
      <c r="G201" s="5" t="str">
        <f t="shared" si="200"/>
        <v/>
      </c>
      <c r="H201" s="5" t="str">
        <f t="shared" si="200"/>
        <v/>
      </c>
      <c r="I201" s="5" t="str">
        <f t="shared" si="200"/>
        <v/>
      </c>
      <c r="J201" s="5" t="str">
        <f t="shared" si="200"/>
        <v/>
      </c>
      <c r="K201" s="5" t="str">
        <f t="shared" si="200"/>
        <v/>
      </c>
      <c r="L201" s="5" t="str">
        <f t="shared" si="200"/>
        <v/>
      </c>
      <c r="M201" s="5" t="str">
        <f t="shared" si="200"/>
        <v/>
      </c>
      <c r="N201" s="5" t="str">
        <f t="shared" si="200"/>
        <v/>
      </c>
      <c r="O201" s="5" t="str">
        <f t="shared" si="200"/>
        <v/>
      </c>
      <c r="P201" s="5" t="str">
        <f t="shared" si="200"/>
        <v/>
      </c>
      <c r="Q201" s="5" t="str">
        <f t="shared" si="200"/>
        <v/>
      </c>
      <c r="R201" s="5" t="str">
        <f t="shared" si="200"/>
        <v/>
      </c>
      <c r="S201" s="5" t="str">
        <f t="shared" si="200"/>
        <v/>
      </c>
      <c r="T201" s="5" t="str">
        <f t="shared" si="200"/>
        <v/>
      </c>
      <c r="U201" s="5" t="str">
        <f t="shared" si="200"/>
        <v/>
      </c>
      <c r="V201" s="5" t="str">
        <f t="shared" si="200"/>
        <v/>
      </c>
      <c r="W201" s="5" t="str">
        <f t="shared" si="200"/>
        <v/>
      </c>
      <c r="X201" s="5" t="str">
        <f t="shared" si="200"/>
        <v/>
      </c>
      <c r="Y201" s="5" t="str">
        <f t="shared" si="200"/>
        <v/>
      </c>
      <c r="Z201" s="5" t="str">
        <f t="shared" si="200"/>
        <v/>
      </c>
      <c r="AA201" s="5" t="str">
        <f t="shared" si="200"/>
        <v/>
      </c>
      <c r="AB201" s="5" t="str">
        <f t="shared" si="200"/>
        <v/>
      </c>
      <c r="AC201" s="5" t="str">
        <f t="shared" si="200"/>
        <v/>
      </c>
      <c r="AD201" s="5" t="str">
        <f t="shared" si="200"/>
        <v/>
      </c>
      <c r="AE201" s="5" t="str">
        <f t="shared" si="200"/>
        <v/>
      </c>
      <c r="AF201" s="5" t="str">
        <f t="shared" si="200"/>
        <v/>
      </c>
      <c r="AG201" s="5" t="str">
        <f t="shared" si="200"/>
        <v/>
      </c>
      <c r="AH201" s="5" t="str">
        <f t="shared" si="200"/>
        <v/>
      </c>
      <c r="AI201" s="5" t="str">
        <f t="shared" si="200"/>
        <v/>
      </c>
      <c r="AJ201" s="5" t="str">
        <f t="shared" si="200"/>
        <v/>
      </c>
      <c r="AK201" s="5" t="str">
        <f t="shared" si="200"/>
        <v/>
      </c>
      <c r="AL201" s="5" t="str">
        <f t="shared" si="200"/>
        <v/>
      </c>
      <c r="AM201" s="5" t="str">
        <f t="shared" si="200"/>
        <v/>
      </c>
      <c r="AN201" s="5" t="str">
        <f t="shared" si="200"/>
        <v/>
      </c>
      <c r="AO201" s="5" t="str">
        <f t="shared" si="200"/>
        <v/>
      </c>
    </row>
    <row r="202" ht="15.75" customHeight="1">
      <c r="A202" s="6"/>
      <c r="B202" s="6"/>
      <c r="C202" s="6"/>
    </row>
    <row r="203" ht="15.75" customHeight="1">
      <c r="A203" s="17" t="s">
        <v>55</v>
      </c>
      <c r="F203" s="5">
        <f t="shared" ref="F203:AO203" si="201">SUM(F2:F201)</f>
        <v>8200</v>
      </c>
      <c r="G203" s="5">
        <f t="shared" si="201"/>
        <v>8200</v>
      </c>
      <c r="H203" s="27">
        <f t="shared" si="201"/>
        <v>13200</v>
      </c>
      <c r="I203" s="27">
        <f t="shared" si="201"/>
        <v>13200</v>
      </c>
      <c r="J203" s="27">
        <f t="shared" si="201"/>
        <v>13200</v>
      </c>
      <c r="K203" s="27">
        <f t="shared" si="201"/>
        <v>13200</v>
      </c>
      <c r="L203" s="27">
        <f t="shared" si="201"/>
        <v>13200</v>
      </c>
      <c r="M203" s="27">
        <f t="shared" si="201"/>
        <v>13200</v>
      </c>
      <c r="N203" s="27">
        <f t="shared" si="201"/>
        <v>13200</v>
      </c>
      <c r="O203" s="27">
        <f t="shared" si="201"/>
        <v>13200</v>
      </c>
      <c r="P203" s="27">
        <f t="shared" si="201"/>
        <v>13200</v>
      </c>
      <c r="Q203" s="27">
        <f t="shared" si="201"/>
        <v>13200</v>
      </c>
      <c r="R203" s="27">
        <f t="shared" si="201"/>
        <v>13200</v>
      </c>
      <c r="S203" s="27">
        <f t="shared" si="201"/>
        <v>13200</v>
      </c>
      <c r="T203" s="27">
        <f t="shared" si="201"/>
        <v>13200</v>
      </c>
      <c r="U203" s="27">
        <f t="shared" si="201"/>
        <v>13200</v>
      </c>
      <c r="V203" s="27">
        <f t="shared" si="201"/>
        <v>13200</v>
      </c>
      <c r="W203" s="27">
        <f t="shared" si="201"/>
        <v>13200</v>
      </c>
      <c r="X203" s="27">
        <f t="shared" si="201"/>
        <v>13200</v>
      </c>
      <c r="Y203" s="27">
        <f t="shared" si="201"/>
        <v>13200</v>
      </c>
      <c r="Z203" s="27">
        <f t="shared" si="201"/>
        <v>13200</v>
      </c>
      <c r="AA203" s="27">
        <f t="shared" si="201"/>
        <v>13200</v>
      </c>
      <c r="AB203" s="27">
        <f t="shared" si="201"/>
        <v>13200</v>
      </c>
      <c r="AC203" s="27">
        <f t="shared" si="201"/>
        <v>13200</v>
      </c>
      <c r="AD203" s="27">
        <f t="shared" si="201"/>
        <v>13200</v>
      </c>
      <c r="AE203" s="27">
        <f t="shared" si="201"/>
        <v>13200</v>
      </c>
      <c r="AF203" s="27">
        <f t="shared" si="201"/>
        <v>13200</v>
      </c>
      <c r="AG203" s="27">
        <f t="shared" si="201"/>
        <v>13200</v>
      </c>
      <c r="AH203" s="27">
        <f t="shared" si="201"/>
        <v>13200</v>
      </c>
      <c r="AI203" s="27">
        <f t="shared" si="201"/>
        <v>13200</v>
      </c>
      <c r="AJ203" s="27">
        <f t="shared" si="201"/>
        <v>13200</v>
      </c>
      <c r="AK203" s="27">
        <f t="shared" si="201"/>
        <v>13200</v>
      </c>
      <c r="AL203" s="27">
        <f t="shared" si="201"/>
        <v>13200</v>
      </c>
      <c r="AM203" s="27">
        <f t="shared" si="201"/>
        <v>13200</v>
      </c>
      <c r="AN203" s="27">
        <f t="shared" si="201"/>
        <v>13200</v>
      </c>
      <c r="AO203" s="27">
        <f t="shared" si="201"/>
        <v>13200</v>
      </c>
    </row>
    <row r="204" ht="15.75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</sheetData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20.63"/>
    <col customWidth="1" min="3" max="3" width="10.38"/>
    <col customWidth="1" min="4" max="4" width="15.5"/>
    <col customWidth="1" min="5" max="5" width="18.88"/>
    <col customWidth="1" min="6" max="6" width="8.38"/>
    <col customWidth="1" min="7" max="7" width="6.5"/>
    <col customWidth="1" min="8" max="43" width="9.13"/>
  </cols>
  <sheetData>
    <row r="1">
      <c r="A1" s="20" t="s">
        <v>56</v>
      </c>
      <c r="B1" s="29" t="s">
        <v>57</v>
      </c>
      <c r="C1" s="20" t="s">
        <v>58</v>
      </c>
      <c r="D1" s="30" t="s">
        <v>59</v>
      </c>
      <c r="E1" s="1" t="s">
        <v>60</v>
      </c>
      <c r="F1" s="20" t="s">
        <v>35</v>
      </c>
      <c r="G1" s="17" t="s">
        <v>39</v>
      </c>
      <c r="H1" s="26">
        <v>1.0</v>
      </c>
      <c r="I1" s="26">
        <v>2.0</v>
      </c>
      <c r="J1" s="26">
        <v>3.0</v>
      </c>
      <c r="K1" s="26">
        <v>4.0</v>
      </c>
      <c r="L1" s="26">
        <v>5.0</v>
      </c>
      <c r="M1" s="26">
        <v>6.0</v>
      </c>
      <c r="N1" s="26">
        <v>7.0</v>
      </c>
      <c r="O1" s="26">
        <v>8.0</v>
      </c>
      <c r="P1" s="26">
        <v>9.0</v>
      </c>
      <c r="Q1" s="26">
        <v>10.0</v>
      </c>
      <c r="R1" s="26">
        <v>11.0</v>
      </c>
      <c r="S1" s="26">
        <v>12.0</v>
      </c>
      <c r="T1" s="26">
        <v>13.0</v>
      </c>
      <c r="U1" s="26">
        <v>14.0</v>
      </c>
      <c r="V1" s="26">
        <v>15.0</v>
      </c>
      <c r="W1" s="26">
        <v>16.0</v>
      </c>
      <c r="X1" s="26">
        <v>17.0</v>
      </c>
      <c r="Y1" s="26">
        <v>18.0</v>
      </c>
      <c r="Z1" s="26">
        <v>19.0</v>
      </c>
      <c r="AA1" s="26">
        <v>20.0</v>
      </c>
      <c r="AB1" s="26">
        <v>21.0</v>
      </c>
      <c r="AC1" s="26">
        <v>22.0</v>
      </c>
      <c r="AD1" s="26">
        <v>23.0</v>
      </c>
      <c r="AE1" s="26">
        <v>24.0</v>
      </c>
      <c r="AF1" s="26">
        <v>25.0</v>
      </c>
      <c r="AG1" s="26">
        <v>26.0</v>
      </c>
      <c r="AH1" s="26">
        <v>27.0</v>
      </c>
      <c r="AI1" s="26">
        <v>28.0</v>
      </c>
      <c r="AJ1" s="26">
        <v>29.0</v>
      </c>
      <c r="AK1" s="26">
        <v>30.0</v>
      </c>
      <c r="AL1" s="26">
        <v>31.0</v>
      </c>
      <c r="AM1" s="26">
        <v>32.0</v>
      </c>
      <c r="AN1" s="26">
        <v>33.0</v>
      </c>
      <c r="AO1" s="26">
        <v>34.0</v>
      </c>
      <c r="AP1" s="26">
        <v>35.0</v>
      </c>
      <c r="AQ1" s="26">
        <v>36.0</v>
      </c>
    </row>
    <row r="2">
      <c r="A2" s="14" t="s">
        <v>61</v>
      </c>
      <c r="B2" s="9">
        <v>11000.0</v>
      </c>
      <c r="C2" s="11">
        <v>0.15</v>
      </c>
      <c r="D2" s="11">
        <v>0.05</v>
      </c>
      <c r="E2" s="6">
        <v>1.0</v>
      </c>
      <c r="F2" s="6">
        <v>1.0</v>
      </c>
      <c r="G2" s="17" t="s">
        <v>47</v>
      </c>
      <c r="H2" s="23">
        <f t="shared" ref="H2:AQ2" si="1">IF($F2&gt;H$1,0,$B2*(1+$C2+$D2)*$E2)</f>
        <v>13200</v>
      </c>
      <c r="I2" s="23">
        <f t="shared" si="1"/>
        <v>13200</v>
      </c>
      <c r="J2" s="23">
        <f t="shared" si="1"/>
        <v>13200</v>
      </c>
      <c r="K2" s="23">
        <f t="shared" si="1"/>
        <v>13200</v>
      </c>
      <c r="L2" s="23">
        <f t="shared" si="1"/>
        <v>13200</v>
      </c>
      <c r="M2" s="23">
        <f t="shared" si="1"/>
        <v>13200</v>
      </c>
      <c r="N2" s="23">
        <f t="shared" si="1"/>
        <v>13200</v>
      </c>
      <c r="O2" s="23">
        <f t="shared" si="1"/>
        <v>13200</v>
      </c>
      <c r="P2" s="23">
        <f t="shared" si="1"/>
        <v>13200</v>
      </c>
      <c r="Q2" s="23">
        <f t="shared" si="1"/>
        <v>13200</v>
      </c>
      <c r="R2" s="23">
        <f t="shared" si="1"/>
        <v>13200</v>
      </c>
      <c r="S2" s="23">
        <f t="shared" si="1"/>
        <v>13200</v>
      </c>
      <c r="T2" s="23">
        <f t="shared" si="1"/>
        <v>13200</v>
      </c>
      <c r="U2" s="23">
        <f t="shared" si="1"/>
        <v>13200</v>
      </c>
      <c r="V2" s="23">
        <f t="shared" si="1"/>
        <v>13200</v>
      </c>
      <c r="W2" s="23">
        <f t="shared" si="1"/>
        <v>13200</v>
      </c>
      <c r="X2" s="23">
        <f t="shared" si="1"/>
        <v>13200</v>
      </c>
      <c r="Y2" s="23">
        <f t="shared" si="1"/>
        <v>13200</v>
      </c>
      <c r="Z2" s="23">
        <f t="shared" si="1"/>
        <v>13200</v>
      </c>
      <c r="AA2" s="23">
        <f t="shared" si="1"/>
        <v>13200</v>
      </c>
      <c r="AB2" s="23">
        <f t="shared" si="1"/>
        <v>13200</v>
      </c>
      <c r="AC2" s="23">
        <f t="shared" si="1"/>
        <v>13200</v>
      </c>
      <c r="AD2" s="23">
        <f t="shared" si="1"/>
        <v>13200</v>
      </c>
      <c r="AE2" s="23">
        <f t="shared" si="1"/>
        <v>13200</v>
      </c>
      <c r="AF2" s="23">
        <f t="shared" si="1"/>
        <v>13200</v>
      </c>
      <c r="AG2" s="23">
        <f t="shared" si="1"/>
        <v>13200</v>
      </c>
      <c r="AH2" s="23">
        <f t="shared" si="1"/>
        <v>13200</v>
      </c>
      <c r="AI2" s="23">
        <f t="shared" si="1"/>
        <v>13200</v>
      </c>
      <c r="AJ2" s="23">
        <f t="shared" si="1"/>
        <v>13200</v>
      </c>
      <c r="AK2" s="23">
        <f t="shared" si="1"/>
        <v>13200</v>
      </c>
      <c r="AL2" s="23">
        <f t="shared" si="1"/>
        <v>13200</v>
      </c>
      <c r="AM2" s="23">
        <f t="shared" si="1"/>
        <v>13200</v>
      </c>
      <c r="AN2" s="23">
        <f t="shared" si="1"/>
        <v>13200</v>
      </c>
      <c r="AO2" s="23">
        <f t="shared" si="1"/>
        <v>13200</v>
      </c>
      <c r="AP2" s="23">
        <f t="shared" si="1"/>
        <v>13200</v>
      </c>
      <c r="AQ2" s="23">
        <f t="shared" si="1"/>
        <v>13200</v>
      </c>
    </row>
    <row r="3">
      <c r="A3" s="14" t="s">
        <v>62</v>
      </c>
      <c r="B3" s="9">
        <v>6000.0</v>
      </c>
      <c r="C3" s="24">
        <v>0.0</v>
      </c>
      <c r="D3" s="11">
        <v>0.05</v>
      </c>
      <c r="E3" s="6">
        <v>1.0</v>
      </c>
      <c r="F3" s="6">
        <v>3.0</v>
      </c>
      <c r="H3" s="23">
        <f t="shared" ref="H3:AQ3" si="2">IF($F3&gt;H$1,0,$B3*(1+$C3+$D3)*$E3)</f>
        <v>0</v>
      </c>
      <c r="I3" s="23">
        <f t="shared" si="2"/>
        <v>0</v>
      </c>
      <c r="J3" s="23">
        <f t="shared" si="2"/>
        <v>6300</v>
      </c>
      <c r="K3" s="23">
        <f t="shared" si="2"/>
        <v>6300</v>
      </c>
      <c r="L3" s="23">
        <f t="shared" si="2"/>
        <v>6300</v>
      </c>
      <c r="M3" s="23">
        <f t="shared" si="2"/>
        <v>6300</v>
      </c>
      <c r="N3" s="23">
        <f t="shared" si="2"/>
        <v>6300</v>
      </c>
      <c r="O3" s="23">
        <f t="shared" si="2"/>
        <v>6300</v>
      </c>
      <c r="P3" s="23">
        <f t="shared" si="2"/>
        <v>6300</v>
      </c>
      <c r="Q3" s="23">
        <f t="shared" si="2"/>
        <v>6300</v>
      </c>
      <c r="R3" s="23">
        <f t="shared" si="2"/>
        <v>6300</v>
      </c>
      <c r="S3" s="23">
        <f t="shared" si="2"/>
        <v>6300</v>
      </c>
      <c r="T3" s="23">
        <f t="shared" si="2"/>
        <v>6300</v>
      </c>
      <c r="U3" s="23">
        <f t="shared" si="2"/>
        <v>6300</v>
      </c>
      <c r="V3" s="23">
        <f t="shared" si="2"/>
        <v>6300</v>
      </c>
      <c r="W3" s="23">
        <f t="shared" si="2"/>
        <v>6300</v>
      </c>
      <c r="X3" s="23">
        <f t="shared" si="2"/>
        <v>6300</v>
      </c>
      <c r="Y3" s="23">
        <f t="shared" si="2"/>
        <v>6300</v>
      </c>
      <c r="Z3" s="23">
        <f t="shared" si="2"/>
        <v>6300</v>
      </c>
      <c r="AA3" s="23">
        <f t="shared" si="2"/>
        <v>6300</v>
      </c>
      <c r="AB3" s="23">
        <f t="shared" si="2"/>
        <v>6300</v>
      </c>
      <c r="AC3" s="23">
        <f t="shared" si="2"/>
        <v>6300</v>
      </c>
      <c r="AD3" s="23">
        <f t="shared" si="2"/>
        <v>6300</v>
      </c>
      <c r="AE3" s="23">
        <f t="shared" si="2"/>
        <v>6300</v>
      </c>
      <c r="AF3" s="23">
        <f t="shared" si="2"/>
        <v>6300</v>
      </c>
      <c r="AG3" s="23">
        <f t="shared" si="2"/>
        <v>6300</v>
      </c>
      <c r="AH3" s="23">
        <f t="shared" si="2"/>
        <v>6300</v>
      </c>
      <c r="AI3" s="23">
        <f t="shared" si="2"/>
        <v>6300</v>
      </c>
      <c r="AJ3" s="23">
        <f t="shared" si="2"/>
        <v>6300</v>
      </c>
      <c r="AK3" s="23">
        <f t="shared" si="2"/>
        <v>6300</v>
      </c>
      <c r="AL3" s="23">
        <f t="shared" si="2"/>
        <v>6300</v>
      </c>
      <c r="AM3" s="23">
        <f t="shared" si="2"/>
        <v>6300</v>
      </c>
      <c r="AN3" s="23">
        <f t="shared" si="2"/>
        <v>6300</v>
      </c>
      <c r="AO3" s="23">
        <f t="shared" si="2"/>
        <v>6300</v>
      </c>
      <c r="AP3" s="23">
        <f t="shared" si="2"/>
        <v>6300</v>
      </c>
      <c r="AQ3" s="23">
        <f t="shared" si="2"/>
        <v>6300</v>
      </c>
    </row>
    <row r="4">
      <c r="A4" s="14" t="s">
        <v>63</v>
      </c>
      <c r="B4" s="14">
        <v>9000.0</v>
      </c>
      <c r="C4" s="24">
        <v>0.1</v>
      </c>
      <c r="D4" s="24">
        <v>0.09</v>
      </c>
      <c r="E4" s="14">
        <v>0.8</v>
      </c>
      <c r="F4" s="14">
        <v>2.0</v>
      </c>
      <c r="H4" s="23">
        <f t="shared" ref="H4:AQ4" si="3">IF($F4&gt;H$1,0,$B4*(1+$C4+$D4)*$E4)</f>
        <v>0</v>
      </c>
      <c r="I4" s="23">
        <f t="shared" si="3"/>
        <v>8568</v>
      </c>
      <c r="J4" s="23">
        <f t="shared" si="3"/>
        <v>8568</v>
      </c>
      <c r="K4" s="23">
        <f t="shared" si="3"/>
        <v>8568</v>
      </c>
      <c r="L4" s="23">
        <f t="shared" si="3"/>
        <v>8568</v>
      </c>
      <c r="M4" s="23">
        <f t="shared" si="3"/>
        <v>8568</v>
      </c>
      <c r="N4" s="23">
        <f t="shared" si="3"/>
        <v>8568</v>
      </c>
      <c r="O4" s="23">
        <f t="shared" si="3"/>
        <v>8568</v>
      </c>
      <c r="P4" s="23">
        <f t="shared" si="3"/>
        <v>8568</v>
      </c>
      <c r="Q4" s="23">
        <f t="shared" si="3"/>
        <v>8568</v>
      </c>
      <c r="R4" s="23">
        <f t="shared" si="3"/>
        <v>8568</v>
      </c>
      <c r="S4" s="23">
        <f t="shared" si="3"/>
        <v>8568</v>
      </c>
      <c r="T4" s="23">
        <f t="shared" si="3"/>
        <v>8568</v>
      </c>
      <c r="U4" s="23">
        <f t="shared" si="3"/>
        <v>8568</v>
      </c>
      <c r="V4" s="23">
        <f t="shared" si="3"/>
        <v>8568</v>
      </c>
      <c r="W4" s="23">
        <f t="shared" si="3"/>
        <v>8568</v>
      </c>
      <c r="X4" s="23">
        <f t="shared" si="3"/>
        <v>8568</v>
      </c>
      <c r="Y4" s="23">
        <f t="shared" si="3"/>
        <v>8568</v>
      </c>
      <c r="Z4" s="23">
        <f t="shared" si="3"/>
        <v>8568</v>
      </c>
      <c r="AA4" s="23">
        <f t="shared" si="3"/>
        <v>8568</v>
      </c>
      <c r="AB4" s="23">
        <f t="shared" si="3"/>
        <v>8568</v>
      </c>
      <c r="AC4" s="23">
        <f t="shared" si="3"/>
        <v>8568</v>
      </c>
      <c r="AD4" s="23">
        <f t="shared" si="3"/>
        <v>8568</v>
      </c>
      <c r="AE4" s="23">
        <f t="shared" si="3"/>
        <v>8568</v>
      </c>
      <c r="AF4" s="23">
        <f t="shared" si="3"/>
        <v>8568</v>
      </c>
      <c r="AG4" s="23">
        <f t="shared" si="3"/>
        <v>8568</v>
      </c>
      <c r="AH4" s="23">
        <f t="shared" si="3"/>
        <v>8568</v>
      </c>
      <c r="AI4" s="23">
        <f t="shared" si="3"/>
        <v>8568</v>
      </c>
      <c r="AJ4" s="23">
        <f t="shared" si="3"/>
        <v>8568</v>
      </c>
      <c r="AK4" s="23">
        <f t="shared" si="3"/>
        <v>8568</v>
      </c>
      <c r="AL4" s="23">
        <f t="shared" si="3"/>
        <v>8568</v>
      </c>
      <c r="AM4" s="23">
        <f t="shared" si="3"/>
        <v>8568</v>
      </c>
      <c r="AN4" s="23">
        <f t="shared" si="3"/>
        <v>8568</v>
      </c>
      <c r="AO4" s="23">
        <f t="shared" si="3"/>
        <v>8568</v>
      </c>
      <c r="AP4" s="23">
        <f t="shared" si="3"/>
        <v>8568</v>
      </c>
      <c r="AQ4" s="23">
        <f t="shared" si="3"/>
        <v>8568</v>
      </c>
    </row>
    <row r="5">
      <c r="A5" s="6"/>
      <c r="B5" s="6"/>
      <c r="C5" s="6"/>
      <c r="D5" s="6"/>
      <c r="E5" s="6"/>
      <c r="F5" s="6"/>
      <c r="H5" s="23">
        <f t="shared" ref="H5:AQ5" si="4">IF($F5&gt;H$1,0,$B5*(1+$C5+$D5)*$E5)</f>
        <v>0</v>
      </c>
      <c r="I5" s="23">
        <f t="shared" si="4"/>
        <v>0</v>
      </c>
      <c r="J5" s="23">
        <f t="shared" si="4"/>
        <v>0</v>
      </c>
      <c r="K5" s="23">
        <f t="shared" si="4"/>
        <v>0</v>
      </c>
      <c r="L5" s="23">
        <f t="shared" si="4"/>
        <v>0</v>
      </c>
      <c r="M5" s="23">
        <f t="shared" si="4"/>
        <v>0</v>
      </c>
      <c r="N5" s="23">
        <f t="shared" si="4"/>
        <v>0</v>
      </c>
      <c r="O5" s="23">
        <f t="shared" si="4"/>
        <v>0</v>
      </c>
      <c r="P5" s="23">
        <f t="shared" si="4"/>
        <v>0</v>
      </c>
      <c r="Q5" s="23">
        <f t="shared" si="4"/>
        <v>0</v>
      </c>
      <c r="R5" s="23">
        <f t="shared" si="4"/>
        <v>0</v>
      </c>
      <c r="S5" s="23">
        <f t="shared" si="4"/>
        <v>0</v>
      </c>
      <c r="T5" s="23">
        <f t="shared" si="4"/>
        <v>0</v>
      </c>
      <c r="U5" s="23">
        <f t="shared" si="4"/>
        <v>0</v>
      </c>
      <c r="V5" s="23">
        <f t="shared" si="4"/>
        <v>0</v>
      </c>
      <c r="W5" s="23">
        <f t="shared" si="4"/>
        <v>0</v>
      </c>
      <c r="X5" s="23">
        <f t="shared" si="4"/>
        <v>0</v>
      </c>
      <c r="Y5" s="23">
        <f t="shared" si="4"/>
        <v>0</v>
      </c>
      <c r="Z5" s="23">
        <f t="shared" si="4"/>
        <v>0</v>
      </c>
      <c r="AA5" s="23">
        <f t="shared" si="4"/>
        <v>0</v>
      </c>
      <c r="AB5" s="23">
        <f t="shared" si="4"/>
        <v>0</v>
      </c>
      <c r="AC5" s="23">
        <f t="shared" si="4"/>
        <v>0</v>
      </c>
      <c r="AD5" s="23">
        <f t="shared" si="4"/>
        <v>0</v>
      </c>
      <c r="AE5" s="23">
        <f t="shared" si="4"/>
        <v>0</v>
      </c>
      <c r="AF5" s="23">
        <f t="shared" si="4"/>
        <v>0</v>
      </c>
      <c r="AG5" s="23">
        <f t="shared" si="4"/>
        <v>0</v>
      </c>
      <c r="AH5" s="23">
        <f t="shared" si="4"/>
        <v>0</v>
      </c>
      <c r="AI5" s="23">
        <f t="shared" si="4"/>
        <v>0</v>
      </c>
      <c r="AJ5" s="23">
        <f t="shared" si="4"/>
        <v>0</v>
      </c>
      <c r="AK5" s="23">
        <f t="shared" si="4"/>
        <v>0</v>
      </c>
      <c r="AL5" s="23">
        <f t="shared" si="4"/>
        <v>0</v>
      </c>
      <c r="AM5" s="23">
        <f t="shared" si="4"/>
        <v>0</v>
      </c>
      <c r="AN5" s="23">
        <f t="shared" si="4"/>
        <v>0</v>
      </c>
      <c r="AO5" s="23">
        <f t="shared" si="4"/>
        <v>0</v>
      </c>
      <c r="AP5" s="23">
        <f t="shared" si="4"/>
        <v>0</v>
      </c>
      <c r="AQ5" s="23">
        <f t="shared" si="4"/>
        <v>0</v>
      </c>
    </row>
    <row r="6">
      <c r="A6" s="6"/>
      <c r="B6" s="6"/>
      <c r="C6" s="6"/>
      <c r="D6" s="6"/>
      <c r="E6" s="6"/>
      <c r="F6" s="6"/>
      <c r="H6" s="23">
        <f t="shared" ref="H6:AQ6" si="5">IF($F6&gt;H$1,0,$B6*(1+$C6+$D6)*$E6)</f>
        <v>0</v>
      </c>
      <c r="I6" s="23">
        <f t="shared" si="5"/>
        <v>0</v>
      </c>
      <c r="J6" s="23">
        <f t="shared" si="5"/>
        <v>0</v>
      </c>
      <c r="K6" s="23">
        <f t="shared" si="5"/>
        <v>0</v>
      </c>
      <c r="L6" s="23">
        <f t="shared" si="5"/>
        <v>0</v>
      </c>
      <c r="M6" s="23">
        <f t="shared" si="5"/>
        <v>0</v>
      </c>
      <c r="N6" s="23">
        <f t="shared" si="5"/>
        <v>0</v>
      </c>
      <c r="O6" s="23">
        <f t="shared" si="5"/>
        <v>0</v>
      </c>
      <c r="P6" s="23">
        <f t="shared" si="5"/>
        <v>0</v>
      </c>
      <c r="Q6" s="23">
        <f t="shared" si="5"/>
        <v>0</v>
      </c>
      <c r="R6" s="23">
        <f t="shared" si="5"/>
        <v>0</v>
      </c>
      <c r="S6" s="23">
        <f t="shared" si="5"/>
        <v>0</v>
      </c>
      <c r="T6" s="23">
        <f t="shared" si="5"/>
        <v>0</v>
      </c>
      <c r="U6" s="23">
        <f t="shared" si="5"/>
        <v>0</v>
      </c>
      <c r="V6" s="23">
        <f t="shared" si="5"/>
        <v>0</v>
      </c>
      <c r="W6" s="23">
        <f t="shared" si="5"/>
        <v>0</v>
      </c>
      <c r="X6" s="23">
        <f t="shared" si="5"/>
        <v>0</v>
      </c>
      <c r="Y6" s="23">
        <f t="shared" si="5"/>
        <v>0</v>
      </c>
      <c r="Z6" s="23">
        <f t="shared" si="5"/>
        <v>0</v>
      </c>
      <c r="AA6" s="23">
        <f t="shared" si="5"/>
        <v>0</v>
      </c>
      <c r="AB6" s="23">
        <f t="shared" si="5"/>
        <v>0</v>
      </c>
      <c r="AC6" s="23">
        <f t="shared" si="5"/>
        <v>0</v>
      </c>
      <c r="AD6" s="23">
        <f t="shared" si="5"/>
        <v>0</v>
      </c>
      <c r="AE6" s="23">
        <f t="shared" si="5"/>
        <v>0</v>
      </c>
      <c r="AF6" s="23">
        <f t="shared" si="5"/>
        <v>0</v>
      </c>
      <c r="AG6" s="23">
        <f t="shared" si="5"/>
        <v>0</v>
      </c>
      <c r="AH6" s="23">
        <f t="shared" si="5"/>
        <v>0</v>
      </c>
      <c r="AI6" s="23">
        <f t="shared" si="5"/>
        <v>0</v>
      </c>
      <c r="AJ6" s="23">
        <f t="shared" si="5"/>
        <v>0</v>
      </c>
      <c r="AK6" s="23">
        <f t="shared" si="5"/>
        <v>0</v>
      </c>
      <c r="AL6" s="23">
        <f t="shared" si="5"/>
        <v>0</v>
      </c>
      <c r="AM6" s="23">
        <f t="shared" si="5"/>
        <v>0</v>
      </c>
      <c r="AN6" s="23">
        <f t="shared" si="5"/>
        <v>0</v>
      </c>
      <c r="AO6" s="23">
        <f t="shared" si="5"/>
        <v>0</v>
      </c>
      <c r="AP6" s="23">
        <f t="shared" si="5"/>
        <v>0</v>
      </c>
      <c r="AQ6" s="23">
        <f t="shared" si="5"/>
        <v>0</v>
      </c>
    </row>
    <row r="7">
      <c r="A7" s="6"/>
      <c r="B7" s="6"/>
      <c r="C7" s="6"/>
      <c r="D7" s="6"/>
      <c r="E7" s="6"/>
      <c r="F7" s="6"/>
      <c r="H7" s="23">
        <f t="shared" ref="H7:AQ7" si="6">IF($F7&gt;H$1,0,$B7*(1+$C7+$D7)*$E7)</f>
        <v>0</v>
      </c>
      <c r="I7" s="23">
        <f t="shared" si="6"/>
        <v>0</v>
      </c>
      <c r="J7" s="23">
        <f t="shared" si="6"/>
        <v>0</v>
      </c>
      <c r="K7" s="23">
        <f t="shared" si="6"/>
        <v>0</v>
      </c>
      <c r="L7" s="23">
        <f t="shared" si="6"/>
        <v>0</v>
      </c>
      <c r="M7" s="23">
        <f t="shared" si="6"/>
        <v>0</v>
      </c>
      <c r="N7" s="23">
        <f t="shared" si="6"/>
        <v>0</v>
      </c>
      <c r="O7" s="23">
        <f t="shared" si="6"/>
        <v>0</v>
      </c>
      <c r="P7" s="23">
        <f t="shared" si="6"/>
        <v>0</v>
      </c>
      <c r="Q7" s="23">
        <f t="shared" si="6"/>
        <v>0</v>
      </c>
      <c r="R7" s="23">
        <f t="shared" si="6"/>
        <v>0</v>
      </c>
      <c r="S7" s="23">
        <f t="shared" si="6"/>
        <v>0</v>
      </c>
      <c r="T7" s="23">
        <f t="shared" si="6"/>
        <v>0</v>
      </c>
      <c r="U7" s="23">
        <f t="shared" si="6"/>
        <v>0</v>
      </c>
      <c r="V7" s="23">
        <f t="shared" si="6"/>
        <v>0</v>
      </c>
      <c r="W7" s="23">
        <f t="shared" si="6"/>
        <v>0</v>
      </c>
      <c r="X7" s="23">
        <f t="shared" si="6"/>
        <v>0</v>
      </c>
      <c r="Y7" s="23">
        <f t="shared" si="6"/>
        <v>0</v>
      </c>
      <c r="Z7" s="23">
        <f t="shared" si="6"/>
        <v>0</v>
      </c>
      <c r="AA7" s="23">
        <f t="shared" si="6"/>
        <v>0</v>
      </c>
      <c r="AB7" s="23">
        <f t="shared" si="6"/>
        <v>0</v>
      </c>
      <c r="AC7" s="23">
        <f t="shared" si="6"/>
        <v>0</v>
      </c>
      <c r="AD7" s="23">
        <f t="shared" si="6"/>
        <v>0</v>
      </c>
      <c r="AE7" s="23">
        <f t="shared" si="6"/>
        <v>0</v>
      </c>
      <c r="AF7" s="23">
        <f t="shared" si="6"/>
        <v>0</v>
      </c>
      <c r="AG7" s="23">
        <f t="shared" si="6"/>
        <v>0</v>
      </c>
      <c r="AH7" s="23">
        <f t="shared" si="6"/>
        <v>0</v>
      </c>
      <c r="AI7" s="23">
        <f t="shared" si="6"/>
        <v>0</v>
      </c>
      <c r="AJ7" s="23">
        <f t="shared" si="6"/>
        <v>0</v>
      </c>
      <c r="AK7" s="23">
        <f t="shared" si="6"/>
        <v>0</v>
      </c>
      <c r="AL7" s="23">
        <f t="shared" si="6"/>
        <v>0</v>
      </c>
      <c r="AM7" s="23">
        <f t="shared" si="6"/>
        <v>0</v>
      </c>
      <c r="AN7" s="23">
        <f t="shared" si="6"/>
        <v>0</v>
      </c>
      <c r="AO7" s="23">
        <f t="shared" si="6"/>
        <v>0</v>
      </c>
      <c r="AP7" s="23">
        <f t="shared" si="6"/>
        <v>0</v>
      </c>
      <c r="AQ7" s="23">
        <f t="shared" si="6"/>
        <v>0</v>
      </c>
    </row>
    <row r="8">
      <c r="A8" s="6"/>
      <c r="B8" s="6"/>
      <c r="C8" s="6"/>
      <c r="D8" s="6"/>
      <c r="E8" s="6"/>
      <c r="F8" s="6"/>
      <c r="H8" s="23">
        <f t="shared" ref="H8:AQ8" si="7">IF($F8&gt;H$1,0,$B8*(1+$C8+$D8)*$E8)</f>
        <v>0</v>
      </c>
      <c r="I8" s="23">
        <f t="shared" si="7"/>
        <v>0</v>
      </c>
      <c r="J8" s="23">
        <f t="shared" si="7"/>
        <v>0</v>
      </c>
      <c r="K8" s="23">
        <f t="shared" si="7"/>
        <v>0</v>
      </c>
      <c r="L8" s="23">
        <f t="shared" si="7"/>
        <v>0</v>
      </c>
      <c r="M8" s="23">
        <f t="shared" si="7"/>
        <v>0</v>
      </c>
      <c r="N8" s="23">
        <f t="shared" si="7"/>
        <v>0</v>
      </c>
      <c r="O8" s="23">
        <f t="shared" si="7"/>
        <v>0</v>
      </c>
      <c r="P8" s="23">
        <f t="shared" si="7"/>
        <v>0</v>
      </c>
      <c r="Q8" s="23">
        <f t="shared" si="7"/>
        <v>0</v>
      </c>
      <c r="R8" s="23">
        <f t="shared" si="7"/>
        <v>0</v>
      </c>
      <c r="S8" s="23">
        <f t="shared" si="7"/>
        <v>0</v>
      </c>
      <c r="T8" s="23">
        <f t="shared" si="7"/>
        <v>0</v>
      </c>
      <c r="U8" s="23">
        <f t="shared" si="7"/>
        <v>0</v>
      </c>
      <c r="V8" s="23">
        <f t="shared" si="7"/>
        <v>0</v>
      </c>
      <c r="W8" s="23">
        <f t="shared" si="7"/>
        <v>0</v>
      </c>
      <c r="X8" s="23">
        <f t="shared" si="7"/>
        <v>0</v>
      </c>
      <c r="Y8" s="23">
        <f t="shared" si="7"/>
        <v>0</v>
      </c>
      <c r="Z8" s="23">
        <f t="shared" si="7"/>
        <v>0</v>
      </c>
      <c r="AA8" s="23">
        <f t="shared" si="7"/>
        <v>0</v>
      </c>
      <c r="AB8" s="23">
        <f t="shared" si="7"/>
        <v>0</v>
      </c>
      <c r="AC8" s="23">
        <f t="shared" si="7"/>
        <v>0</v>
      </c>
      <c r="AD8" s="23">
        <f t="shared" si="7"/>
        <v>0</v>
      </c>
      <c r="AE8" s="23">
        <f t="shared" si="7"/>
        <v>0</v>
      </c>
      <c r="AF8" s="23">
        <f t="shared" si="7"/>
        <v>0</v>
      </c>
      <c r="AG8" s="23">
        <f t="shared" si="7"/>
        <v>0</v>
      </c>
      <c r="AH8" s="23">
        <f t="shared" si="7"/>
        <v>0</v>
      </c>
      <c r="AI8" s="23">
        <f t="shared" si="7"/>
        <v>0</v>
      </c>
      <c r="AJ8" s="23">
        <f t="shared" si="7"/>
        <v>0</v>
      </c>
      <c r="AK8" s="23">
        <f t="shared" si="7"/>
        <v>0</v>
      </c>
      <c r="AL8" s="23">
        <f t="shared" si="7"/>
        <v>0</v>
      </c>
      <c r="AM8" s="23">
        <f t="shared" si="7"/>
        <v>0</v>
      </c>
      <c r="AN8" s="23">
        <f t="shared" si="7"/>
        <v>0</v>
      </c>
      <c r="AO8" s="23">
        <f t="shared" si="7"/>
        <v>0</v>
      </c>
      <c r="AP8" s="23">
        <f t="shared" si="7"/>
        <v>0</v>
      </c>
      <c r="AQ8" s="23">
        <f t="shared" si="7"/>
        <v>0</v>
      </c>
    </row>
    <row r="9">
      <c r="A9" s="6"/>
      <c r="B9" s="6"/>
      <c r="C9" s="6"/>
      <c r="D9" s="6"/>
      <c r="E9" s="6"/>
      <c r="F9" s="6"/>
      <c r="H9" s="23">
        <f t="shared" ref="H9:AQ9" si="8">IF($F9&gt;H$1,0,$B9*(1+$C9+$D9)*$E9)</f>
        <v>0</v>
      </c>
      <c r="I9" s="23">
        <f t="shared" si="8"/>
        <v>0</v>
      </c>
      <c r="J9" s="23">
        <f t="shared" si="8"/>
        <v>0</v>
      </c>
      <c r="K9" s="23">
        <f t="shared" si="8"/>
        <v>0</v>
      </c>
      <c r="L9" s="23">
        <f t="shared" si="8"/>
        <v>0</v>
      </c>
      <c r="M9" s="23">
        <f t="shared" si="8"/>
        <v>0</v>
      </c>
      <c r="N9" s="23">
        <f t="shared" si="8"/>
        <v>0</v>
      </c>
      <c r="O9" s="23">
        <f t="shared" si="8"/>
        <v>0</v>
      </c>
      <c r="P9" s="23">
        <f t="shared" si="8"/>
        <v>0</v>
      </c>
      <c r="Q9" s="23">
        <f t="shared" si="8"/>
        <v>0</v>
      </c>
      <c r="R9" s="23">
        <f t="shared" si="8"/>
        <v>0</v>
      </c>
      <c r="S9" s="23">
        <f t="shared" si="8"/>
        <v>0</v>
      </c>
      <c r="T9" s="23">
        <f t="shared" si="8"/>
        <v>0</v>
      </c>
      <c r="U9" s="23">
        <f t="shared" si="8"/>
        <v>0</v>
      </c>
      <c r="V9" s="23">
        <f t="shared" si="8"/>
        <v>0</v>
      </c>
      <c r="W9" s="23">
        <f t="shared" si="8"/>
        <v>0</v>
      </c>
      <c r="X9" s="23">
        <f t="shared" si="8"/>
        <v>0</v>
      </c>
      <c r="Y9" s="23">
        <f t="shared" si="8"/>
        <v>0</v>
      </c>
      <c r="Z9" s="23">
        <f t="shared" si="8"/>
        <v>0</v>
      </c>
      <c r="AA9" s="23">
        <f t="shared" si="8"/>
        <v>0</v>
      </c>
      <c r="AB9" s="23">
        <f t="shared" si="8"/>
        <v>0</v>
      </c>
      <c r="AC9" s="23">
        <f t="shared" si="8"/>
        <v>0</v>
      </c>
      <c r="AD9" s="23">
        <f t="shared" si="8"/>
        <v>0</v>
      </c>
      <c r="AE9" s="23">
        <f t="shared" si="8"/>
        <v>0</v>
      </c>
      <c r="AF9" s="23">
        <f t="shared" si="8"/>
        <v>0</v>
      </c>
      <c r="AG9" s="23">
        <f t="shared" si="8"/>
        <v>0</v>
      </c>
      <c r="AH9" s="23">
        <f t="shared" si="8"/>
        <v>0</v>
      </c>
      <c r="AI9" s="23">
        <f t="shared" si="8"/>
        <v>0</v>
      </c>
      <c r="AJ9" s="23">
        <f t="shared" si="8"/>
        <v>0</v>
      </c>
      <c r="AK9" s="23">
        <f t="shared" si="8"/>
        <v>0</v>
      </c>
      <c r="AL9" s="23">
        <f t="shared" si="8"/>
        <v>0</v>
      </c>
      <c r="AM9" s="23">
        <f t="shared" si="8"/>
        <v>0</v>
      </c>
      <c r="AN9" s="23">
        <f t="shared" si="8"/>
        <v>0</v>
      </c>
      <c r="AO9" s="23">
        <f t="shared" si="8"/>
        <v>0</v>
      </c>
      <c r="AP9" s="23">
        <f t="shared" si="8"/>
        <v>0</v>
      </c>
      <c r="AQ9" s="23">
        <f t="shared" si="8"/>
        <v>0</v>
      </c>
    </row>
    <row r="10">
      <c r="A10" s="6"/>
      <c r="B10" s="6"/>
      <c r="C10" s="6"/>
      <c r="D10" s="6"/>
      <c r="E10" s="6"/>
      <c r="F10" s="6"/>
      <c r="H10" s="23">
        <f t="shared" ref="H10:AQ10" si="9">IF($F10&gt;H$1,0,$B10*(1+$C10+$D10)*$E10)</f>
        <v>0</v>
      </c>
      <c r="I10" s="23">
        <f t="shared" si="9"/>
        <v>0</v>
      </c>
      <c r="J10" s="23">
        <f t="shared" si="9"/>
        <v>0</v>
      </c>
      <c r="K10" s="23">
        <f t="shared" si="9"/>
        <v>0</v>
      </c>
      <c r="L10" s="23">
        <f t="shared" si="9"/>
        <v>0</v>
      </c>
      <c r="M10" s="23">
        <f t="shared" si="9"/>
        <v>0</v>
      </c>
      <c r="N10" s="23">
        <f t="shared" si="9"/>
        <v>0</v>
      </c>
      <c r="O10" s="23">
        <f t="shared" si="9"/>
        <v>0</v>
      </c>
      <c r="P10" s="23">
        <f t="shared" si="9"/>
        <v>0</v>
      </c>
      <c r="Q10" s="23">
        <f t="shared" si="9"/>
        <v>0</v>
      </c>
      <c r="R10" s="23">
        <f t="shared" si="9"/>
        <v>0</v>
      </c>
      <c r="S10" s="23">
        <f t="shared" si="9"/>
        <v>0</v>
      </c>
      <c r="T10" s="23">
        <f t="shared" si="9"/>
        <v>0</v>
      </c>
      <c r="U10" s="23">
        <f t="shared" si="9"/>
        <v>0</v>
      </c>
      <c r="V10" s="23">
        <f t="shared" si="9"/>
        <v>0</v>
      </c>
      <c r="W10" s="23">
        <f t="shared" si="9"/>
        <v>0</v>
      </c>
      <c r="X10" s="23">
        <f t="shared" si="9"/>
        <v>0</v>
      </c>
      <c r="Y10" s="23">
        <f t="shared" si="9"/>
        <v>0</v>
      </c>
      <c r="Z10" s="23">
        <f t="shared" si="9"/>
        <v>0</v>
      </c>
      <c r="AA10" s="23">
        <f t="shared" si="9"/>
        <v>0</v>
      </c>
      <c r="AB10" s="23">
        <f t="shared" si="9"/>
        <v>0</v>
      </c>
      <c r="AC10" s="23">
        <f t="shared" si="9"/>
        <v>0</v>
      </c>
      <c r="AD10" s="23">
        <f t="shared" si="9"/>
        <v>0</v>
      </c>
      <c r="AE10" s="23">
        <f t="shared" si="9"/>
        <v>0</v>
      </c>
      <c r="AF10" s="23">
        <f t="shared" si="9"/>
        <v>0</v>
      </c>
      <c r="AG10" s="23">
        <f t="shared" si="9"/>
        <v>0</v>
      </c>
      <c r="AH10" s="23">
        <f t="shared" si="9"/>
        <v>0</v>
      </c>
      <c r="AI10" s="23">
        <f t="shared" si="9"/>
        <v>0</v>
      </c>
      <c r="AJ10" s="23">
        <f t="shared" si="9"/>
        <v>0</v>
      </c>
      <c r="AK10" s="23">
        <f t="shared" si="9"/>
        <v>0</v>
      </c>
      <c r="AL10" s="23">
        <f t="shared" si="9"/>
        <v>0</v>
      </c>
      <c r="AM10" s="23">
        <f t="shared" si="9"/>
        <v>0</v>
      </c>
      <c r="AN10" s="23">
        <f t="shared" si="9"/>
        <v>0</v>
      </c>
      <c r="AO10" s="23">
        <f t="shared" si="9"/>
        <v>0</v>
      </c>
      <c r="AP10" s="23">
        <f t="shared" si="9"/>
        <v>0</v>
      </c>
      <c r="AQ10" s="23">
        <f t="shared" si="9"/>
        <v>0</v>
      </c>
    </row>
    <row r="11">
      <c r="A11" s="6"/>
      <c r="B11" s="6"/>
      <c r="C11" s="6"/>
      <c r="D11" s="6"/>
      <c r="E11" s="6"/>
      <c r="F11" s="6"/>
      <c r="H11" s="23">
        <f t="shared" ref="H11:AQ11" si="10">IF($F11&gt;H$1,0,$B11*(1+$C11+$D11)*$E11)</f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0</v>
      </c>
      <c r="O11" s="23">
        <f t="shared" si="10"/>
        <v>0</v>
      </c>
      <c r="P11" s="23">
        <f t="shared" si="10"/>
        <v>0</v>
      </c>
      <c r="Q11" s="23">
        <f t="shared" si="10"/>
        <v>0</v>
      </c>
      <c r="R11" s="23">
        <f t="shared" si="10"/>
        <v>0</v>
      </c>
      <c r="S11" s="23">
        <f t="shared" si="10"/>
        <v>0</v>
      </c>
      <c r="T11" s="23">
        <f t="shared" si="10"/>
        <v>0</v>
      </c>
      <c r="U11" s="23">
        <f t="shared" si="10"/>
        <v>0</v>
      </c>
      <c r="V11" s="23">
        <f t="shared" si="10"/>
        <v>0</v>
      </c>
      <c r="W11" s="23">
        <f t="shared" si="10"/>
        <v>0</v>
      </c>
      <c r="X11" s="23">
        <f t="shared" si="10"/>
        <v>0</v>
      </c>
      <c r="Y11" s="23">
        <f t="shared" si="10"/>
        <v>0</v>
      </c>
      <c r="Z11" s="23">
        <f t="shared" si="10"/>
        <v>0</v>
      </c>
      <c r="AA11" s="23">
        <f t="shared" si="10"/>
        <v>0</v>
      </c>
      <c r="AB11" s="23">
        <f t="shared" si="10"/>
        <v>0</v>
      </c>
      <c r="AC11" s="23">
        <f t="shared" si="10"/>
        <v>0</v>
      </c>
      <c r="AD11" s="23">
        <f t="shared" si="10"/>
        <v>0</v>
      </c>
      <c r="AE11" s="23">
        <f t="shared" si="10"/>
        <v>0</v>
      </c>
      <c r="AF11" s="23">
        <f t="shared" si="10"/>
        <v>0</v>
      </c>
      <c r="AG11" s="23">
        <f t="shared" si="10"/>
        <v>0</v>
      </c>
      <c r="AH11" s="23">
        <f t="shared" si="10"/>
        <v>0</v>
      </c>
      <c r="AI11" s="23">
        <f t="shared" si="10"/>
        <v>0</v>
      </c>
      <c r="AJ11" s="23">
        <f t="shared" si="10"/>
        <v>0</v>
      </c>
      <c r="AK11" s="23">
        <f t="shared" si="10"/>
        <v>0</v>
      </c>
      <c r="AL11" s="23">
        <f t="shared" si="10"/>
        <v>0</v>
      </c>
      <c r="AM11" s="23">
        <f t="shared" si="10"/>
        <v>0</v>
      </c>
      <c r="AN11" s="23">
        <f t="shared" si="10"/>
        <v>0</v>
      </c>
      <c r="AO11" s="23">
        <f t="shared" si="10"/>
        <v>0</v>
      </c>
      <c r="AP11" s="23">
        <f t="shared" si="10"/>
        <v>0</v>
      </c>
      <c r="AQ11" s="23">
        <f t="shared" si="10"/>
        <v>0</v>
      </c>
    </row>
    <row r="12">
      <c r="A12" s="6"/>
      <c r="B12" s="6"/>
      <c r="C12" s="6"/>
      <c r="D12" s="6"/>
      <c r="E12" s="6"/>
      <c r="F12" s="6"/>
      <c r="H12" s="23">
        <f t="shared" ref="H12:AQ12" si="11">IF($F12&gt;H$1,0,$B12*(1+$C12+$D12)*$E12)</f>
        <v>0</v>
      </c>
      <c r="I12" s="23">
        <f t="shared" si="11"/>
        <v>0</v>
      </c>
      <c r="J12" s="23">
        <f t="shared" si="11"/>
        <v>0</v>
      </c>
      <c r="K12" s="23">
        <f t="shared" si="11"/>
        <v>0</v>
      </c>
      <c r="L12" s="23">
        <f t="shared" si="11"/>
        <v>0</v>
      </c>
      <c r="M12" s="23">
        <f t="shared" si="11"/>
        <v>0</v>
      </c>
      <c r="N12" s="23">
        <f t="shared" si="11"/>
        <v>0</v>
      </c>
      <c r="O12" s="23">
        <f t="shared" si="11"/>
        <v>0</v>
      </c>
      <c r="P12" s="23">
        <f t="shared" si="11"/>
        <v>0</v>
      </c>
      <c r="Q12" s="23">
        <f t="shared" si="11"/>
        <v>0</v>
      </c>
      <c r="R12" s="23">
        <f t="shared" si="11"/>
        <v>0</v>
      </c>
      <c r="S12" s="23">
        <f t="shared" si="11"/>
        <v>0</v>
      </c>
      <c r="T12" s="23">
        <f t="shared" si="11"/>
        <v>0</v>
      </c>
      <c r="U12" s="23">
        <f t="shared" si="11"/>
        <v>0</v>
      </c>
      <c r="V12" s="23">
        <f t="shared" si="11"/>
        <v>0</v>
      </c>
      <c r="W12" s="23">
        <f t="shared" si="11"/>
        <v>0</v>
      </c>
      <c r="X12" s="23">
        <f t="shared" si="11"/>
        <v>0</v>
      </c>
      <c r="Y12" s="23">
        <f t="shared" si="11"/>
        <v>0</v>
      </c>
      <c r="Z12" s="23">
        <f t="shared" si="11"/>
        <v>0</v>
      </c>
      <c r="AA12" s="23">
        <f t="shared" si="11"/>
        <v>0</v>
      </c>
      <c r="AB12" s="23">
        <f t="shared" si="11"/>
        <v>0</v>
      </c>
      <c r="AC12" s="23">
        <f t="shared" si="11"/>
        <v>0</v>
      </c>
      <c r="AD12" s="23">
        <f t="shared" si="11"/>
        <v>0</v>
      </c>
      <c r="AE12" s="23">
        <f t="shared" si="11"/>
        <v>0</v>
      </c>
      <c r="AF12" s="23">
        <f t="shared" si="11"/>
        <v>0</v>
      </c>
      <c r="AG12" s="23">
        <f t="shared" si="11"/>
        <v>0</v>
      </c>
      <c r="AH12" s="23">
        <f t="shared" si="11"/>
        <v>0</v>
      </c>
      <c r="AI12" s="23">
        <f t="shared" si="11"/>
        <v>0</v>
      </c>
      <c r="AJ12" s="23">
        <f t="shared" si="11"/>
        <v>0</v>
      </c>
      <c r="AK12" s="23">
        <f t="shared" si="11"/>
        <v>0</v>
      </c>
      <c r="AL12" s="23">
        <f t="shared" si="11"/>
        <v>0</v>
      </c>
      <c r="AM12" s="23">
        <f t="shared" si="11"/>
        <v>0</v>
      </c>
      <c r="AN12" s="23">
        <f t="shared" si="11"/>
        <v>0</v>
      </c>
      <c r="AO12" s="23">
        <f t="shared" si="11"/>
        <v>0</v>
      </c>
      <c r="AP12" s="23">
        <f t="shared" si="11"/>
        <v>0</v>
      </c>
      <c r="AQ12" s="23">
        <f t="shared" si="11"/>
        <v>0</v>
      </c>
    </row>
    <row r="13">
      <c r="A13" s="6"/>
      <c r="B13" s="6"/>
      <c r="C13" s="6"/>
      <c r="D13" s="6"/>
      <c r="E13" s="6"/>
      <c r="F13" s="6"/>
      <c r="H13" s="23">
        <f t="shared" ref="H13:AQ13" si="12">IF($F13&gt;H$1,0,$B13*(1+$C13+$D13)*$E13)</f>
        <v>0</v>
      </c>
      <c r="I13" s="23">
        <f t="shared" si="12"/>
        <v>0</v>
      </c>
      <c r="J13" s="23">
        <f t="shared" si="12"/>
        <v>0</v>
      </c>
      <c r="K13" s="23">
        <f t="shared" si="12"/>
        <v>0</v>
      </c>
      <c r="L13" s="23">
        <f t="shared" si="12"/>
        <v>0</v>
      </c>
      <c r="M13" s="23">
        <f t="shared" si="12"/>
        <v>0</v>
      </c>
      <c r="N13" s="23">
        <f t="shared" si="12"/>
        <v>0</v>
      </c>
      <c r="O13" s="23">
        <f t="shared" si="12"/>
        <v>0</v>
      </c>
      <c r="P13" s="23">
        <f t="shared" si="12"/>
        <v>0</v>
      </c>
      <c r="Q13" s="23">
        <f t="shared" si="12"/>
        <v>0</v>
      </c>
      <c r="R13" s="23">
        <f t="shared" si="12"/>
        <v>0</v>
      </c>
      <c r="S13" s="23">
        <f t="shared" si="12"/>
        <v>0</v>
      </c>
      <c r="T13" s="23">
        <f t="shared" si="12"/>
        <v>0</v>
      </c>
      <c r="U13" s="23">
        <f t="shared" si="12"/>
        <v>0</v>
      </c>
      <c r="V13" s="23">
        <f t="shared" si="12"/>
        <v>0</v>
      </c>
      <c r="W13" s="23">
        <f t="shared" si="12"/>
        <v>0</v>
      </c>
      <c r="X13" s="23">
        <f t="shared" si="12"/>
        <v>0</v>
      </c>
      <c r="Y13" s="23">
        <f t="shared" si="12"/>
        <v>0</v>
      </c>
      <c r="Z13" s="23">
        <f t="shared" si="12"/>
        <v>0</v>
      </c>
      <c r="AA13" s="23">
        <f t="shared" si="12"/>
        <v>0</v>
      </c>
      <c r="AB13" s="23">
        <f t="shared" si="12"/>
        <v>0</v>
      </c>
      <c r="AC13" s="23">
        <f t="shared" si="12"/>
        <v>0</v>
      </c>
      <c r="AD13" s="23">
        <f t="shared" si="12"/>
        <v>0</v>
      </c>
      <c r="AE13" s="23">
        <f t="shared" si="12"/>
        <v>0</v>
      </c>
      <c r="AF13" s="23">
        <f t="shared" si="12"/>
        <v>0</v>
      </c>
      <c r="AG13" s="23">
        <f t="shared" si="12"/>
        <v>0</v>
      </c>
      <c r="AH13" s="23">
        <f t="shared" si="12"/>
        <v>0</v>
      </c>
      <c r="AI13" s="23">
        <f t="shared" si="12"/>
        <v>0</v>
      </c>
      <c r="AJ13" s="23">
        <f t="shared" si="12"/>
        <v>0</v>
      </c>
      <c r="AK13" s="23">
        <f t="shared" si="12"/>
        <v>0</v>
      </c>
      <c r="AL13" s="23">
        <f t="shared" si="12"/>
        <v>0</v>
      </c>
      <c r="AM13" s="23">
        <f t="shared" si="12"/>
        <v>0</v>
      </c>
      <c r="AN13" s="23">
        <f t="shared" si="12"/>
        <v>0</v>
      </c>
      <c r="AO13" s="23">
        <f t="shared" si="12"/>
        <v>0</v>
      </c>
      <c r="AP13" s="23">
        <f t="shared" si="12"/>
        <v>0</v>
      </c>
      <c r="AQ13" s="23">
        <f t="shared" si="12"/>
        <v>0</v>
      </c>
    </row>
    <row r="14">
      <c r="A14" s="6"/>
      <c r="B14" s="6"/>
      <c r="C14" s="6"/>
      <c r="D14" s="6"/>
      <c r="E14" s="6"/>
      <c r="F14" s="6"/>
      <c r="H14" s="23">
        <f t="shared" ref="H14:AQ14" si="13">IF($F14&gt;H$1,0,$B14*(1+$C14+$D14)*$E14)</f>
        <v>0</v>
      </c>
      <c r="I14" s="23">
        <f t="shared" si="13"/>
        <v>0</v>
      </c>
      <c r="J14" s="23">
        <f t="shared" si="13"/>
        <v>0</v>
      </c>
      <c r="K14" s="23">
        <f t="shared" si="13"/>
        <v>0</v>
      </c>
      <c r="L14" s="23">
        <f t="shared" si="13"/>
        <v>0</v>
      </c>
      <c r="M14" s="23">
        <f t="shared" si="13"/>
        <v>0</v>
      </c>
      <c r="N14" s="23">
        <f t="shared" si="13"/>
        <v>0</v>
      </c>
      <c r="O14" s="23">
        <f t="shared" si="13"/>
        <v>0</v>
      </c>
      <c r="P14" s="23">
        <f t="shared" si="13"/>
        <v>0</v>
      </c>
      <c r="Q14" s="23">
        <f t="shared" si="13"/>
        <v>0</v>
      </c>
      <c r="R14" s="23">
        <f t="shared" si="13"/>
        <v>0</v>
      </c>
      <c r="S14" s="23">
        <f t="shared" si="13"/>
        <v>0</v>
      </c>
      <c r="T14" s="23">
        <f t="shared" si="13"/>
        <v>0</v>
      </c>
      <c r="U14" s="23">
        <f t="shared" si="13"/>
        <v>0</v>
      </c>
      <c r="V14" s="23">
        <f t="shared" si="13"/>
        <v>0</v>
      </c>
      <c r="W14" s="23">
        <f t="shared" si="13"/>
        <v>0</v>
      </c>
      <c r="X14" s="23">
        <f t="shared" si="13"/>
        <v>0</v>
      </c>
      <c r="Y14" s="23">
        <f t="shared" si="13"/>
        <v>0</v>
      </c>
      <c r="Z14" s="23">
        <f t="shared" si="13"/>
        <v>0</v>
      </c>
      <c r="AA14" s="23">
        <f t="shared" si="13"/>
        <v>0</v>
      </c>
      <c r="AB14" s="23">
        <f t="shared" si="13"/>
        <v>0</v>
      </c>
      <c r="AC14" s="23">
        <f t="shared" si="13"/>
        <v>0</v>
      </c>
      <c r="AD14" s="23">
        <f t="shared" si="13"/>
        <v>0</v>
      </c>
      <c r="AE14" s="23">
        <f t="shared" si="13"/>
        <v>0</v>
      </c>
      <c r="AF14" s="23">
        <f t="shared" si="13"/>
        <v>0</v>
      </c>
      <c r="AG14" s="23">
        <f t="shared" si="13"/>
        <v>0</v>
      </c>
      <c r="AH14" s="23">
        <f t="shared" si="13"/>
        <v>0</v>
      </c>
      <c r="AI14" s="23">
        <f t="shared" si="13"/>
        <v>0</v>
      </c>
      <c r="AJ14" s="23">
        <f t="shared" si="13"/>
        <v>0</v>
      </c>
      <c r="AK14" s="23">
        <f t="shared" si="13"/>
        <v>0</v>
      </c>
      <c r="AL14" s="23">
        <f t="shared" si="13"/>
        <v>0</v>
      </c>
      <c r="AM14" s="23">
        <f t="shared" si="13"/>
        <v>0</v>
      </c>
      <c r="AN14" s="23">
        <f t="shared" si="13"/>
        <v>0</v>
      </c>
      <c r="AO14" s="23">
        <f t="shared" si="13"/>
        <v>0</v>
      </c>
      <c r="AP14" s="23">
        <f t="shared" si="13"/>
        <v>0</v>
      </c>
      <c r="AQ14" s="23">
        <f t="shared" si="13"/>
        <v>0</v>
      </c>
    </row>
    <row r="15">
      <c r="A15" s="6"/>
      <c r="B15" s="6"/>
      <c r="C15" s="6"/>
      <c r="D15" s="6"/>
      <c r="E15" s="6"/>
      <c r="F15" s="6"/>
      <c r="H15" s="23">
        <f t="shared" ref="H15:AQ15" si="14">IF($F15&gt;H$1,0,$B15*(1+$C15+$D15)*$E15)</f>
        <v>0</v>
      </c>
      <c r="I15" s="23">
        <f t="shared" si="14"/>
        <v>0</v>
      </c>
      <c r="J15" s="23">
        <f t="shared" si="14"/>
        <v>0</v>
      </c>
      <c r="K15" s="23">
        <f t="shared" si="14"/>
        <v>0</v>
      </c>
      <c r="L15" s="23">
        <f t="shared" si="14"/>
        <v>0</v>
      </c>
      <c r="M15" s="23">
        <f t="shared" si="14"/>
        <v>0</v>
      </c>
      <c r="N15" s="23">
        <f t="shared" si="14"/>
        <v>0</v>
      </c>
      <c r="O15" s="23">
        <f t="shared" si="14"/>
        <v>0</v>
      </c>
      <c r="P15" s="23">
        <f t="shared" si="14"/>
        <v>0</v>
      </c>
      <c r="Q15" s="23">
        <f t="shared" si="14"/>
        <v>0</v>
      </c>
      <c r="R15" s="23">
        <f t="shared" si="14"/>
        <v>0</v>
      </c>
      <c r="S15" s="23">
        <f t="shared" si="14"/>
        <v>0</v>
      </c>
      <c r="T15" s="23">
        <f t="shared" si="14"/>
        <v>0</v>
      </c>
      <c r="U15" s="23">
        <f t="shared" si="14"/>
        <v>0</v>
      </c>
      <c r="V15" s="23">
        <f t="shared" si="14"/>
        <v>0</v>
      </c>
      <c r="W15" s="23">
        <f t="shared" si="14"/>
        <v>0</v>
      </c>
      <c r="X15" s="23">
        <f t="shared" si="14"/>
        <v>0</v>
      </c>
      <c r="Y15" s="23">
        <f t="shared" si="14"/>
        <v>0</v>
      </c>
      <c r="Z15" s="23">
        <f t="shared" si="14"/>
        <v>0</v>
      </c>
      <c r="AA15" s="23">
        <f t="shared" si="14"/>
        <v>0</v>
      </c>
      <c r="AB15" s="23">
        <f t="shared" si="14"/>
        <v>0</v>
      </c>
      <c r="AC15" s="23">
        <f t="shared" si="14"/>
        <v>0</v>
      </c>
      <c r="AD15" s="23">
        <f t="shared" si="14"/>
        <v>0</v>
      </c>
      <c r="AE15" s="23">
        <f t="shared" si="14"/>
        <v>0</v>
      </c>
      <c r="AF15" s="23">
        <f t="shared" si="14"/>
        <v>0</v>
      </c>
      <c r="AG15" s="23">
        <f t="shared" si="14"/>
        <v>0</v>
      </c>
      <c r="AH15" s="23">
        <f t="shared" si="14"/>
        <v>0</v>
      </c>
      <c r="AI15" s="23">
        <f t="shared" si="14"/>
        <v>0</v>
      </c>
      <c r="AJ15" s="23">
        <f t="shared" si="14"/>
        <v>0</v>
      </c>
      <c r="AK15" s="23">
        <f t="shared" si="14"/>
        <v>0</v>
      </c>
      <c r="AL15" s="23">
        <f t="shared" si="14"/>
        <v>0</v>
      </c>
      <c r="AM15" s="23">
        <f t="shared" si="14"/>
        <v>0</v>
      </c>
      <c r="AN15" s="23">
        <f t="shared" si="14"/>
        <v>0</v>
      </c>
      <c r="AO15" s="23">
        <f t="shared" si="14"/>
        <v>0</v>
      </c>
      <c r="AP15" s="23">
        <f t="shared" si="14"/>
        <v>0</v>
      </c>
      <c r="AQ15" s="23">
        <f t="shared" si="14"/>
        <v>0</v>
      </c>
    </row>
    <row r="16">
      <c r="A16" s="6"/>
      <c r="B16" s="6"/>
      <c r="C16" s="6"/>
      <c r="D16" s="6"/>
      <c r="E16" s="6"/>
      <c r="F16" s="6"/>
      <c r="H16" s="23">
        <f t="shared" ref="H16:AQ16" si="15">IF($F16&gt;H$1,0,$B16*(1+$C16+$D16)*$E16)</f>
        <v>0</v>
      </c>
      <c r="I16" s="23">
        <f t="shared" si="15"/>
        <v>0</v>
      </c>
      <c r="J16" s="23">
        <f t="shared" si="15"/>
        <v>0</v>
      </c>
      <c r="K16" s="23">
        <f t="shared" si="15"/>
        <v>0</v>
      </c>
      <c r="L16" s="23">
        <f t="shared" si="15"/>
        <v>0</v>
      </c>
      <c r="M16" s="23">
        <f t="shared" si="15"/>
        <v>0</v>
      </c>
      <c r="N16" s="23">
        <f t="shared" si="15"/>
        <v>0</v>
      </c>
      <c r="O16" s="23">
        <f t="shared" si="15"/>
        <v>0</v>
      </c>
      <c r="P16" s="23">
        <f t="shared" si="15"/>
        <v>0</v>
      </c>
      <c r="Q16" s="23">
        <f t="shared" si="15"/>
        <v>0</v>
      </c>
      <c r="R16" s="23">
        <f t="shared" si="15"/>
        <v>0</v>
      </c>
      <c r="S16" s="23">
        <f t="shared" si="15"/>
        <v>0</v>
      </c>
      <c r="T16" s="23">
        <f t="shared" si="15"/>
        <v>0</v>
      </c>
      <c r="U16" s="23">
        <f t="shared" si="15"/>
        <v>0</v>
      </c>
      <c r="V16" s="23">
        <f t="shared" si="15"/>
        <v>0</v>
      </c>
      <c r="W16" s="23">
        <f t="shared" si="15"/>
        <v>0</v>
      </c>
      <c r="X16" s="23">
        <f t="shared" si="15"/>
        <v>0</v>
      </c>
      <c r="Y16" s="23">
        <f t="shared" si="15"/>
        <v>0</v>
      </c>
      <c r="Z16" s="23">
        <f t="shared" si="15"/>
        <v>0</v>
      </c>
      <c r="AA16" s="23">
        <f t="shared" si="15"/>
        <v>0</v>
      </c>
      <c r="AB16" s="23">
        <f t="shared" si="15"/>
        <v>0</v>
      </c>
      <c r="AC16" s="23">
        <f t="shared" si="15"/>
        <v>0</v>
      </c>
      <c r="AD16" s="23">
        <f t="shared" si="15"/>
        <v>0</v>
      </c>
      <c r="AE16" s="23">
        <f t="shared" si="15"/>
        <v>0</v>
      </c>
      <c r="AF16" s="23">
        <f t="shared" si="15"/>
        <v>0</v>
      </c>
      <c r="AG16" s="23">
        <f t="shared" si="15"/>
        <v>0</v>
      </c>
      <c r="AH16" s="23">
        <f t="shared" si="15"/>
        <v>0</v>
      </c>
      <c r="AI16" s="23">
        <f t="shared" si="15"/>
        <v>0</v>
      </c>
      <c r="AJ16" s="23">
        <f t="shared" si="15"/>
        <v>0</v>
      </c>
      <c r="AK16" s="23">
        <f t="shared" si="15"/>
        <v>0</v>
      </c>
      <c r="AL16" s="23">
        <f t="shared" si="15"/>
        <v>0</v>
      </c>
      <c r="AM16" s="23">
        <f t="shared" si="15"/>
        <v>0</v>
      </c>
      <c r="AN16" s="23">
        <f t="shared" si="15"/>
        <v>0</v>
      </c>
      <c r="AO16" s="23">
        <f t="shared" si="15"/>
        <v>0</v>
      </c>
      <c r="AP16" s="23">
        <f t="shared" si="15"/>
        <v>0</v>
      </c>
      <c r="AQ16" s="23">
        <f t="shared" si="15"/>
        <v>0</v>
      </c>
    </row>
    <row r="17">
      <c r="A17" s="6"/>
      <c r="B17" s="6"/>
      <c r="C17" s="6"/>
      <c r="D17" s="6"/>
      <c r="E17" s="6"/>
      <c r="F17" s="6"/>
      <c r="H17" s="23">
        <f t="shared" ref="H17:AQ17" si="16">IF($F17&gt;H$1,0,$B17*(1+$C17+$D17)*$E17)</f>
        <v>0</v>
      </c>
      <c r="I17" s="23">
        <f t="shared" si="16"/>
        <v>0</v>
      </c>
      <c r="J17" s="23">
        <f t="shared" si="16"/>
        <v>0</v>
      </c>
      <c r="K17" s="23">
        <f t="shared" si="16"/>
        <v>0</v>
      </c>
      <c r="L17" s="23">
        <f t="shared" si="16"/>
        <v>0</v>
      </c>
      <c r="M17" s="23">
        <f t="shared" si="16"/>
        <v>0</v>
      </c>
      <c r="N17" s="23">
        <f t="shared" si="16"/>
        <v>0</v>
      </c>
      <c r="O17" s="23">
        <f t="shared" si="16"/>
        <v>0</v>
      </c>
      <c r="P17" s="23">
        <f t="shared" si="16"/>
        <v>0</v>
      </c>
      <c r="Q17" s="23">
        <f t="shared" si="16"/>
        <v>0</v>
      </c>
      <c r="R17" s="23">
        <f t="shared" si="16"/>
        <v>0</v>
      </c>
      <c r="S17" s="23">
        <f t="shared" si="16"/>
        <v>0</v>
      </c>
      <c r="T17" s="23">
        <f t="shared" si="16"/>
        <v>0</v>
      </c>
      <c r="U17" s="23">
        <f t="shared" si="16"/>
        <v>0</v>
      </c>
      <c r="V17" s="23">
        <f t="shared" si="16"/>
        <v>0</v>
      </c>
      <c r="W17" s="23">
        <f t="shared" si="16"/>
        <v>0</v>
      </c>
      <c r="X17" s="23">
        <f t="shared" si="16"/>
        <v>0</v>
      </c>
      <c r="Y17" s="23">
        <f t="shared" si="16"/>
        <v>0</v>
      </c>
      <c r="Z17" s="23">
        <f t="shared" si="16"/>
        <v>0</v>
      </c>
      <c r="AA17" s="23">
        <f t="shared" si="16"/>
        <v>0</v>
      </c>
      <c r="AB17" s="23">
        <f t="shared" si="16"/>
        <v>0</v>
      </c>
      <c r="AC17" s="23">
        <f t="shared" si="16"/>
        <v>0</v>
      </c>
      <c r="AD17" s="23">
        <f t="shared" si="16"/>
        <v>0</v>
      </c>
      <c r="AE17" s="23">
        <f t="shared" si="16"/>
        <v>0</v>
      </c>
      <c r="AF17" s="23">
        <f t="shared" si="16"/>
        <v>0</v>
      </c>
      <c r="AG17" s="23">
        <f t="shared" si="16"/>
        <v>0</v>
      </c>
      <c r="AH17" s="23">
        <f t="shared" si="16"/>
        <v>0</v>
      </c>
      <c r="AI17" s="23">
        <f t="shared" si="16"/>
        <v>0</v>
      </c>
      <c r="AJ17" s="23">
        <f t="shared" si="16"/>
        <v>0</v>
      </c>
      <c r="AK17" s="23">
        <f t="shared" si="16"/>
        <v>0</v>
      </c>
      <c r="AL17" s="23">
        <f t="shared" si="16"/>
        <v>0</v>
      </c>
      <c r="AM17" s="23">
        <f t="shared" si="16"/>
        <v>0</v>
      </c>
      <c r="AN17" s="23">
        <f t="shared" si="16"/>
        <v>0</v>
      </c>
      <c r="AO17" s="23">
        <f t="shared" si="16"/>
        <v>0</v>
      </c>
      <c r="AP17" s="23">
        <f t="shared" si="16"/>
        <v>0</v>
      </c>
      <c r="AQ17" s="23">
        <f t="shared" si="16"/>
        <v>0</v>
      </c>
    </row>
    <row r="18">
      <c r="A18" s="6"/>
      <c r="B18" s="6"/>
      <c r="C18" s="6"/>
      <c r="D18" s="6"/>
      <c r="E18" s="6"/>
      <c r="F18" s="6"/>
      <c r="H18" s="23">
        <f t="shared" ref="H18:AQ18" si="17">IF($F18&gt;H$1,0,$B18*(1+$C18+$D18)*$E18)</f>
        <v>0</v>
      </c>
      <c r="I18" s="23">
        <f t="shared" si="17"/>
        <v>0</v>
      </c>
      <c r="J18" s="23">
        <f t="shared" si="17"/>
        <v>0</v>
      </c>
      <c r="K18" s="23">
        <f t="shared" si="17"/>
        <v>0</v>
      </c>
      <c r="L18" s="23">
        <f t="shared" si="17"/>
        <v>0</v>
      </c>
      <c r="M18" s="23">
        <f t="shared" si="17"/>
        <v>0</v>
      </c>
      <c r="N18" s="23">
        <f t="shared" si="17"/>
        <v>0</v>
      </c>
      <c r="O18" s="23">
        <f t="shared" si="17"/>
        <v>0</v>
      </c>
      <c r="P18" s="23">
        <f t="shared" si="17"/>
        <v>0</v>
      </c>
      <c r="Q18" s="23">
        <f t="shared" si="17"/>
        <v>0</v>
      </c>
      <c r="R18" s="23">
        <f t="shared" si="17"/>
        <v>0</v>
      </c>
      <c r="S18" s="23">
        <f t="shared" si="17"/>
        <v>0</v>
      </c>
      <c r="T18" s="23">
        <f t="shared" si="17"/>
        <v>0</v>
      </c>
      <c r="U18" s="23">
        <f t="shared" si="17"/>
        <v>0</v>
      </c>
      <c r="V18" s="23">
        <f t="shared" si="17"/>
        <v>0</v>
      </c>
      <c r="W18" s="23">
        <f t="shared" si="17"/>
        <v>0</v>
      </c>
      <c r="X18" s="23">
        <f t="shared" si="17"/>
        <v>0</v>
      </c>
      <c r="Y18" s="23">
        <f t="shared" si="17"/>
        <v>0</v>
      </c>
      <c r="Z18" s="23">
        <f t="shared" si="17"/>
        <v>0</v>
      </c>
      <c r="AA18" s="23">
        <f t="shared" si="17"/>
        <v>0</v>
      </c>
      <c r="AB18" s="23">
        <f t="shared" si="17"/>
        <v>0</v>
      </c>
      <c r="AC18" s="23">
        <f t="shared" si="17"/>
        <v>0</v>
      </c>
      <c r="AD18" s="23">
        <f t="shared" si="17"/>
        <v>0</v>
      </c>
      <c r="AE18" s="23">
        <f t="shared" si="17"/>
        <v>0</v>
      </c>
      <c r="AF18" s="23">
        <f t="shared" si="17"/>
        <v>0</v>
      </c>
      <c r="AG18" s="23">
        <f t="shared" si="17"/>
        <v>0</v>
      </c>
      <c r="AH18" s="23">
        <f t="shared" si="17"/>
        <v>0</v>
      </c>
      <c r="AI18" s="23">
        <f t="shared" si="17"/>
        <v>0</v>
      </c>
      <c r="AJ18" s="23">
        <f t="shared" si="17"/>
        <v>0</v>
      </c>
      <c r="AK18" s="23">
        <f t="shared" si="17"/>
        <v>0</v>
      </c>
      <c r="AL18" s="23">
        <f t="shared" si="17"/>
        <v>0</v>
      </c>
      <c r="AM18" s="23">
        <f t="shared" si="17"/>
        <v>0</v>
      </c>
      <c r="AN18" s="23">
        <f t="shared" si="17"/>
        <v>0</v>
      </c>
      <c r="AO18" s="23">
        <f t="shared" si="17"/>
        <v>0</v>
      </c>
      <c r="AP18" s="23">
        <f t="shared" si="17"/>
        <v>0</v>
      </c>
      <c r="AQ18" s="23">
        <f t="shared" si="17"/>
        <v>0</v>
      </c>
    </row>
    <row r="19">
      <c r="A19" s="6"/>
      <c r="B19" s="6"/>
      <c r="C19" s="6"/>
      <c r="D19" s="6"/>
      <c r="E19" s="6"/>
      <c r="F19" s="6"/>
      <c r="H19" s="23">
        <f t="shared" ref="H19:AQ19" si="18">IF($F19&gt;H$1,0,$B19*(1+$C19+$D19)*$E19)</f>
        <v>0</v>
      </c>
      <c r="I19" s="23">
        <f t="shared" si="18"/>
        <v>0</v>
      </c>
      <c r="J19" s="23">
        <f t="shared" si="18"/>
        <v>0</v>
      </c>
      <c r="K19" s="23">
        <f t="shared" si="18"/>
        <v>0</v>
      </c>
      <c r="L19" s="23">
        <f t="shared" si="18"/>
        <v>0</v>
      </c>
      <c r="M19" s="23">
        <f t="shared" si="18"/>
        <v>0</v>
      </c>
      <c r="N19" s="23">
        <f t="shared" si="18"/>
        <v>0</v>
      </c>
      <c r="O19" s="23">
        <f t="shared" si="18"/>
        <v>0</v>
      </c>
      <c r="P19" s="23">
        <f t="shared" si="18"/>
        <v>0</v>
      </c>
      <c r="Q19" s="23">
        <f t="shared" si="18"/>
        <v>0</v>
      </c>
      <c r="R19" s="23">
        <f t="shared" si="18"/>
        <v>0</v>
      </c>
      <c r="S19" s="23">
        <f t="shared" si="18"/>
        <v>0</v>
      </c>
      <c r="T19" s="23">
        <f t="shared" si="18"/>
        <v>0</v>
      </c>
      <c r="U19" s="23">
        <f t="shared" si="18"/>
        <v>0</v>
      </c>
      <c r="V19" s="23">
        <f t="shared" si="18"/>
        <v>0</v>
      </c>
      <c r="W19" s="23">
        <f t="shared" si="18"/>
        <v>0</v>
      </c>
      <c r="X19" s="23">
        <f t="shared" si="18"/>
        <v>0</v>
      </c>
      <c r="Y19" s="23">
        <f t="shared" si="18"/>
        <v>0</v>
      </c>
      <c r="Z19" s="23">
        <f t="shared" si="18"/>
        <v>0</v>
      </c>
      <c r="AA19" s="23">
        <f t="shared" si="18"/>
        <v>0</v>
      </c>
      <c r="AB19" s="23">
        <f t="shared" si="18"/>
        <v>0</v>
      </c>
      <c r="AC19" s="23">
        <f t="shared" si="18"/>
        <v>0</v>
      </c>
      <c r="AD19" s="23">
        <f t="shared" si="18"/>
        <v>0</v>
      </c>
      <c r="AE19" s="23">
        <f t="shared" si="18"/>
        <v>0</v>
      </c>
      <c r="AF19" s="23">
        <f t="shared" si="18"/>
        <v>0</v>
      </c>
      <c r="AG19" s="23">
        <f t="shared" si="18"/>
        <v>0</v>
      </c>
      <c r="AH19" s="23">
        <f t="shared" si="18"/>
        <v>0</v>
      </c>
      <c r="AI19" s="23">
        <f t="shared" si="18"/>
        <v>0</v>
      </c>
      <c r="AJ19" s="23">
        <f t="shared" si="18"/>
        <v>0</v>
      </c>
      <c r="AK19" s="23">
        <f t="shared" si="18"/>
        <v>0</v>
      </c>
      <c r="AL19" s="23">
        <f t="shared" si="18"/>
        <v>0</v>
      </c>
      <c r="AM19" s="23">
        <f t="shared" si="18"/>
        <v>0</v>
      </c>
      <c r="AN19" s="23">
        <f t="shared" si="18"/>
        <v>0</v>
      </c>
      <c r="AO19" s="23">
        <f t="shared" si="18"/>
        <v>0</v>
      </c>
      <c r="AP19" s="23">
        <f t="shared" si="18"/>
        <v>0</v>
      </c>
      <c r="AQ19" s="23">
        <f t="shared" si="18"/>
        <v>0</v>
      </c>
    </row>
    <row r="20">
      <c r="A20" s="6"/>
      <c r="B20" s="6"/>
      <c r="C20" s="6"/>
      <c r="D20" s="6"/>
      <c r="E20" s="6"/>
      <c r="F20" s="6"/>
      <c r="H20" s="23">
        <f t="shared" ref="H20:AQ20" si="19">IF($F20&gt;H$1,0,$B20*(1+$C20+$D20)*$E20)</f>
        <v>0</v>
      </c>
      <c r="I20" s="23">
        <f t="shared" si="19"/>
        <v>0</v>
      </c>
      <c r="J20" s="23">
        <f t="shared" si="19"/>
        <v>0</v>
      </c>
      <c r="K20" s="23">
        <f t="shared" si="19"/>
        <v>0</v>
      </c>
      <c r="L20" s="23">
        <f t="shared" si="19"/>
        <v>0</v>
      </c>
      <c r="M20" s="23">
        <f t="shared" si="19"/>
        <v>0</v>
      </c>
      <c r="N20" s="23">
        <f t="shared" si="19"/>
        <v>0</v>
      </c>
      <c r="O20" s="23">
        <f t="shared" si="19"/>
        <v>0</v>
      </c>
      <c r="P20" s="23">
        <f t="shared" si="19"/>
        <v>0</v>
      </c>
      <c r="Q20" s="23">
        <f t="shared" si="19"/>
        <v>0</v>
      </c>
      <c r="R20" s="23">
        <f t="shared" si="19"/>
        <v>0</v>
      </c>
      <c r="S20" s="23">
        <f t="shared" si="19"/>
        <v>0</v>
      </c>
      <c r="T20" s="23">
        <f t="shared" si="19"/>
        <v>0</v>
      </c>
      <c r="U20" s="23">
        <f t="shared" si="19"/>
        <v>0</v>
      </c>
      <c r="V20" s="23">
        <f t="shared" si="19"/>
        <v>0</v>
      </c>
      <c r="W20" s="23">
        <f t="shared" si="19"/>
        <v>0</v>
      </c>
      <c r="X20" s="23">
        <f t="shared" si="19"/>
        <v>0</v>
      </c>
      <c r="Y20" s="23">
        <f t="shared" si="19"/>
        <v>0</v>
      </c>
      <c r="Z20" s="23">
        <f t="shared" si="19"/>
        <v>0</v>
      </c>
      <c r="AA20" s="23">
        <f t="shared" si="19"/>
        <v>0</v>
      </c>
      <c r="AB20" s="23">
        <f t="shared" si="19"/>
        <v>0</v>
      </c>
      <c r="AC20" s="23">
        <f t="shared" si="19"/>
        <v>0</v>
      </c>
      <c r="AD20" s="23">
        <f t="shared" si="19"/>
        <v>0</v>
      </c>
      <c r="AE20" s="23">
        <f t="shared" si="19"/>
        <v>0</v>
      </c>
      <c r="AF20" s="23">
        <f t="shared" si="19"/>
        <v>0</v>
      </c>
      <c r="AG20" s="23">
        <f t="shared" si="19"/>
        <v>0</v>
      </c>
      <c r="AH20" s="23">
        <f t="shared" si="19"/>
        <v>0</v>
      </c>
      <c r="AI20" s="23">
        <f t="shared" si="19"/>
        <v>0</v>
      </c>
      <c r="AJ20" s="23">
        <f t="shared" si="19"/>
        <v>0</v>
      </c>
      <c r="AK20" s="23">
        <f t="shared" si="19"/>
        <v>0</v>
      </c>
      <c r="AL20" s="23">
        <f t="shared" si="19"/>
        <v>0</v>
      </c>
      <c r="AM20" s="23">
        <f t="shared" si="19"/>
        <v>0</v>
      </c>
      <c r="AN20" s="23">
        <f t="shared" si="19"/>
        <v>0</v>
      </c>
      <c r="AO20" s="23">
        <f t="shared" si="19"/>
        <v>0</v>
      </c>
      <c r="AP20" s="23">
        <f t="shared" si="19"/>
        <v>0</v>
      </c>
      <c r="AQ20" s="23">
        <f t="shared" si="19"/>
        <v>0</v>
      </c>
    </row>
    <row r="21" ht="15.75" customHeight="1">
      <c r="A21" s="6"/>
      <c r="B21" s="6"/>
      <c r="C21" s="6"/>
      <c r="D21" s="6"/>
      <c r="E21" s="6"/>
      <c r="F21" s="6"/>
      <c r="H21" s="23">
        <f t="shared" ref="H21:AQ21" si="20">IF($F21&gt;H$1,0,$B21*(1+$C21+$D21)*$E21)</f>
        <v>0</v>
      </c>
      <c r="I21" s="23">
        <f t="shared" si="20"/>
        <v>0</v>
      </c>
      <c r="J21" s="23">
        <f t="shared" si="20"/>
        <v>0</v>
      </c>
      <c r="K21" s="23">
        <f t="shared" si="20"/>
        <v>0</v>
      </c>
      <c r="L21" s="23">
        <f t="shared" si="20"/>
        <v>0</v>
      </c>
      <c r="M21" s="23">
        <f t="shared" si="20"/>
        <v>0</v>
      </c>
      <c r="N21" s="23">
        <f t="shared" si="20"/>
        <v>0</v>
      </c>
      <c r="O21" s="23">
        <f t="shared" si="20"/>
        <v>0</v>
      </c>
      <c r="P21" s="23">
        <f t="shared" si="20"/>
        <v>0</v>
      </c>
      <c r="Q21" s="23">
        <f t="shared" si="20"/>
        <v>0</v>
      </c>
      <c r="R21" s="23">
        <f t="shared" si="20"/>
        <v>0</v>
      </c>
      <c r="S21" s="23">
        <f t="shared" si="20"/>
        <v>0</v>
      </c>
      <c r="T21" s="23">
        <f t="shared" si="20"/>
        <v>0</v>
      </c>
      <c r="U21" s="23">
        <f t="shared" si="20"/>
        <v>0</v>
      </c>
      <c r="V21" s="23">
        <f t="shared" si="20"/>
        <v>0</v>
      </c>
      <c r="W21" s="23">
        <f t="shared" si="20"/>
        <v>0</v>
      </c>
      <c r="X21" s="23">
        <f t="shared" si="20"/>
        <v>0</v>
      </c>
      <c r="Y21" s="23">
        <f t="shared" si="20"/>
        <v>0</v>
      </c>
      <c r="Z21" s="23">
        <f t="shared" si="20"/>
        <v>0</v>
      </c>
      <c r="AA21" s="23">
        <f t="shared" si="20"/>
        <v>0</v>
      </c>
      <c r="AB21" s="23">
        <f t="shared" si="20"/>
        <v>0</v>
      </c>
      <c r="AC21" s="23">
        <f t="shared" si="20"/>
        <v>0</v>
      </c>
      <c r="AD21" s="23">
        <f t="shared" si="20"/>
        <v>0</v>
      </c>
      <c r="AE21" s="23">
        <f t="shared" si="20"/>
        <v>0</v>
      </c>
      <c r="AF21" s="23">
        <f t="shared" si="20"/>
        <v>0</v>
      </c>
      <c r="AG21" s="23">
        <f t="shared" si="20"/>
        <v>0</v>
      </c>
      <c r="AH21" s="23">
        <f t="shared" si="20"/>
        <v>0</v>
      </c>
      <c r="AI21" s="23">
        <f t="shared" si="20"/>
        <v>0</v>
      </c>
      <c r="AJ21" s="23">
        <f t="shared" si="20"/>
        <v>0</v>
      </c>
      <c r="AK21" s="23">
        <f t="shared" si="20"/>
        <v>0</v>
      </c>
      <c r="AL21" s="23">
        <f t="shared" si="20"/>
        <v>0</v>
      </c>
      <c r="AM21" s="23">
        <f t="shared" si="20"/>
        <v>0</v>
      </c>
      <c r="AN21" s="23">
        <f t="shared" si="20"/>
        <v>0</v>
      </c>
      <c r="AO21" s="23">
        <f t="shared" si="20"/>
        <v>0</v>
      </c>
      <c r="AP21" s="23">
        <f t="shared" si="20"/>
        <v>0</v>
      </c>
      <c r="AQ21" s="23">
        <f t="shared" si="20"/>
        <v>0</v>
      </c>
    </row>
    <row r="22" ht="15.75" customHeight="1">
      <c r="A22" s="6"/>
      <c r="B22" s="6"/>
      <c r="C22" s="6"/>
      <c r="D22" s="6"/>
      <c r="E22" s="6"/>
      <c r="F22" s="6"/>
      <c r="H22" s="23">
        <f t="shared" ref="H22:AQ22" si="21">IF($F22&gt;H$1,0,$B22*(1+$C22+$D22)*$E22)</f>
        <v>0</v>
      </c>
      <c r="I22" s="23">
        <f t="shared" si="21"/>
        <v>0</v>
      </c>
      <c r="J22" s="23">
        <f t="shared" si="21"/>
        <v>0</v>
      </c>
      <c r="K22" s="23">
        <f t="shared" si="21"/>
        <v>0</v>
      </c>
      <c r="L22" s="23">
        <f t="shared" si="21"/>
        <v>0</v>
      </c>
      <c r="M22" s="23">
        <f t="shared" si="21"/>
        <v>0</v>
      </c>
      <c r="N22" s="23">
        <f t="shared" si="21"/>
        <v>0</v>
      </c>
      <c r="O22" s="23">
        <f t="shared" si="21"/>
        <v>0</v>
      </c>
      <c r="P22" s="23">
        <f t="shared" si="21"/>
        <v>0</v>
      </c>
      <c r="Q22" s="23">
        <f t="shared" si="21"/>
        <v>0</v>
      </c>
      <c r="R22" s="23">
        <f t="shared" si="21"/>
        <v>0</v>
      </c>
      <c r="S22" s="23">
        <f t="shared" si="21"/>
        <v>0</v>
      </c>
      <c r="T22" s="23">
        <f t="shared" si="21"/>
        <v>0</v>
      </c>
      <c r="U22" s="23">
        <f t="shared" si="21"/>
        <v>0</v>
      </c>
      <c r="V22" s="23">
        <f t="shared" si="21"/>
        <v>0</v>
      </c>
      <c r="W22" s="23">
        <f t="shared" si="21"/>
        <v>0</v>
      </c>
      <c r="X22" s="23">
        <f t="shared" si="21"/>
        <v>0</v>
      </c>
      <c r="Y22" s="23">
        <f t="shared" si="21"/>
        <v>0</v>
      </c>
      <c r="Z22" s="23">
        <f t="shared" si="21"/>
        <v>0</v>
      </c>
      <c r="AA22" s="23">
        <f t="shared" si="21"/>
        <v>0</v>
      </c>
      <c r="AB22" s="23">
        <f t="shared" si="21"/>
        <v>0</v>
      </c>
      <c r="AC22" s="23">
        <f t="shared" si="21"/>
        <v>0</v>
      </c>
      <c r="AD22" s="23">
        <f t="shared" si="21"/>
        <v>0</v>
      </c>
      <c r="AE22" s="23">
        <f t="shared" si="21"/>
        <v>0</v>
      </c>
      <c r="AF22" s="23">
        <f t="shared" si="21"/>
        <v>0</v>
      </c>
      <c r="AG22" s="23">
        <f t="shared" si="21"/>
        <v>0</v>
      </c>
      <c r="AH22" s="23">
        <f t="shared" si="21"/>
        <v>0</v>
      </c>
      <c r="AI22" s="23">
        <f t="shared" si="21"/>
        <v>0</v>
      </c>
      <c r="AJ22" s="23">
        <f t="shared" si="21"/>
        <v>0</v>
      </c>
      <c r="AK22" s="23">
        <f t="shared" si="21"/>
        <v>0</v>
      </c>
      <c r="AL22" s="23">
        <f t="shared" si="21"/>
        <v>0</v>
      </c>
      <c r="AM22" s="23">
        <f t="shared" si="21"/>
        <v>0</v>
      </c>
      <c r="AN22" s="23">
        <f t="shared" si="21"/>
        <v>0</v>
      </c>
      <c r="AO22" s="23">
        <f t="shared" si="21"/>
        <v>0</v>
      </c>
      <c r="AP22" s="23">
        <f t="shared" si="21"/>
        <v>0</v>
      </c>
      <c r="AQ22" s="23">
        <f t="shared" si="21"/>
        <v>0</v>
      </c>
    </row>
    <row r="23" ht="15.75" customHeight="1">
      <c r="A23" s="6"/>
      <c r="B23" s="6"/>
      <c r="C23" s="6"/>
      <c r="D23" s="6"/>
      <c r="E23" s="6"/>
      <c r="F23" s="6"/>
      <c r="H23" s="23">
        <f t="shared" ref="H23:AQ23" si="22">IF($F23&gt;H$1,0,$B23*(1+$C23+$D23)*$E23)</f>
        <v>0</v>
      </c>
      <c r="I23" s="23">
        <f t="shared" si="22"/>
        <v>0</v>
      </c>
      <c r="J23" s="23">
        <f t="shared" si="22"/>
        <v>0</v>
      </c>
      <c r="K23" s="23">
        <f t="shared" si="22"/>
        <v>0</v>
      </c>
      <c r="L23" s="23">
        <f t="shared" si="22"/>
        <v>0</v>
      </c>
      <c r="M23" s="23">
        <f t="shared" si="22"/>
        <v>0</v>
      </c>
      <c r="N23" s="23">
        <f t="shared" si="22"/>
        <v>0</v>
      </c>
      <c r="O23" s="23">
        <f t="shared" si="22"/>
        <v>0</v>
      </c>
      <c r="P23" s="23">
        <f t="shared" si="22"/>
        <v>0</v>
      </c>
      <c r="Q23" s="23">
        <f t="shared" si="22"/>
        <v>0</v>
      </c>
      <c r="R23" s="23">
        <f t="shared" si="22"/>
        <v>0</v>
      </c>
      <c r="S23" s="23">
        <f t="shared" si="22"/>
        <v>0</v>
      </c>
      <c r="T23" s="23">
        <f t="shared" si="22"/>
        <v>0</v>
      </c>
      <c r="U23" s="23">
        <f t="shared" si="22"/>
        <v>0</v>
      </c>
      <c r="V23" s="23">
        <f t="shared" si="22"/>
        <v>0</v>
      </c>
      <c r="W23" s="23">
        <f t="shared" si="22"/>
        <v>0</v>
      </c>
      <c r="X23" s="23">
        <f t="shared" si="22"/>
        <v>0</v>
      </c>
      <c r="Y23" s="23">
        <f t="shared" si="22"/>
        <v>0</v>
      </c>
      <c r="Z23" s="23">
        <f t="shared" si="22"/>
        <v>0</v>
      </c>
      <c r="AA23" s="23">
        <f t="shared" si="22"/>
        <v>0</v>
      </c>
      <c r="AB23" s="23">
        <f t="shared" si="22"/>
        <v>0</v>
      </c>
      <c r="AC23" s="23">
        <f t="shared" si="22"/>
        <v>0</v>
      </c>
      <c r="AD23" s="23">
        <f t="shared" si="22"/>
        <v>0</v>
      </c>
      <c r="AE23" s="23">
        <f t="shared" si="22"/>
        <v>0</v>
      </c>
      <c r="AF23" s="23">
        <f t="shared" si="22"/>
        <v>0</v>
      </c>
      <c r="AG23" s="23">
        <f t="shared" si="22"/>
        <v>0</v>
      </c>
      <c r="AH23" s="23">
        <f t="shared" si="22"/>
        <v>0</v>
      </c>
      <c r="AI23" s="23">
        <f t="shared" si="22"/>
        <v>0</v>
      </c>
      <c r="AJ23" s="23">
        <f t="shared" si="22"/>
        <v>0</v>
      </c>
      <c r="AK23" s="23">
        <f t="shared" si="22"/>
        <v>0</v>
      </c>
      <c r="AL23" s="23">
        <f t="shared" si="22"/>
        <v>0</v>
      </c>
      <c r="AM23" s="23">
        <f t="shared" si="22"/>
        <v>0</v>
      </c>
      <c r="AN23" s="23">
        <f t="shared" si="22"/>
        <v>0</v>
      </c>
      <c r="AO23" s="23">
        <f t="shared" si="22"/>
        <v>0</v>
      </c>
      <c r="AP23" s="23">
        <f t="shared" si="22"/>
        <v>0</v>
      </c>
      <c r="AQ23" s="23">
        <f t="shared" si="22"/>
        <v>0</v>
      </c>
    </row>
    <row r="24" ht="15.75" customHeight="1">
      <c r="A24" s="6"/>
      <c r="B24" s="6"/>
      <c r="C24" s="6"/>
      <c r="D24" s="6"/>
      <c r="E24" s="6"/>
      <c r="F24" s="6"/>
      <c r="H24" s="23">
        <f t="shared" ref="H24:AQ24" si="23">IF($F24&gt;H$1,0,$B24*(1+$C24+$D24)*$E24)</f>
        <v>0</v>
      </c>
      <c r="I24" s="23">
        <f t="shared" si="23"/>
        <v>0</v>
      </c>
      <c r="J24" s="23">
        <f t="shared" si="23"/>
        <v>0</v>
      </c>
      <c r="K24" s="23">
        <f t="shared" si="23"/>
        <v>0</v>
      </c>
      <c r="L24" s="23">
        <f t="shared" si="23"/>
        <v>0</v>
      </c>
      <c r="M24" s="23">
        <f t="shared" si="23"/>
        <v>0</v>
      </c>
      <c r="N24" s="23">
        <f t="shared" si="23"/>
        <v>0</v>
      </c>
      <c r="O24" s="23">
        <f t="shared" si="23"/>
        <v>0</v>
      </c>
      <c r="P24" s="23">
        <f t="shared" si="23"/>
        <v>0</v>
      </c>
      <c r="Q24" s="23">
        <f t="shared" si="23"/>
        <v>0</v>
      </c>
      <c r="R24" s="23">
        <f t="shared" si="23"/>
        <v>0</v>
      </c>
      <c r="S24" s="23">
        <f t="shared" si="23"/>
        <v>0</v>
      </c>
      <c r="T24" s="23">
        <f t="shared" si="23"/>
        <v>0</v>
      </c>
      <c r="U24" s="23">
        <f t="shared" si="23"/>
        <v>0</v>
      </c>
      <c r="V24" s="23">
        <f t="shared" si="23"/>
        <v>0</v>
      </c>
      <c r="W24" s="23">
        <f t="shared" si="23"/>
        <v>0</v>
      </c>
      <c r="X24" s="23">
        <f t="shared" si="23"/>
        <v>0</v>
      </c>
      <c r="Y24" s="23">
        <f t="shared" si="23"/>
        <v>0</v>
      </c>
      <c r="Z24" s="23">
        <f t="shared" si="23"/>
        <v>0</v>
      </c>
      <c r="AA24" s="23">
        <f t="shared" si="23"/>
        <v>0</v>
      </c>
      <c r="AB24" s="23">
        <f t="shared" si="23"/>
        <v>0</v>
      </c>
      <c r="AC24" s="23">
        <f t="shared" si="23"/>
        <v>0</v>
      </c>
      <c r="AD24" s="23">
        <f t="shared" si="23"/>
        <v>0</v>
      </c>
      <c r="AE24" s="23">
        <f t="shared" si="23"/>
        <v>0</v>
      </c>
      <c r="AF24" s="23">
        <f t="shared" si="23"/>
        <v>0</v>
      </c>
      <c r="AG24" s="23">
        <f t="shared" si="23"/>
        <v>0</v>
      </c>
      <c r="AH24" s="23">
        <f t="shared" si="23"/>
        <v>0</v>
      </c>
      <c r="AI24" s="23">
        <f t="shared" si="23"/>
        <v>0</v>
      </c>
      <c r="AJ24" s="23">
        <f t="shared" si="23"/>
        <v>0</v>
      </c>
      <c r="AK24" s="23">
        <f t="shared" si="23"/>
        <v>0</v>
      </c>
      <c r="AL24" s="23">
        <f t="shared" si="23"/>
        <v>0</v>
      </c>
      <c r="AM24" s="23">
        <f t="shared" si="23"/>
        <v>0</v>
      </c>
      <c r="AN24" s="23">
        <f t="shared" si="23"/>
        <v>0</v>
      </c>
      <c r="AO24" s="23">
        <f t="shared" si="23"/>
        <v>0</v>
      </c>
      <c r="AP24" s="23">
        <f t="shared" si="23"/>
        <v>0</v>
      </c>
      <c r="AQ24" s="23">
        <f t="shared" si="23"/>
        <v>0</v>
      </c>
    </row>
    <row r="25" ht="15.75" customHeight="1">
      <c r="A25" s="6"/>
      <c r="B25" s="6"/>
      <c r="C25" s="6"/>
      <c r="D25" s="6"/>
      <c r="E25" s="6"/>
      <c r="F25" s="6"/>
      <c r="H25" s="23">
        <f t="shared" ref="H25:AQ25" si="24">IF($F25&gt;H$1,0,$B25*(1+$C25+$D25)*$E25)</f>
        <v>0</v>
      </c>
      <c r="I25" s="23">
        <f t="shared" si="24"/>
        <v>0</v>
      </c>
      <c r="J25" s="23">
        <f t="shared" si="24"/>
        <v>0</v>
      </c>
      <c r="K25" s="23">
        <f t="shared" si="24"/>
        <v>0</v>
      </c>
      <c r="L25" s="23">
        <f t="shared" si="24"/>
        <v>0</v>
      </c>
      <c r="M25" s="23">
        <f t="shared" si="24"/>
        <v>0</v>
      </c>
      <c r="N25" s="23">
        <f t="shared" si="24"/>
        <v>0</v>
      </c>
      <c r="O25" s="23">
        <f t="shared" si="24"/>
        <v>0</v>
      </c>
      <c r="P25" s="23">
        <f t="shared" si="24"/>
        <v>0</v>
      </c>
      <c r="Q25" s="23">
        <f t="shared" si="24"/>
        <v>0</v>
      </c>
      <c r="R25" s="23">
        <f t="shared" si="24"/>
        <v>0</v>
      </c>
      <c r="S25" s="23">
        <f t="shared" si="24"/>
        <v>0</v>
      </c>
      <c r="T25" s="23">
        <f t="shared" si="24"/>
        <v>0</v>
      </c>
      <c r="U25" s="23">
        <f t="shared" si="24"/>
        <v>0</v>
      </c>
      <c r="V25" s="23">
        <f t="shared" si="24"/>
        <v>0</v>
      </c>
      <c r="W25" s="23">
        <f t="shared" si="24"/>
        <v>0</v>
      </c>
      <c r="X25" s="23">
        <f t="shared" si="24"/>
        <v>0</v>
      </c>
      <c r="Y25" s="23">
        <f t="shared" si="24"/>
        <v>0</v>
      </c>
      <c r="Z25" s="23">
        <f t="shared" si="24"/>
        <v>0</v>
      </c>
      <c r="AA25" s="23">
        <f t="shared" si="24"/>
        <v>0</v>
      </c>
      <c r="AB25" s="23">
        <f t="shared" si="24"/>
        <v>0</v>
      </c>
      <c r="AC25" s="23">
        <f t="shared" si="24"/>
        <v>0</v>
      </c>
      <c r="AD25" s="23">
        <f t="shared" si="24"/>
        <v>0</v>
      </c>
      <c r="AE25" s="23">
        <f t="shared" si="24"/>
        <v>0</v>
      </c>
      <c r="AF25" s="23">
        <f t="shared" si="24"/>
        <v>0</v>
      </c>
      <c r="AG25" s="23">
        <f t="shared" si="24"/>
        <v>0</v>
      </c>
      <c r="AH25" s="23">
        <f t="shared" si="24"/>
        <v>0</v>
      </c>
      <c r="AI25" s="23">
        <f t="shared" si="24"/>
        <v>0</v>
      </c>
      <c r="AJ25" s="23">
        <f t="shared" si="24"/>
        <v>0</v>
      </c>
      <c r="AK25" s="23">
        <f t="shared" si="24"/>
        <v>0</v>
      </c>
      <c r="AL25" s="23">
        <f t="shared" si="24"/>
        <v>0</v>
      </c>
      <c r="AM25" s="23">
        <f t="shared" si="24"/>
        <v>0</v>
      </c>
      <c r="AN25" s="23">
        <f t="shared" si="24"/>
        <v>0</v>
      </c>
      <c r="AO25" s="23">
        <f t="shared" si="24"/>
        <v>0</v>
      </c>
      <c r="AP25" s="23">
        <f t="shared" si="24"/>
        <v>0</v>
      </c>
      <c r="AQ25" s="23">
        <f t="shared" si="24"/>
        <v>0</v>
      </c>
    </row>
    <row r="26" ht="15.75" customHeight="1">
      <c r="A26" s="6"/>
      <c r="B26" s="6"/>
      <c r="C26" s="6"/>
      <c r="D26" s="6"/>
      <c r="E26" s="6"/>
      <c r="F26" s="6"/>
      <c r="H26" s="23">
        <f t="shared" ref="H26:AQ26" si="25">IF($F26&gt;H$1,0,$B26*(1+$C26+$D26)*$E26)</f>
        <v>0</v>
      </c>
      <c r="I26" s="23">
        <f t="shared" si="25"/>
        <v>0</v>
      </c>
      <c r="J26" s="23">
        <f t="shared" si="25"/>
        <v>0</v>
      </c>
      <c r="K26" s="23">
        <f t="shared" si="25"/>
        <v>0</v>
      </c>
      <c r="L26" s="23">
        <f t="shared" si="25"/>
        <v>0</v>
      </c>
      <c r="M26" s="23">
        <f t="shared" si="25"/>
        <v>0</v>
      </c>
      <c r="N26" s="23">
        <f t="shared" si="25"/>
        <v>0</v>
      </c>
      <c r="O26" s="23">
        <f t="shared" si="25"/>
        <v>0</v>
      </c>
      <c r="P26" s="23">
        <f t="shared" si="25"/>
        <v>0</v>
      </c>
      <c r="Q26" s="23">
        <f t="shared" si="25"/>
        <v>0</v>
      </c>
      <c r="R26" s="23">
        <f t="shared" si="25"/>
        <v>0</v>
      </c>
      <c r="S26" s="23">
        <f t="shared" si="25"/>
        <v>0</v>
      </c>
      <c r="T26" s="23">
        <f t="shared" si="25"/>
        <v>0</v>
      </c>
      <c r="U26" s="23">
        <f t="shared" si="25"/>
        <v>0</v>
      </c>
      <c r="V26" s="23">
        <f t="shared" si="25"/>
        <v>0</v>
      </c>
      <c r="W26" s="23">
        <f t="shared" si="25"/>
        <v>0</v>
      </c>
      <c r="X26" s="23">
        <f t="shared" si="25"/>
        <v>0</v>
      </c>
      <c r="Y26" s="23">
        <f t="shared" si="25"/>
        <v>0</v>
      </c>
      <c r="Z26" s="23">
        <f t="shared" si="25"/>
        <v>0</v>
      </c>
      <c r="AA26" s="23">
        <f t="shared" si="25"/>
        <v>0</v>
      </c>
      <c r="AB26" s="23">
        <f t="shared" si="25"/>
        <v>0</v>
      </c>
      <c r="AC26" s="23">
        <f t="shared" si="25"/>
        <v>0</v>
      </c>
      <c r="AD26" s="23">
        <f t="shared" si="25"/>
        <v>0</v>
      </c>
      <c r="AE26" s="23">
        <f t="shared" si="25"/>
        <v>0</v>
      </c>
      <c r="AF26" s="23">
        <f t="shared" si="25"/>
        <v>0</v>
      </c>
      <c r="AG26" s="23">
        <f t="shared" si="25"/>
        <v>0</v>
      </c>
      <c r="AH26" s="23">
        <f t="shared" si="25"/>
        <v>0</v>
      </c>
      <c r="AI26" s="23">
        <f t="shared" si="25"/>
        <v>0</v>
      </c>
      <c r="AJ26" s="23">
        <f t="shared" si="25"/>
        <v>0</v>
      </c>
      <c r="AK26" s="23">
        <f t="shared" si="25"/>
        <v>0</v>
      </c>
      <c r="AL26" s="23">
        <f t="shared" si="25"/>
        <v>0</v>
      </c>
      <c r="AM26" s="23">
        <f t="shared" si="25"/>
        <v>0</v>
      </c>
      <c r="AN26" s="23">
        <f t="shared" si="25"/>
        <v>0</v>
      </c>
      <c r="AO26" s="23">
        <f t="shared" si="25"/>
        <v>0</v>
      </c>
      <c r="AP26" s="23">
        <f t="shared" si="25"/>
        <v>0</v>
      </c>
      <c r="AQ26" s="23">
        <f t="shared" si="25"/>
        <v>0</v>
      </c>
    </row>
    <row r="27" ht="15.75" customHeight="1">
      <c r="A27" s="6"/>
      <c r="B27" s="6"/>
      <c r="C27" s="6"/>
      <c r="D27" s="6"/>
      <c r="E27" s="6"/>
      <c r="F27" s="6"/>
      <c r="H27" s="23">
        <f t="shared" ref="H27:AQ27" si="26">IF($F27&gt;H$1,0,$B27*(1+$C27+$D27)*$E27)</f>
        <v>0</v>
      </c>
      <c r="I27" s="23">
        <f t="shared" si="26"/>
        <v>0</v>
      </c>
      <c r="J27" s="23">
        <f t="shared" si="26"/>
        <v>0</v>
      </c>
      <c r="K27" s="23">
        <f t="shared" si="26"/>
        <v>0</v>
      </c>
      <c r="L27" s="23">
        <f t="shared" si="26"/>
        <v>0</v>
      </c>
      <c r="M27" s="23">
        <f t="shared" si="26"/>
        <v>0</v>
      </c>
      <c r="N27" s="23">
        <f t="shared" si="26"/>
        <v>0</v>
      </c>
      <c r="O27" s="23">
        <f t="shared" si="26"/>
        <v>0</v>
      </c>
      <c r="P27" s="23">
        <f t="shared" si="26"/>
        <v>0</v>
      </c>
      <c r="Q27" s="23">
        <f t="shared" si="26"/>
        <v>0</v>
      </c>
      <c r="R27" s="23">
        <f t="shared" si="26"/>
        <v>0</v>
      </c>
      <c r="S27" s="23">
        <f t="shared" si="26"/>
        <v>0</v>
      </c>
      <c r="T27" s="23">
        <f t="shared" si="26"/>
        <v>0</v>
      </c>
      <c r="U27" s="23">
        <f t="shared" si="26"/>
        <v>0</v>
      </c>
      <c r="V27" s="23">
        <f t="shared" si="26"/>
        <v>0</v>
      </c>
      <c r="W27" s="23">
        <f t="shared" si="26"/>
        <v>0</v>
      </c>
      <c r="X27" s="23">
        <f t="shared" si="26"/>
        <v>0</v>
      </c>
      <c r="Y27" s="23">
        <f t="shared" si="26"/>
        <v>0</v>
      </c>
      <c r="Z27" s="23">
        <f t="shared" si="26"/>
        <v>0</v>
      </c>
      <c r="AA27" s="23">
        <f t="shared" si="26"/>
        <v>0</v>
      </c>
      <c r="AB27" s="23">
        <f t="shared" si="26"/>
        <v>0</v>
      </c>
      <c r="AC27" s="23">
        <f t="shared" si="26"/>
        <v>0</v>
      </c>
      <c r="AD27" s="23">
        <f t="shared" si="26"/>
        <v>0</v>
      </c>
      <c r="AE27" s="23">
        <f t="shared" si="26"/>
        <v>0</v>
      </c>
      <c r="AF27" s="23">
        <f t="shared" si="26"/>
        <v>0</v>
      </c>
      <c r="AG27" s="23">
        <f t="shared" si="26"/>
        <v>0</v>
      </c>
      <c r="AH27" s="23">
        <f t="shared" si="26"/>
        <v>0</v>
      </c>
      <c r="AI27" s="23">
        <f t="shared" si="26"/>
        <v>0</v>
      </c>
      <c r="AJ27" s="23">
        <f t="shared" si="26"/>
        <v>0</v>
      </c>
      <c r="AK27" s="23">
        <f t="shared" si="26"/>
        <v>0</v>
      </c>
      <c r="AL27" s="23">
        <f t="shared" si="26"/>
        <v>0</v>
      </c>
      <c r="AM27" s="23">
        <f t="shared" si="26"/>
        <v>0</v>
      </c>
      <c r="AN27" s="23">
        <f t="shared" si="26"/>
        <v>0</v>
      </c>
      <c r="AO27" s="23">
        <f t="shared" si="26"/>
        <v>0</v>
      </c>
      <c r="AP27" s="23">
        <f t="shared" si="26"/>
        <v>0</v>
      </c>
      <c r="AQ27" s="23">
        <f t="shared" si="26"/>
        <v>0</v>
      </c>
    </row>
    <row r="28" ht="15.75" customHeight="1">
      <c r="A28" s="6"/>
      <c r="B28" s="6"/>
      <c r="C28" s="6"/>
      <c r="D28" s="6"/>
      <c r="E28" s="6"/>
      <c r="F28" s="6"/>
      <c r="H28" s="23">
        <f t="shared" ref="H28:AQ28" si="27">IF($F28&gt;H$1,0,$B28*(1+$C28+$D28)*$E28)</f>
        <v>0</v>
      </c>
      <c r="I28" s="23">
        <f t="shared" si="27"/>
        <v>0</v>
      </c>
      <c r="J28" s="23">
        <f t="shared" si="27"/>
        <v>0</v>
      </c>
      <c r="K28" s="23">
        <f t="shared" si="27"/>
        <v>0</v>
      </c>
      <c r="L28" s="23">
        <f t="shared" si="27"/>
        <v>0</v>
      </c>
      <c r="M28" s="23">
        <f t="shared" si="27"/>
        <v>0</v>
      </c>
      <c r="N28" s="23">
        <f t="shared" si="27"/>
        <v>0</v>
      </c>
      <c r="O28" s="23">
        <f t="shared" si="27"/>
        <v>0</v>
      </c>
      <c r="P28" s="23">
        <f t="shared" si="27"/>
        <v>0</v>
      </c>
      <c r="Q28" s="23">
        <f t="shared" si="27"/>
        <v>0</v>
      </c>
      <c r="R28" s="23">
        <f t="shared" si="27"/>
        <v>0</v>
      </c>
      <c r="S28" s="23">
        <f t="shared" si="27"/>
        <v>0</v>
      </c>
      <c r="T28" s="23">
        <f t="shared" si="27"/>
        <v>0</v>
      </c>
      <c r="U28" s="23">
        <f t="shared" si="27"/>
        <v>0</v>
      </c>
      <c r="V28" s="23">
        <f t="shared" si="27"/>
        <v>0</v>
      </c>
      <c r="W28" s="23">
        <f t="shared" si="27"/>
        <v>0</v>
      </c>
      <c r="X28" s="23">
        <f t="shared" si="27"/>
        <v>0</v>
      </c>
      <c r="Y28" s="23">
        <f t="shared" si="27"/>
        <v>0</v>
      </c>
      <c r="Z28" s="23">
        <f t="shared" si="27"/>
        <v>0</v>
      </c>
      <c r="AA28" s="23">
        <f t="shared" si="27"/>
        <v>0</v>
      </c>
      <c r="AB28" s="23">
        <f t="shared" si="27"/>
        <v>0</v>
      </c>
      <c r="AC28" s="23">
        <f t="shared" si="27"/>
        <v>0</v>
      </c>
      <c r="AD28" s="23">
        <f t="shared" si="27"/>
        <v>0</v>
      </c>
      <c r="AE28" s="23">
        <f t="shared" si="27"/>
        <v>0</v>
      </c>
      <c r="AF28" s="23">
        <f t="shared" si="27"/>
        <v>0</v>
      </c>
      <c r="AG28" s="23">
        <f t="shared" si="27"/>
        <v>0</v>
      </c>
      <c r="AH28" s="23">
        <f t="shared" si="27"/>
        <v>0</v>
      </c>
      <c r="AI28" s="23">
        <f t="shared" si="27"/>
        <v>0</v>
      </c>
      <c r="AJ28" s="23">
        <f t="shared" si="27"/>
        <v>0</v>
      </c>
      <c r="AK28" s="23">
        <f t="shared" si="27"/>
        <v>0</v>
      </c>
      <c r="AL28" s="23">
        <f t="shared" si="27"/>
        <v>0</v>
      </c>
      <c r="AM28" s="23">
        <f t="shared" si="27"/>
        <v>0</v>
      </c>
      <c r="AN28" s="23">
        <f t="shared" si="27"/>
        <v>0</v>
      </c>
      <c r="AO28" s="23">
        <f t="shared" si="27"/>
        <v>0</v>
      </c>
      <c r="AP28" s="23">
        <f t="shared" si="27"/>
        <v>0</v>
      </c>
      <c r="AQ28" s="23">
        <f t="shared" si="27"/>
        <v>0</v>
      </c>
    </row>
    <row r="29" ht="15.75" customHeight="1">
      <c r="A29" s="6"/>
      <c r="B29" s="6"/>
      <c r="C29" s="6"/>
      <c r="D29" s="6"/>
      <c r="E29" s="6"/>
      <c r="F29" s="6"/>
      <c r="H29" s="23">
        <f t="shared" ref="H29:AQ29" si="28">IF($F29&gt;H$1,0,$B29*(1+$C29+$D29)*$E29)</f>
        <v>0</v>
      </c>
      <c r="I29" s="23">
        <f t="shared" si="28"/>
        <v>0</v>
      </c>
      <c r="J29" s="23">
        <f t="shared" si="28"/>
        <v>0</v>
      </c>
      <c r="K29" s="23">
        <f t="shared" si="28"/>
        <v>0</v>
      </c>
      <c r="L29" s="23">
        <f t="shared" si="28"/>
        <v>0</v>
      </c>
      <c r="M29" s="23">
        <f t="shared" si="28"/>
        <v>0</v>
      </c>
      <c r="N29" s="23">
        <f t="shared" si="28"/>
        <v>0</v>
      </c>
      <c r="O29" s="23">
        <f t="shared" si="28"/>
        <v>0</v>
      </c>
      <c r="P29" s="23">
        <f t="shared" si="28"/>
        <v>0</v>
      </c>
      <c r="Q29" s="23">
        <f t="shared" si="28"/>
        <v>0</v>
      </c>
      <c r="R29" s="23">
        <f t="shared" si="28"/>
        <v>0</v>
      </c>
      <c r="S29" s="23">
        <f t="shared" si="28"/>
        <v>0</v>
      </c>
      <c r="T29" s="23">
        <f t="shared" si="28"/>
        <v>0</v>
      </c>
      <c r="U29" s="23">
        <f t="shared" si="28"/>
        <v>0</v>
      </c>
      <c r="V29" s="23">
        <f t="shared" si="28"/>
        <v>0</v>
      </c>
      <c r="W29" s="23">
        <f t="shared" si="28"/>
        <v>0</v>
      </c>
      <c r="X29" s="23">
        <f t="shared" si="28"/>
        <v>0</v>
      </c>
      <c r="Y29" s="23">
        <f t="shared" si="28"/>
        <v>0</v>
      </c>
      <c r="Z29" s="23">
        <f t="shared" si="28"/>
        <v>0</v>
      </c>
      <c r="AA29" s="23">
        <f t="shared" si="28"/>
        <v>0</v>
      </c>
      <c r="AB29" s="23">
        <f t="shared" si="28"/>
        <v>0</v>
      </c>
      <c r="AC29" s="23">
        <f t="shared" si="28"/>
        <v>0</v>
      </c>
      <c r="AD29" s="23">
        <f t="shared" si="28"/>
        <v>0</v>
      </c>
      <c r="AE29" s="23">
        <f t="shared" si="28"/>
        <v>0</v>
      </c>
      <c r="AF29" s="23">
        <f t="shared" si="28"/>
        <v>0</v>
      </c>
      <c r="AG29" s="23">
        <f t="shared" si="28"/>
        <v>0</v>
      </c>
      <c r="AH29" s="23">
        <f t="shared" si="28"/>
        <v>0</v>
      </c>
      <c r="AI29" s="23">
        <f t="shared" si="28"/>
        <v>0</v>
      </c>
      <c r="AJ29" s="23">
        <f t="shared" si="28"/>
        <v>0</v>
      </c>
      <c r="AK29" s="23">
        <f t="shared" si="28"/>
        <v>0</v>
      </c>
      <c r="AL29" s="23">
        <f t="shared" si="28"/>
        <v>0</v>
      </c>
      <c r="AM29" s="23">
        <f t="shared" si="28"/>
        <v>0</v>
      </c>
      <c r="AN29" s="23">
        <f t="shared" si="28"/>
        <v>0</v>
      </c>
      <c r="AO29" s="23">
        <f t="shared" si="28"/>
        <v>0</v>
      </c>
      <c r="AP29" s="23">
        <f t="shared" si="28"/>
        <v>0</v>
      </c>
      <c r="AQ29" s="23">
        <f t="shared" si="28"/>
        <v>0</v>
      </c>
    </row>
    <row r="30" ht="15.75" customHeight="1">
      <c r="A30" s="6"/>
      <c r="B30" s="6"/>
      <c r="C30" s="6"/>
      <c r="D30" s="6"/>
      <c r="E30" s="6"/>
      <c r="F30" s="6"/>
      <c r="H30" s="23">
        <f t="shared" ref="H30:AQ30" si="29">IF($F30&gt;H$1,0,$B30*(1+$C30+$D30)*$E30)</f>
        <v>0</v>
      </c>
      <c r="I30" s="23">
        <f t="shared" si="29"/>
        <v>0</v>
      </c>
      <c r="J30" s="23">
        <f t="shared" si="29"/>
        <v>0</v>
      </c>
      <c r="K30" s="23">
        <f t="shared" si="29"/>
        <v>0</v>
      </c>
      <c r="L30" s="23">
        <f t="shared" si="29"/>
        <v>0</v>
      </c>
      <c r="M30" s="23">
        <f t="shared" si="29"/>
        <v>0</v>
      </c>
      <c r="N30" s="23">
        <f t="shared" si="29"/>
        <v>0</v>
      </c>
      <c r="O30" s="23">
        <f t="shared" si="29"/>
        <v>0</v>
      </c>
      <c r="P30" s="23">
        <f t="shared" si="29"/>
        <v>0</v>
      </c>
      <c r="Q30" s="23">
        <f t="shared" si="29"/>
        <v>0</v>
      </c>
      <c r="R30" s="23">
        <f t="shared" si="29"/>
        <v>0</v>
      </c>
      <c r="S30" s="23">
        <f t="shared" si="29"/>
        <v>0</v>
      </c>
      <c r="T30" s="23">
        <f t="shared" si="29"/>
        <v>0</v>
      </c>
      <c r="U30" s="23">
        <f t="shared" si="29"/>
        <v>0</v>
      </c>
      <c r="V30" s="23">
        <f t="shared" si="29"/>
        <v>0</v>
      </c>
      <c r="W30" s="23">
        <f t="shared" si="29"/>
        <v>0</v>
      </c>
      <c r="X30" s="23">
        <f t="shared" si="29"/>
        <v>0</v>
      </c>
      <c r="Y30" s="23">
        <f t="shared" si="29"/>
        <v>0</v>
      </c>
      <c r="Z30" s="23">
        <f t="shared" si="29"/>
        <v>0</v>
      </c>
      <c r="AA30" s="23">
        <f t="shared" si="29"/>
        <v>0</v>
      </c>
      <c r="AB30" s="23">
        <f t="shared" si="29"/>
        <v>0</v>
      </c>
      <c r="AC30" s="23">
        <f t="shared" si="29"/>
        <v>0</v>
      </c>
      <c r="AD30" s="23">
        <f t="shared" si="29"/>
        <v>0</v>
      </c>
      <c r="AE30" s="23">
        <f t="shared" si="29"/>
        <v>0</v>
      </c>
      <c r="AF30" s="23">
        <f t="shared" si="29"/>
        <v>0</v>
      </c>
      <c r="AG30" s="23">
        <f t="shared" si="29"/>
        <v>0</v>
      </c>
      <c r="AH30" s="23">
        <f t="shared" si="29"/>
        <v>0</v>
      </c>
      <c r="AI30" s="23">
        <f t="shared" si="29"/>
        <v>0</v>
      </c>
      <c r="AJ30" s="23">
        <f t="shared" si="29"/>
        <v>0</v>
      </c>
      <c r="AK30" s="23">
        <f t="shared" si="29"/>
        <v>0</v>
      </c>
      <c r="AL30" s="23">
        <f t="shared" si="29"/>
        <v>0</v>
      </c>
      <c r="AM30" s="23">
        <f t="shared" si="29"/>
        <v>0</v>
      </c>
      <c r="AN30" s="23">
        <f t="shared" si="29"/>
        <v>0</v>
      </c>
      <c r="AO30" s="23">
        <f t="shared" si="29"/>
        <v>0</v>
      </c>
      <c r="AP30" s="23">
        <f t="shared" si="29"/>
        <v>0</v>
      </c>
      <c r="AQ30" s="23">
        <f t="shared" si="29"/>
        <v>0</v>
      </c>
    </row>
    <row r="31" ht="15.75" customHeight="1">
      <c r="A31" s="6"/>
      <c r="B31" s="6"/>
      <c r="C31" s="6"/>
      <c r="D31" s="6"/>
      <c r="E31" s="6"/>
      <c r="F31" s="6"/>
      <c r="H31" s="23">
        <f t="shared" ref="H31:AQ31" si="30">IF($F31&gt;H$1,0,$B31*(1+$C31+$D31)*$E31)</f>
        <v>0</v>
      </c>
      <c r="I31" s="23">
        <f t="shared" si="30"/>
        <v>0</v>
      </c>
      <c r="J31" s="23">
        <f t="shared" si="30"/>
        <v>0</v>
      </c>
      <c r="K31" s="23">
        <f t="shared" si="30"/>
        <v>0</v>
      </c>
      <c r="L31" s="23">
        <f t="shared" si="30"/>
        <v>0</v>
      </c>
      <c r="M31" s="23">
        <f t="shared" si="30"/>
        <v>0</v>
      </c>
      <c r="N31" s="23">
        <f t="shared" si="30"/>
        <v>0</v>
      </c>
      <c r="O31" s="23">
        <f t="shared" si="30"/>
        <v>0</v>
      </c>
      <c r="P31" s="23">
        <f t="shared" si="30"/>
        <v>0</v>
      </c>
      <c r="Q31" s="23">
        <f t="shared" si="30"/>
        <v>0</v>
      </c>
      <c r="R31" s="23">
        <f t="shared" si="30"/>
        <v>0</v>
      </c>
      <c r="S31" s="23">
        <f t="shared" si="30"/>
        <v>0</v>
      </c>
      <c r="T31" s="23">
        <f t="shared" si="30"/>
        <v>0</v>
      </c>
      <c r="U31" s="23">
        <f t="shared" si="30"/>
        <v>0</v>
      </c>
      <c r="V31" s="23">
        <f t="shared" si="30"/>
        <v>0</v>
      </c>
      <c r="W31" s="23">
        <f t="shared" si="30"/>
        <v>0</v>
      </c>
      <c r="X31" s="23">
        <f t="shared" si="30"/>
        <v>0</v>
      </c>
      <c r="Y31" s="23">
        <f t="shared" si="30"/>
        <v>0</v>
      </c>
      <c r="Z31" s="23">
        <f t="shared" si="30"/>
        <v>0</v>
      </c>
      <c r="AA31" s="23">
        <f t="shared" si="30"/>
        <v>0</v>
      </c>
      <c r="AB31" s="23">
        <f t="shared" si="30"/>
        <v>0</v>
      </c>
      <c r="AC31" s="23">
        <f t="shared" si="30"/>
        <v>0</v>
      </c>
      <c r="AD31" s="23">
        <f t="shared" si="30"/>
        <v>0</v>
      </c>
      <c r="AE31" s="23">
        <f t="shared" si="30"/>
        <v>0</v>
      </c>
      <c r="AF31" s="23">
        <f t="shared" si="30"/>
        <v>0</v>
      </c>
      <c r="AG31" s="23">
        <f t="shared" si="30"/>
        <v>0</v>
      </c>
      <c r="AH31" s="23">
        <f t="shared" si="30"/>
        <v>0</v>
      </c>
      <c r="AI31" s="23">
        <f t="shared" si="30"/>
        <v>0</v>
      </c>
      <c r="AJ31" s="23">
        <f t="shared" si="30"/>
        <v>0</v>
      </c>
      <c r="AK31" s="23">
        <f t="shared" si="30"/>
        <v>0</v>
      </c>
      <c r="AL31" s="23">
        <f t="shared" si="30"/>
        <v>0</v>
      </c>
      <c r="AM31" s="23">
        <f t="shared" si="30"/>
        <v>0</v>
      </c>
      <c r="AN31" s="23">
        <f t="shared" si="30"/>
        <v>0</v>
      </c>
      <c r="AO31" s="23">
        <f t="shared" si="30"/>
        <v>0</v>
      </c>
      <c r="AP31" s="23">
        <f t="shared" si="30"/>
        <v>0</v>
      </c>
      <c r="AQ31" s="23">
        <f t="shared" si="30"/>
        <v>0</v>
      </c>
    </row>
    <row r="32" ht="15.75" customHeight="1">
      <c r="A32" s="6"/>
      <c r="B32" s="6"/>
      <c r="C32" s="6"/>
      <c r="D32" s="6"/>
      <c r="E32" s="6"/>
      <c r="F32" s="6"/>
      <c r="H32" s="23">
        <f t="shared" ref="H32:AQ32" si="31">IF($F32&gt;H$1,0,$B32*(1+$C32+$D32)*$E32)</f>
        <v>0</v>
      </c>
      <c r="I32" s="23">
        <f t="shared" si="31"/>
        <v>0</v>
      </c>
      <c r="J32" s="23">
        <f t="shared" si="31"/>
        <v>0</v>
      </c>
      <c r="K32" s="23">
        <f t="shared" si="31"/>
        <v>0</v>
      </c>
      <c r="L32" s="23">
        <f t="shared" si="31"/>
        <v>0</v>
      </c>
      <c r="M32" s="23">
        <f t="shared" si="31"/>
        <v>0</v>
      </c>
      <c r="N32" s="23">
        <f t="shared" si="31"/>
        <v>0</v>
      </c>
      <c r="O32" s="23">
        <f t="shared" si="31"/>
        <v>0</v>
      </c>
      <c r="P32" s="23">
        <f t="shared" si="31"/>
        <v>0</v>
      </c>
      <c r="Q32" s="23">
        <f t="shared" si="31"/>
        <v>0</v>
      </c>
      <c r="R32" s="23">
        <f t="shared" si="31"/>
        <v>0</v>
      </c>
      <c r="S32" s="23">
        <f t="shared" si="31"/>
        <v>0</v>
      </c>
      <c r="T32" s="23">
        <f t="shared" si="31"/>
        <v>0</v>
      </c>
      <c r="U32" s="23">
        <f t="shared" si="31"/>
        <v>0</v>
      </c>
      <c r="V32" s="23">
        <f t="shared" si="31"/>
        <v>0</v>
      </c>
      <c r="W32" s="23">
        <f t="shared" si="31"/>
        <v>0</v>
      </c>
      <c r="X32" s="23">
        <f t="shared" si="31"/>
        <v>0</v>
      </c>
      <c r="Y32" s="23">
        <f t="shared" si="31"/>
        <v>0</v>
      </c>
      <c r="Z32" s="23">
        <f t="shared" si="31"/>
        <v>0</v>
      </c>
      <c r="AA32" s="23">
        <f t="shared" si="31"/>
        <v>0</v>
      </c>
      <c r="AB32" s="23">
        <f t="shared" si="31"/>
        <v>0</v>
      </c>
      <c r="AC32" s="23">
        <f t="shared" si="31"/>
        <v>0</v>
      </c>
      <c r="AD32" s="23">
        <f t="shared" si="31"/>
        <v>0</v>
      </c>
      <c r="AE32" s="23">
        <f t="shared" si="31"/>
        <v>0</v>
      </c>
      <c r="AF32" s="23">
        <f t="shared" si="31"/>
        <v>0</v>
      </c>
      <c r="AG32" s="23">
        <f t="shared" si="31"/>
        <v>0</v>
      </c>
      <c r="AH32" s="23">
        <f t="shared" si="31"/>
        <v>0</v>
      </c>
      <c r="AI32" s="23">
        <f t="shared" si="31"/>
        <v>0</v>
      </c>
      <c r="AJ32" s="23">
        <f t="shared" si="31"/>
        <v>0</v>
      </c>
      <c r="AK32" s="23">
        <f t="shared" si="31"/>
        <v>0</v>
      </c>
      <c r="AL32" s="23">
        <f t="shared" si="31"/>
        <v>0</v>
      </c>
      <c r="AM32" s="23">
        <f t="shared" si="31"/>
        <v>0</v>
      </c>
      <c r="AN32" s="23">
        <f t="shared" si="31"/>
        <v>0</v>
      </c>
      <c r="AO32" s="23">
        <f t="shared" si="31"/>
        <v>0</v>
      </c>
      <c r="AP32" s="23">
        <f t="shared" si="31"/>
        <v>0</v>
      </c>
      <c r="AQ32" s="23">
        <f t="shared" si="31"/>
        <v>0</v>
      </c>
    </row>
    <row r="33" ht="15.75" customHeight="1">
      <c r="A33" s="6"/>
      <c r="B33" s="6"/>
      <c r="C33" s="6"/>
      <c r="D33" s="6"/>
      <c r="E33" s="6"/>
      <c r="F33" s="6"/>
      <c r="H33" s="23">
        <f t="shared" ref="H33:AQ33" si="32">IF($F33&gt;H$1,0,$B33*(1+$C33+$D33)*$E33)</f>
        <v>0</v>
      </c>
      <c r="I33" s="23">
        <f t="shared" si="32"/>
        <v>0</v>
      </c>
      <c r="J33" s="23">
        <f t="shared" si="32"/>
        <v>0</v>
      </c>
      <c r="K33" s="23">
        <f t="shared" si="32"/>
        <v>0</v>
      </c>
      <c r="L33" s="23">
        <f t="shared" si="32"/>
        <v>0</v>
      </c>
      <c r="M33" s="23">
        <f t="shared" si="32"/>
        <v>0</v>
      </c>
      <c r="N33" s="23">
        <f t="shared" si="32"/>
        <v>0</v>
      </c>
      <c r="O33" s="23">
        <f t="shared" si="32"/>
        <v>0</v>
      </c>
      <c r="P33" s="23">
        <f t="shared" si="32"/>
        <v>0</v>
      </c>
      <c r="Q33" s="23">
        <f t="shared" si="32"/>
        <v>0</v>
      </c>
      <c r="R33" s="23">
        <f t="shared" si="32"/>
        <v>0</v>
      </c>
      <c r="S33" s="23">
        <f t="shared" si="32"/>
        <v>0</v>
      </c>
      <c r="T33" s="23">
        <f t="shared" si="32"/>
        <v>0</v>
      </c>
      <c r="U33" s="23">
        <f t="shared" si="32"/>
        <v>0</v>
      </c>
      <c r="V33" s="23">
        <f t="shared" si="32"/>
        <v>0</v>
      </c>
      <c r="W33" s="23">
        <f t="shared" si="32"/>
        <v>0</v>
      </c>
      <c r="X33" s="23">
        <f t="shared" si="32"/>
        <v>0</v>
      </c>
      <c r="Y33" s="23">
        <f t="shared" si="32"/>
        <v>0</v>
      </c>
      <c r="Z33" s="23">
        <f t="shared" si="32"/>
        <v>0</v>
      </c>
      <c r="AA33" s="23">
        <f t="shared" si="32"/>
        <v>0</v>
      </c>
      <c r="AB33" s="23">
        <f t="shared" si="32"/>
        <v>0</v>
      </c>
      <c r="AC33" s="23">
        <f t="shared" si="32"/>
        <v>0</v>
      </c>
      <c r="AD33" s="23">
        <f t="shared" si="32"/>
        <v>0</v>
      </c>
      <c r="AE33" s="23">
        <f t="shared" si="32"/>
        <v>0</v>
      </c>
      <c r="AF33" s="23">
        <f t="shared" si="32"/>
        <v>0</v>
      </c>
      <c r="AG33" s="23">
        <f t="shared" si="32"/>
        <v>0</v>
      </c>
      <c r="AH33" s="23">
        <f t="shared" si="32"/>
        <v>0</v>
      </c>
      <c r="AI33" s="23">
        <f t="shared" si="32"/>
        <v>0</v>
      </c>
      <c r="AJ33" s="23">
        <f t="shared" si="32"/>
        <v>0</v>
      </c>
      <c r="AK33" s="23">
        <f t="shared" si="32"/>
        <v>0</v>
      </c>
      <c r="AL33" s="23">
        <f t="shared" si="32"/>
        <v>0</v>
      </c>
      <c r="AM33" s="23">
        <f t="shared" si="32"/>
        <v>0</v>
      </c>
      <c r="AN33" s="23">
        <f t="shared" si="32"/>
        <v>0</v>
      </c>
      <c r="AO33" s="23">
        <f t="shared" si="32"/>
        <v>0</v>
      </c>
      <c r="AP33" s="23">
        <f t="shared" si="32"/>
        <v>0</v>
      </c>
      <c r="AQ33" s="23">
        <f t="shared" si="32"/>
        <v>0</v>
      </c>
    </row>
    <row r="34" ht="15.75" customHeight="1">
      <c r="A34" s="6"/>
      <c r="B34" s="6"/>
      <c r="C34" s="6"/>
      <c r="D34" s="6"/>
      <c r="E34" s="6"/>
      <c r="F34" s="6"/>
      <c r="H34" s="23">
        <f t="shared" ref="H34:AQ34" si="33">IF($F34&gt;H$1,0,$B34*(1+$C34+$D34)*$E34)</f>
        <v>0</v>
      </c>
      <c r="I34" s="23">
        <f t="shared" si="33"/>
        <v>0</v>
      </c>
      <c r="J34" s="23">
        <f t="shared" si="33"/>
        <v>0</v>
      </c>
      <c r="K34" s="23">
        <f t="shared" si="33"/>
        <v>0</v>
      </c>
      <c r="L34" s="23">
        <f t="shared" si="33"/>
        <v>0</v>
      </c>
      <c r="M34" s="23">
        <f t="shared" si="33"/>
        <v>0</v>
      </c>
      <c r="N34" s="23">
        <f t="shared" si="33"/>
        <v>0</v>
      </c>
      <c r="O34" s="23">
        <f t="shared" si="33"/>
        <v>0</v>
      </c>
      <c r="P34" s="23">
        <f t="shared" si="33"/>
        <v>0</v>
      </c>
      <c r="Q34" s="23">
        <f t="shared" si="33"/>
        <v>0</v>
      </c>
      <c r="R34" s="23">
        <f t="shared" si="33"/>
        <v>0</v>
      </c>
      <c r="S34" s="23">
        <f t="shared" si="33"/>
        <v>0</v>
      </c>
      <c r="T34" s="23">
        <f t="shared" si="33"/>
        <v>0</v>
      </c>
      <c r="U34" s="23">
        <f t="shared" si="33"/>
        <v>0</v>
      </c>
      <c r="V34" s="23">
        <f t="shared" si="33"/>
        <v>0</v>
      </c>
      <c r="W34" s="23">
        <f t="shared" si="33"/>
        <v>0</v>
      </c>
      <c r="X34" s="23">
        <f t="shared" si="33"/>
        <v>0</v>
      </c>
      <c r="Y34" s="23">
        <f t="shared" si="33"/>
        <v>0</v>
      </c>
      <c r="Z34" s="23">
        <f t="shared" si="33"/>
        <v>0</v>
      </c>
      <c r="AA34" s="23">
        <f t="shared" si="33"/>
        <v>0</v>
      </c>
      <c r="AB34" s="23">
        <f t="shared" si="33"/>
        <v>0</v>
      </c>
      <c r="AC34" s="23">
        <f t="shared" si="33"/>
        <v>0</v>
      </c>
      <c r="AD34" s="23">
        <f t="shared" si="33"/>
        <v>0</v>
      </c>
      <c r="AE34" s="23">
        <f t="shared" si="33"/>
        <v>0</v>
      </c>
      <c r="AF34" s="23">
        <f t="shared" si="33"/>
        <v>0</v>
      </c>
      <c r="AG34" s="23">
        <f t="shared" si="33"/>
        <v>0</v>
      </c>
      <c r="AH34" s="23">
        <f t="shared" si="33"/>
        <v>0</v>
      </c>
      <c r="AI34" s="23">
        <f t="shared" si="33"/>
        <v>0</v>
      </c>
      <c r="AJ34" s="23">
        <f t="shared" si="33"/>
        <v>0</v>
      </c>
      <c r="AK34" s="23">
        <f t="shared" si="33"/>
        <v>0</v>
      </c>
      <c r="AL34" s="23">
        <f t="shared" si="33"/>
        <v>0</v>
      </c>
      <c r="AM34" s="23">
        <f t="shared" si="33"/>
        <v>0</v>
      </c>
      <c r="AN34" s="23">
        <f t="shared" si="33"/>
        <v>0</v>
      </c>
      <c r="AO34" s="23">
        <f t="shared" si="33"/>
        <v>0</v>
      </c>
      <c r="AP34" s="23">
        <f t="shared" si="33"/>
        <v>0</v>
      </c>
      <c r="AQ34" s="23">
        <f t="shared" si="33"/>
        <v>0</v>
      </c>
    </row>
    <row r="35" ht="15.75" customHeight="1">
      <c r="A35" s="6"/>
      <c r="B35" s="6"/>
      <c r="C35" s="6"/>
      <c r="D35" s="6"/>
      <c r="E35" s="6"/>
      <c r="F35" s="6"/>
      <c r="H35" s="23">
        <f t="shared" ref="H35:AQ35" si="34">IF($F35&gt;H$1,0,$B35*(1+$C35+$D35)*$E35)</f>
        <v>0</v>
      </c>
      <c r="I35" s="23">
        <f t="shared" si="34"/>
        <v>0</v>
      </c>
      <c r="J35" s="23">
        <f t="shared" si="34"/>
        <v>0</v>
      </c>
      <c r="K35" s="23">
        <f t="shared" si="34"/>
        <v>0</v>
      </c>
      <c r="L35" s="23">
        <f t="shared" si="34"/>
        <v>0</v>
      </c>
      <c r="M35" s="23">
        <f t="shared" si="34"/>
        <v>0</v>
      </c>
      <c r="N35" s="23">
        <f t="shared" si="34"/>
        <v>0</v>
      </c>
      <c r="O35" s="23">
        <f t="shared" si="34"/>
        <v>0</v>
      </c>
      <c r="P35" s="23">
        <f t="shared" si="34"/>
        <v>0</v>
      </c>
      <c r="Q35" s="23">
        <f t="shared" si="34"/>
        <v>0</v>
      </c>
      <c r="R35" s="23">
        <f t="shared" si="34"/>
        <v>0</v>
      </c>
      <c r="S35" s="23">
        <f t="shared" si="34"/>
        <v>0</v>
      </c>
      <c r="T35" s="23">
        <f t="shared" si="34"/>
        <v>0</v>
      </c>
      <c r="U35" s="23">
        <f t="shared" si="34"/>
        <v>0</v>
      </c>
      <c r="V35" s="23">
        <f t="shared" si="34"/>
        <v>0</v>
      </c>
      <c r="W35" s="23">
        <f t="shared" si="34"/>
        <v>0</v>
      </c>
      <c r="X35" s="23">
        <f t="shared" si="34"/>
        <v>0</v>
      </c>
      <c r="Y35" s="23">
        <f t="shared" si="34"/>
        <v>0</v>
      </c>
      <c r="Z35" s="23">
        <f t="shared" si="34"/>
        <v>0</v>
      </c>
      <c r="AA35" s="23">
        <f t="shared" si="34"/>
        <v>0</v>
      </c>
      <c r="AB35" s="23">
        <f t="shared" si="34"/>
        <v>0</v>
      </c>
      <c r="AC35" s="23">
        <f t="shared" si="34"/>
        <v>0</v>
      </c>
      <c r="AD35" s="23">
        <f t="shared" si="34"/>
        <v>0</v>
      </c>
      <c r="AE35" s="23">
        <f t="shared" si="34"/>
        <v>0</v>
      </c>
      <c r="AF35" s="23">
        <f t="shared" si="34"/>
        <v>0</v>
      </c>
      <c r="AG35" s="23">
        <f t="shared" si="34"/>
        <v>0</v>
      </c>
      <c r="AH35" s="23">
        <f t="shared" si="34"/>
        <v>0</v>
      </c>
      <c r="AI35" s="23">
        <f t="shared" si="34"/>
        <v>0</v>
      </c>
      <c r="AJ35" s="23">
        <f t="shared" si="34"/>
        <v>0</v>
      </c>
      <c r="AK35" s="23">
        <f t="shared" si="34"/>
        <v>0</v>
      </c>
      <c r="AL35" s="23">
        <f t="shared" si="34"/>
        <v>0</v>
      </c>
      <c r="AM35" s="23">
        <f t="shared" si="34"/>
        <v>0</v>
      </c>
      <c r="AN35" s="23">
        <f t="shared" si="34"/>
        <v>0</v>
      </c>
      <c r="AO35" s="23">
        <f t="shared" si="34"/>
        <v>0</v>
      </c>
      <c r="AP35" s="23">
        <f t="shared" si="34"/>
        <v>0</v>
      </c>
      <c r="AQ35" s="23">
        <f t="shared" si="34"/>
        <v>0</v>
      </c>
    </row>
    <row r="36" ht="15.75" customHeight="1">
      <c r="A36" s="6"/>
      <c r="B36" s="6"/>
      <c r="C36" s="6"/>
      <c r="D36" s="6"/>
      <c r="E36" s="6"/>
      <c r="F36" s="6"/>
      <c r="H36" s="23">
        <f t="shared" ref="H36:AQ36" si="35">IF($F36&gt;H$1,0,$B36*(1+$C36+$D36)*$E36)</f>
        <v>0</v>
      </c>
      <c r="I36" s="23">
        <f t="shared" si="35"/>
        <v>0</v>
      </c>
      <c r="J36" s="23">
        <f t="shared" si="35"/>
        <v>0</v>
      </c>
      <c r="K36" s="23">
        <f t="shared" si="35"/>
        <v>0</v>
      </c>
      <c r="L36" s="23">
        <f t="shared" si="35"/>
        <v>0</v>
      </c>
      <c r="M36" s="23">
        <f t="shared" si="35"/>
        <v>0</v>
      </c>
      <c r="N36" s="23">
        <f t="shared" si="35"/>
        <v>0</v>
      </c>
      <c r="O36" s="23">
        <f t="shared" si="35"/>
        <v>0</v>
      </c>
      <c r="P36" s="23">
        <f t="shared" si="35"/>
        <v>0</v>
      </c>
      <c r="Q36" s="23">
        <f t="shared" si="35"/>
        <v>0</v>
      </c>
      <c r="R36" s="23">
        <f t="shared" si="35"/>
        <v>0</v>
      </c>
      <c r="S36" s="23">
        <f t="shared" si="35"/>
        <v>0</v>
      </c>
      <c r="T36" s="23">
        <f t="shared" si="35"/>
        <v>0</v>
      </c>
      <c r="U36" s="23">
        <f t="shared" si="35"/>
        <v>0</v>
      </c>
      <c r="V36" s="23">
        <f t="shared" si="35"/>
        <v>0</v>
      </c>
      <c r="W36" s="23">
        <f t="shared" si="35"/>
        <v>0</v>
      </c>
      <c r="X36" s="23">
        <f t="shared" si="35"/>
        <v>0</v>
      </c>
      <c r="Y36" s="23">
        <f t="shared" si="35"/>
        <v>0</v>
      </c>
      <c r="Z36" s="23">
        <f t="shared" si="35"/>
        <v>0</v>
      </c>
      <c r="AA36" s="23">
        <f t="shared" si="35"/>
        <v>0</v>
      </c>
      <c r="AB36" s="23">
        <f t="shared" si="35"/>
        <v>0</v>
      </c>
      <c r="AC36" s="23">
        <f t="shared" si="35"/>
        <v>0</v>
      </c>
      <c r="AD36" s="23">
        <f t="shared" si="35"/>
        <v>0</v>
      </c>
      <c r="AE36" s="23">
        <f t="shared" si="35"/>
        <v>0</v>
      </c>
      <c r="AF36" s="23">
        <f t="shared" si="35"/>
        <v>0</v>
      </c>
      <c r="AG36" s="23">
        <f t="shared" si="35"/>
        <v>0</v>
      </c>
      <c r="AH36" s="23">
        <f t="shared" si="35"/>
        <v>0</v>
      </c>
      <c r="AI36" s="23">
        <f t="shared" si="35"/>
        <v>0</v>
      </c>
      <c r="AJ36" s="23">
        <f t="shared" si="35"/>
        <v>0</v>
      </c>
      <c r="AK36" s="23">
        <f t="shared" si="35"/>
        <v>0</v>
      </c>
      <c r="AL36" s="23">
        <f t="shared" si="35"/>
        <v>0</v>
      </c>
      <c r="AM36" s="23">
        <f t="shared" si="35"/>
        <v>0</v>
      </c>
      <c r="AN36" s="23">
        <f t="shared" si="35"/>
        <v>0</v>
      </c>
      <c r="AO36" s="23">
        <f t="shared" si="35"/>
        <v>0</v>
      </c>
      <c r="AP36" s="23">
        <f t="shared" si="35"/>
        <v>0</v>
      </c>
      <c r="AQ36" s="23">
        <f t="shared" si="35"/>
        <v>0</v>
      </c>
    </row>
    <row r="37" ht="15.75" customHeight="1">
      <c r="A37" s="6"/>
      <c r="B37" s="6"/>
      <c r="C37" s="6"/>
      <c r="D37" s="6"/>
      <c r="E37" s="6"/>
      <c r="F37" s="6"/>
      <c r="H37" s="23">
        <f t="shared" ref="H37:AQ37" si="36">IF($F37&gt;H$1,0,$B37*(1+$C37+$D37)*$E37)</f>
        <v>0</v>
      </c>
      <c r="I37" s="23">
        <f t="shared" si="36"/>
        <v>0</v>
      </c>
      <c r="J37" s="23">
        <f t="shared" si="36"/>
        <v>0</v>
      </c>
      <c r="K37" s="23">
        <f t="shared" si="36"/>
        <v>0</v>
      </c>
      <c r="L37" s="23">
        <f t="shared" si="36"/>
        <v>0</v>
      </c>
      <c r="M37" s="23">
        <f t="shared" si="36"/>
        <v>0</v>
      </c>
      <c r="N37" s="23">
        <f t="shared" si="36"/>
        <v>0</v>
      </c>
      <c r="O37" s="23">
        <f t="shared" si="36"/>
        <v>0</v>
      </c>
      <c r="P37" s="23">
        <f t="shared" si="36"/>
        <v>0</v>
      </c>
      <c r="Q37" s="23">
        <f t="shared" si="36"/>
        <v>0</v>
      </c>
      <c r="R37" s="23">
        <f t="shared" si="36"/>
        <v>0</v>
      </c>
      <c r="S37" s="23">
        <f t="shared" si="36"/>
        <v>0</v>
      </c>
      <c r="T37" s="23">
        <f t="shared" si="36"/>
        <v>0</v>
      </c>
      <c r="U37" s="23">
        <f t="shared" si="36"/>
        <v>0</v>
      </c>
      <c r="V37" s="23">
        <f t="shared" si="36"/>
        <v>0</v>
      </c>
      <c r="W37" s="23">
        <f t="shared" si="36"/>
        <v>0</v>
      </c>
      <c r="X37" s="23">
        <f t="shared" si="36"/>
        <v>0</v>
      </c>
      <c r="Y37" s="23">
        <f t="shared" si="36"/>
        <v>0</v>
      </c>
      <c r="Z37" s="23">
        <f t="shared" si="36"/>
        <v>0</v>
      </c>
      <c r="AA37" s="23">
        <f t="shared" si="36"/>
        <v>0</v>
      </c>
      <c r="AB37" s="23">
        <f t="shared" si="36"/>
        <v>0</v>
      </c>
      <c r="AC37" s="23">
        <f t="shared" si="36"/>
        <v>0</v>
      </c>
      <c r="AD37" s="23">
        <f t="shared" si="36"/>
        <v>0</v>
      </c>
      <c r="AE37" s="23">
        <f t="shared" si="36"/>
        <v>0</v>
      </c>
      <c r="AF37" s="23">
        <f t="shared" si="36"/>
        <v>0</v>
      </c>
      <c r="AG37" s="23">
        <f t="shared" si="36"/>
        <v>0</v>
      </c>
      <c r="AH37" s="23">
        <f t="shared" si="36"/>
        <v>0</v>
      </c>
      <c r="AI37" s="23">
        <f t="shared" si="36"/>
        <v>0</v>
      </c>
      <c r="AJ37" s="23">
        <f t="shared" si="36"/>
        <v>0</v>
      </c>
      <c r="AK37" s="23">
        <f t="shared" si="36"/>
        <v>0</v>
      </c>
      <c r="AL37" s="23">
        <f t="shared" si="36"/>
        <v>0</v>
      </c>
      <c r="AM37" s="23">
        <f t="shared" si="36"/>
        <v>0</v>
      </c>
      <c r="AN37" s="23">
        <f t="shared" si="36"/>
        <v>0</v>
      </c>
      <c r="AO37" s="23">
        <f t="shared" si="36"/>
        <v>0</v>
      </c>
      <c r="AP37" s="23">
        <f t="shared" si="36"/>
        <v>0</v>
      </c>
      <c r="AQ37" s="23">
        <f t="shared" si="36"/>
        <v>0</v>
      </c>
    </row>
    <row r="38" ht="15.75" customHeight="1">
      <c r="A38" s="6"/>
      <c r="B38" s="6"/>
      <c r="C38" s="6"/>
      <c r="D38" s="6"/>
      <c r="E38" s="6"/>
      <c r="F38" s="6"/>
      <c r="H38" s="23">
        <f t="shared" ref="H38:AQ38" si="37">IF($F38&gt;H$1,0,$B38*(1+$C38+$D38)*$E38)</f>
        <v>0</v>
      </c>
      <c r="I38" s="23">
        <f t="shared" si="37"/>
        <v>0</v>
      </c>
      <c r="J38" s="23">
        <f t="shared" si="37"/>
        <v>0</v>
      </c>
      <c r="K38" s="23">
        <f t="shared" si="37"/>
        <v>0</v>
      </c>
      <c r="L38" s="23">
        <f t="shared" si="37"/>
        <v>0</v>
      </c>
      <c r="M38" s="23">
        <f t="shared" si="37"/>
        <v>0</v>
      </c>
      <c r="N38" s="23">
        <f t="shared" si="37"/>
        <v>0</v>
      </c>
      <c r="O38" s="23">
        <f t="shared" si="37"/>
        <v>0</v>
      </c>
      <c r="P38" s="23">
        <f t="shared" si="37"/>
        <v>0</v>
      </c>
      <c r="Q38" s="23">
        <f t="shared" si="37"/>
        <v>0</v>
      </c>
      <c r="R38" s="23">
        <f t="shared" si="37"/>
        <v>0</v>
      </c>
      <c r="S38" s="23">
        <f t="shared" si="37"/>
        <v>0</v>
      </c>
      <c r="T38" s="23">
        <f t="shared" si="37"/>
        <v>0</v>
      </c>
      <c r="U38" s="23">
        <f t="shared" si="37"/>
        <v>0</v>
      </c>
      <c r="V38" s="23">
        <f t="shared" si="37"/>
        <v>0</v>
      </c>
      <c r="W38" s="23">
        <f t="shared" si="37"/>
        <v>0</v>
      </c>
      <c r="X38" s="23">
        <f t="shared" si="37"/>
        <v>0</v>
      </c>
      <c r="Y38" s="23">
        <f t="shared" si="37"/>
        <v>0</v>
      </c>
      <c r="Z38" s="23">
        <f t="shared" si="37"/>
        <v>0</v>
      </c>
      <c r="AA38" s="23">
        <f t="shared" si="37"/>
        <v>0</v>
      </c>
      <c r="AB38" s="23">
        <f t="shared" si="37"/>
        <v>0</v>
      </c>
      <c r="AC38" s="23">
        <f t="shared" si="37"/>
        <v>0</v>
      </c>
      <c r="AD38" s="23">
        <f t="shared" si="37"/>
        <v>0</v>
      </c>
      <c r="AE38" s="23">
        <f t="shared" si="37"/>
        <v>0</v>
      </c>
      <c r="AF38" s="23">
        <f t="shared" si="37"/>
        <v>0</v>
      </c>
      <c r="AG38" s="23">
        <f t="shared" si="37"/>
        <v>0</v>
      </c>
      <c r="AH38" s="23">
        <f t="shared" si="37"/>
        <v>0</v>
      </c>
      <c r="AI38" s="23">
        <f t="shared" si="37"/>
        <v>0</v>
      </c>
      <c r="AJ38" s="23">
        <f t="shared" si="37"/>
        <v>0</v>
      </c>
      <c r="AK38" s="23">
        <f t="shared" si="37"/>
        <v>0</v>
      </c>
      <c r="AL38" s="23">
        <f t="shared" si="37"/>
        <v>0</v>
      </c>
      <c r="AM38" s="23">
        <f t="shared" si="37"/>
        <v>0</v>
      </c>
      <c r="AN38" s="23">
        <f t="shared" si="37"/>
        <v>0</v>
      </c>
      <c r="AO38" s="23">
        <f t="shared" si="37"/>
        <v>0</v>
      </c>
      <c r="AP38" s="23">
        <f t="shared" si="37"/>
        <v>0</v>
      </c>
      <c r="AQ38" s="23">
        <f t="shared" si="37"/>
        <v>0</v>
      </c>
    </row>
    <row r="39" ht="15.75" customHeight="1">
      <c r="A39" s="6"/>
      <c r="B39" s="6"/>
      <c r="C39" s="6"/>
      <c r="D39" s="6"/>
      <c r="E39" s="6"/>
      <c r="F39" s="6"/>
      <c r="H39" s="23">
        <f t="shared" ref="H39:AQ39" si="38">IF($F39&gt;H$1,0,$B39*(1+$C39+$D39)*$E39)</f>
        <v>0</v>
      </c>
      <c r="I39" s="23">
        <f t="shared" si="38"/>
        <v>0</v>
      </c>
      <c r="J39" s="23">
        <f t="shared" si="38"/>
        <v>0</v>
      </c>
      <c r="K39" s="23">
        <f t="shared" si="38"/>
        <v>0</v>
      </c>
      <c r="L39" s="23">
        <f t="shared" si="38"/>
        <v>0</v>
      </c>
      <c r="M39" s="23">
        <f t="shared" si="38"/>
        <v>0</v>
      </c>
      <c r="N39" s="23">
        <f t="shared" si="38"/>
        <v>0</v>
      </c>
      <c r="O39" s="23">
        <f t="shared" si="38"/>
        <v>0</v>
      </c>
      <c r="P39" s="23">
        <f t="shared" si="38"/>
        <v>0</v>
      </c>
      <c r="Q39" s="23">
        <f t="shared" si="38"/>
        <v>0</v>
      </c>
      <c r="R39" s="23">
        <f t="shared" si="38"/>
        <v>0</v>
      </c>
      <c r="S39" s="23">
        <f t="shared" si="38"/>
        <v>0</v>
      </c>
      <c r="T39" s="23">
        <f t="shared" si="38"/>
        <v>0</v>
      </c>
      <c r="U39" s="23">
        <f t="shared" si="38"/>
        <v>0</v>
      </c>
      <c r="V39" s="23">
        <f t="shared" si="38"/>
        <v>0</v>
      </c>
      <c r="W39" s="23">
        <f t="shared" si="38"/>
        <v>0</v>
      </c>
      <c r="X39" s="23">
        <f t="shared" si="38"/>
        <v>0</v>
      </c>
      <c r="Y39" s="23">
        <f t="shared" si="38"/>
        <v>0</v>
      </c>
      <c r="Z39" s="23">
        <f t="shared" si="38"/>
        <v>0</v>
      </c>
      <c r="AA39" s="23">
        <f t="shared" si="38"/>
        <v>0</v>
      </c>
      <c r="AB39" s="23">
        <f t="shared" si="38"/>
        <v>0</v>
      </c>
      <c r="AC39" s="23">
        <f t="shared" si="38"/>
        <v>0</v>
      </c>
      <c r="AD39" s="23">
        <f t="shared" si="38"/>
        <v>0</v>
      </c>
      <c r="AE39" s="23">
        <f t="shared" si="38"/>
        <v>0</v>
      </c>
      <c r="AF39" s="23">
        <f t="shared" si="38"/>
        <v>0</v>
      </c>
      <c r="AG39" s="23">
        <f t="shared" si="38"/>
        <v>0</v>
      </c>
      <c r="AH39" s="23">
        <f t="shared" si="38"/>
        <v>0</v>
      </c>
      <c r="AI39" s="23">
        <f t="shared" si="38"/>
        <v>0</v>
      </c>
      <c r="AJ39" s="23">
        <f t="shared" si="38"/>
        <v>0</v>
      </c>
      <c r="AK39" s="23">
        <f t="shared" si="38"/>
        <v>0</v>
      </c>
      <c r="AL39" s="23">
        <f t="shared" si="38"/>
        <v>0</v>
      </c>
      <c r="AM39" s="23">
        <f t="shared" si="38"/>
        <v>0</v>
      </c>
      <c r="AN39" s="23">
        <f t="shared" si="38"/>
        <v>0</v>
      </c>
      <c r="AO39" s="23">
        <f t="shared" si="38"/>
        <v>0</v>
      </c>
      <c r="AP39" s="23">
        <f t="shared" si="38"/>
        <v>0</v>
      </c>
      <c r="AQ39" s="23">
        <f t="shared" si="38"/>
        <v>0</v>
      </c>
    </row>
    <row r="40" ht="15.75" customHeight="1">
      <c r="A40" s="6"/>
      <c r="B40" s="6"/>
      <c r="C40" s="6"/>
      <c r="D40" s="6"/>
      <c r="E40" s="6"/>
      <c r="F40" s="6"/>
      <c r="H40" s="23">
        <f t="shared" ref="H40:AQ40" si="39">IF($F40&gt;H$1,0,$B40*(1+$C40+$D40)*$E40)</f>
        <v>0</v>
      </c>
      <c r="I40" s="23">
        <f t="shared" si="39"/>
        <v>0</v>
      </c>
      <c r="J40" s="23">
        <f t="shared" si="39"/>
        <v>0</v>
      </c>
      <c r="K40" s="23">
        <f t="shared" si="39"/>
        <v>0</v>
      </c>
      <c r="L40" s="23">
        <f t="shared" si="39"/>
        <v>0</v>
      </c>
      <c r="M40" s="23">
        <f t="shared" si="39"/>
        <v>0</v>
      </c>
      <c r="N40" s="23">
        <f t="shared" si="39"/>
        <v>0</v>
      </c>
      <c r="O40" s="23">
        <f t="shared" si="39"/>
        <v>0</v>
      </c>
      <c r="P40" s="23">
        <f t="shared" si="39"/>
        <v>0</v>
      </c>
      <c r="Q40" s="23">
        <f t="shared" si="39"/>
        <v>0</v>
      </c>
      <c r="R40" s="23">
        <f t="shared" si="39"/>
        <v>0</v>
      </c>
      <c r="S40" s="23">
        <f t="shared" si="39"/>
        <v>0</v>
      </c>
      <c r="T40" s="23">
        <f t="shared" si="39"/>
        <v>0</v>
      </c>
      <c r="U40" s="23">
        <f t="shared" si="39"/>
        <v>0</v>
      </c>
      <c r="V40" s="23">
        <f t="shared" si="39"/>
        <v>0</v>
      </c>
      <c r="W40" s="23">
        <f t="shared" si="39"/>
        <v>0</v>
      </c>
      <c r="X40" s="23">
        <f t="shared" si="39"/>
        <v>0</v>
      </c>
      <c r="Y40" s="23">
        <f t="shared" si="39"/>
        <v>0</v>
      </c>
      <c r="Z40" s="23">
        <f t="shared" si="39"/>
        <v>0</v>
      </c>
      <c r="AA40" s="23">
        <f t="shared" si="39"/>
        <v>0</v>
      </c>
      <c r="AB40" s="23">
        <f t="shared" si="39"/>
        <v>0</v>
      </c>
      <c r="AC40" s="23">
        <f t="shared" si="39"/>
        <v>0</v>
      </c>
      <c r="AD40" s="23">
        <f t="shared" si="39"/>
        <v>0</v>
      </c>
      <c r="AE40" s="23">
        <f t="shared" si="39"/>
        <v>0</v>
      </c>
      <c r="AF40" s="23">
        <f t="shared" si="39"/>
        <v>0</v>
      </c>
      <c r="AG40" s="23">
        <f t="shared" si="39"/>
        <v>0</v>
      </c>
      <c r="AH40" s="23">
        <f t="shared" si="39"/>
        <v>0</v>
      </c>
      <c r="AI40" s="23">
        <f t="shared" si="39"/>
        <v>0</v>
      </c>
      <c r="AJ40" s="23">
        <f t="shared" si="39"/>
        <v>0</v>
      </c>
      <c r="AK40" s="23">
        <f t="shared" si="39"/>
        <v>0</v>
      </c>
      <c r="AL40" s="23">
        <f t="shared" si="39"/>
        <v>0</v>
      </c>
      <c r="AM40" s="23">
        <f t="shared" si="39"/>
        <v>0</v>
      </c>
      <c r="AN40" s="23">
        <f t="shared" si="39"/>
        <v>0</v>
      </c>
      <c r="AO40" s="23">
        <f t="shared" si="39"/>
        <v>0</v>
      </c>
      <c r="AP40" s="23">
        <f t="shared" si="39"/>
        <v>0</v>
      </c>
      <c r="AQ40" s="23">
        <f t="shared" si="39"/>
        <v>0</v>
      </c>
    </row>
    <row r="41" ht="15.75" customHeight="1">
      <c r="A41" s="6"/>
      <c r="B41" s="6"/>
      <c r="C41" s="6"/>
      <c r="D41" s="6"/>
      <c r="E41" s="6"/>
      <c r="F41" s="6"/>
      <c r="H41" s="23">
        <f t="shared" ref="H41:AQ41" si="40">IF($F41&gt;H$1,0,$B41*(1+$C41+$D41)*$E41)</f>
        <v>0</v>
      </c>
      <c r="I41" s="23">
        <f t="shared" si="40"/>
        <v>0</v>
      </c>
      <c r="J41" s="23">
        <f t="shared" si="40"/>
        <v>0</v>
      </c>
      <c r="K41" s="23">
        <f t="shared" si="40"/>
        <v>0</v>
      </c>
      <c r="L41" s="23">
        <f t="shared" si="40"/>
        <v>0</v>
      </c>
      <c r="M41" s="23">
        <f t="shared" si="40"/>
        <v>0</v>
      </c>
      <c r="N41" s="23">
        <f t="shared" si="40"/>
        <v>0</v>
      </c>
      <c r="O41" s="23">
        <f t="shared" si="40"/>
        <v>0</v>
      </c>
      <c r="P41" s="23">
        <f t="shared" si="40"/>
        <v>0</v>
      </c>
      <c r="Q41" s="23">
        <f t="shared" si="40"/>
        <v>0</v>
      </c>
      <c r="R41" s="23">
        <f t="shared" si="40"/>
        <v>0</v>
      </c>
      <c r="S41" s="23">
        <f t="shared" si="40"/>
        <v>0</v>
      </c>
      <c r="T41" s="23">
        <f t="shared" si="40"/>
        <v>0</v>
      </c>
      <c r="U41" s="23">
        <f t="shared" si="40"/>
        <v>0</v>
      </c>
      <c r="V41" s="23">
        <f t="shared" si="40"/>
        <v>0</v>
      </c>
      <c r="W41" s="23">
        <f t="shared" si="40"/>
        <v>0</v>
      </c>
      <c r="X41" s="23">
        <f t="shared" si="40"/>
        <v>0</v>
      </c>
      <c r="Y41" s="23">
        <f t="shared" si="40"/>
        <v>0</v>
      </c>
      <c r="Z41" s="23">
        <f t="shared" si="40"/>
        <v>0</v>
      </c>
      <c r="AA41" s="23">
        <f t="shared" si="40"/>
        <v>0</v>
      </c>
      <c r="AB41" s="23">
        <f t="shared" si="40"/>
        <v>0</v>
      </c>
      <c r="AC41" s="23">
        <f t="shared" si="40"/>
        <v>0</v>
      </c>
      <c r="AD41" s="23">
        <f t="shared" si="40"/>
        <v>0</v>
      </c>
      <c r="AE41" s="23">
        <f t="shared" si="40"/>
        <v>0</v>
      </c>
      <c r="AF41" s="23">
        <f t="shared" si="40"/>
        <v>0</v>
      </c>
      <c r="AG41" s="23">
        <f t="shared" si="40"/>
        <v>0</v>
      </c>
      <c r="AH41" s="23">
        <f t="shared" si="40"/>
        <v>0</v>
      </c>
      <c r="AI41" s="23">
        <f t="shared" si="40"/>
        <v>0</v>
      </c>
      <c r="AJ41" s="23">
        <f t="shared" si="40"/>
        <v>0</v>
      </c>
      <c r="AK41" s="23">
        <f t="shared" si="40"/>
        <v>0</v>
      </c>
      <c r="AL41" s="23">
        <f t="shared" si="40"/>
        <v>0</v>
      </c>
      <c r="AM41" s="23">
        <f t="shared" si="40"/>
        <v>0</v>
      </c>
      <c r="AN41" s="23">
        <f t="shared" si="40"/>
        <v>0</v>
      </c>
      <c r="AO41" s="23">
        <f t="shared" si="40"/>
        <v>0</v>
      </c>
      <c r="AP41" s="23">
        <f t="shared" si="40"/>
        <v>0</v>
      </c>
      <c r="AQ41" s="23">
        <f t="shared" si="40"/>
        <v>0</v>
      </c>
    </row>
    <row r="42" ht="15.75" customHeight="1">
      <c r="A42" s="6"/>
      <c r="B42" s="6"/>
      <c r="C42" s="6"/>
      <c r="D42" s="6"/>
      <c r="E42" s="6"/>
      <c r="F42" s="6"/>
      <c r="H42" s="23">
        <f t="shared" ref="H42:AQ42" si="41">IF($F42&gt;H$1,0,$B42*(1+$C42+$D42)*$E42)</f>
        <v>0</v>
      </c>
      <c r="I42" s="23">
        <f t="shared" si="41"/>
        <v>0</v>
      </c>
      <c r="J42" s="23">
        <f t="shared" si="41"/>
        <v>0</v>
      </c>
      <c r="K42" s="23">
        <f t="shared" si="41"/>
        <v>0</v>
      </c>
      <c r="L42" s="23">
        <f t="shared" si="41"/>
        <v>0</v>
      </c>
      <c r="M42" s="23">
        <f t="shared" si="41"/>
        <v>0</v>
      </c>
      <c r="N42" s="23">
        <f t="shared" si="41"/>
        <v>0</v>
      </c>
      <c r="O42" s="23">
        <f t="shared" si="41"/>
        <v>0</v>
      </c>
      <c r="P42" s="23">
        <f t="shared" si="41"/>
        <v>0</v>
      </c>
      <c r="Q42" s="23">
        <f t="shared" si="41"/>
        <v>0</v>
      </c>
      <c r="R42" s="23">
        <f t="shared" si="41"/>
        <v>0</v>
      </c>
      <c r="S42" s="23">
        <f t="shared" si="41"/>
        <v>0</v>
      </c>
      <c r="T42" s="23">
        <f t="shared" si="41"/>
        <v>0</v>
      </c>
      <c r="U42" s="23">
        <f t="shared" si="41"/>
        <v>0</v>
      </c>
      <c r="V42" s="23">
        <f t="shared" si="41"/>
        <v>0</v>
      </c>
      <c r="W42" s="23">
        <f t="shared" si="41"/>
        <v>0</v>
      </c>
      <c r="X42" s="23">
        <f t="shared" si="41"/>
        <v>0</v>
      </c>
      <c r="Y42" s="23">
        <f t="shared" si="41"/>
        <v>0</v>
      </c>
      <c r="Z42" s="23">
        <f t="shared" si="41"/>
        <v>0</v>
      </c>
      <c r="AA42" s="23">
        <f t="shared" si="41"/>
        <v>0</v>
      </c>
      <c r="AB42" s="23">
        <f t="shared" si="41"/>
        <v>0</v>
      </c>
      <c r="AC42" s="23">
        <f t="shared" si="41"/>
        <v>0</v>
      </c>
      <c r="AD42" s="23">
        <f t="shared" si="41"/>
        <v>0</v>
      </c>
      <c r="AE42" s="23">
        <f t="shared" si="41"/>
        <v>0</v>
      </c>
      <c r="AF42" s="23">
        <f t="shared" si="41"/>
        <v>0</v>
      </c>
      <c r="AG42" s="23">
        <f t="shared" si="41"/>
        <v>0</v>
      </c>
      <c r="AH42" s="23">
        <f t="shared" si="41"/>
        <v>0</v>
      </c>
      <c r="AI42" s="23">
        <f t="shared" si="41"/>
        <v>0</v>
      </c>
      <c r="AJ42" s="23">
        <f t="shared" si="41"/>
        <v>0</v>
      </c>
      <c r="AK42" s="23">
        <f t="shared" si="41"/>
        <v>0</v>
      </c>
      <c r="AL42" s="23">
        <f t="shared" si="41"/>
        <v>0</v>
      </c>
      <c r="AM42" s="23">
        <f t="shared" si="41"/>
        <v>0</v>
      </c>
      <c r="AN42" s="23">
        <f t="shared" si="41"/>
        <v>0</v>
      </c>
      <c r="AO42" s="23">
        <f t="shared" si="41"/>
        <v>0</v>
      </c>
      <c r="AP42" s="23">
        <f t="shared" si="41"/>
        <v>0</v>
      </c>
      <c r="AQ42" s="23">
        <f t="shared" si="41"/>
        <v>0</v>
      </c>
    </row>
    <row r="43" ht="15.75" customHeight="1">
      <c r="A43" s="6"/>
      <c r="B43" s="6"/>
      <c r="C43" s="6"/>
      <c r="D43" s="6"/>
      <c r="E43" s="6"/>
      <c r="F43" s="6"/>
      <c r="H43" s="23">
        <f t="shared" ref="H43:AQ43" si="42">IF($F43&gt;H$1,0,$B43*(1+$C43+$D43)*$E43)</f>
        <v>0</v>
      </c>
      <c r="I43" s="23">
        <f t="shared" si="42"/>
        <v>0</v>
      </c>
      <c r="J43" s="23">
        <f t="shared" si="42"/>
        <v>0</v>
      </c>
      <c r="K43" s="23">
        <f t="shared" si="42"/>
        <v>0</v>
      </c>
      <c r="L43" s="23">
        <f t="shared" si="42"/>
        <v>0</v>
      </c>
      <c r="M43" s="23">
        <f t="shared" si="42"/>
        <v>0</v>
      </c>
      <c r="N43" s="23">
        <f t="shared" si="42"/>
        <v>0</v>
      </c>
      <c r="O43" s="23">
        <f t="shared" si="42"/>
        <v>0</v>
      </c>
      <c r="P43" s="23">
        <f t="shared" si="42"/>
        <v>0</v>
      </c>
      <c r="Q43" s="23">
        <f t="shared" si="42"/>
        <v>0</v>
      </c>
      <c r="R43" s="23">
        <f t="shared" si="42"/>
        <v>0</v>
      </c>
      <c r="S43" s="23">
        <f t="shared" si="42"/>
        <v>0</v>
      </c>
      <c r="T43" s="23">
        <f t="shared" si="42"/>
        <v>0</v>
      </c>
      <c r="U43" s="23">
        <f t="shared" si="42"/>
        <v>0</v>
      </c>
      <c r="V43" s="23">
        <f t="shared" si="42"/>
        <v>0</v>
      </c>
      <c r="W43" s="23">
        <f t="shared" si="42"/>
        <v>0</v>
      </c>
      <c r="X43" s="23">
        <f t="shared" si="42"/>
        <v>0</v>
      </c>
      <c r="Y43" s="23">
        <f t="shared" si="42"/>
        <v>0</v>
      </c>
      <c r="Z43" s="23">
        <f t="shared" si="42"/>
        <v>0</v>
      </c>
      <c r="AA43" s="23">
        <f t="shared" si="42"/>
        <v>0</v>
      </c>
      <c r="AB43" s="23">
        <f t="shared" si="42"/>
        <v>0</v>
      </c>
      <c r="AC43" s="23">
        <f t="shared" si="42"/>
        <v>0</v>
      </c>
      <c r="AD43" s="23">
        <f t="shared" si="42"/>
        <v>0</v>
      </c>
      <c r="AE43" s="23">
        <f t="shared" si="42"/>
        <v>0</v>
      </c>
      <c r="AF43" s="23">
        <f t="shared" si="42"/>
        <v>0</v>
      </c>
      <c r="AG43" s="23">
        <f t="shared" si="42"/>
        <v>0</v>
      </c>
      <c r="AH43" s="23">
        <f t="shared" si="42"/>
        <v>0</v>
      </c>
      <c r="AI43" s="23">
        <f t="shared" si="42"/>
        <v>0</v>
      </c>
      <c r="AJ43" s="23">
        <f t="shared" si="42"/>
        <v>0</v>
      </c>
      <c r="AK43" s="23">
        <f t="shared" si="42"/>
        <v>0</v>
      </c>
      <c r="AL43" s="23">
        <f t="shared" si="42"/>
        <v>0</v>
      </c>
      <c r="AM43" s="23">
        <f t="shared" si="42"/>
        <v>0</v>
      </c>
      <c r="AN43" s="23">
        <f t="shared" si="42"/>
        <v>0</v>
      </c>
      <c r="AO43" s="23">
        <f t="shared" si="42"/>
        <v>0</v>
      </c>
      <c r="AP43" s="23">
        <f t="shared" si="42"/>
        <v>0</v>
      </c>
      <c r="AQ43" s="23">
        <f t="shared" si="42"/>
        <v>0</v>
      </c>
    </row>
    <row r="44" ht="15.75" customHeight="1">
      <c r="A44" s="6"/>
      <c r="B44" s="6"/>
      <c r="C44" s="6"/>
      <c r="D44" s="6"/>
      <c r="E44" s="6"/>
      <c r="F44" s="6"/>
      <c r="H44" s="23">
        <f t="shared" ref="H44:AQ44" si="43">IF($F44&gt;H$1,0,$B44*(1+$C44+$D44)*$E44)</f>
        <v>0</v>
      </c>
      <c r="I44" s="23">
        <f t="shared" si="43"/>
        <v>0</v>
      </c>
      <c r="J44" s="23">
        <f t="shared" si="43"/>
        <v>0</v>
      </c>
      <c r="K44" s="23">
        <f t="shared" si="43"/>
        <v>0</v>
      </c>
      <c r="L44" s="23">
        <f t="shared" si="43"/>
        <v>0</v>
      </c>
      <c r="M44" s="23">
        <f t="shared" si="43"/>
        <v>0</v>
      </c>
      <c r="N44" s="23">
        <f t="shared" si="43"/>
        <v>0</v>
      </c>
      <c r="O44" s="23">
        <f t="shared" si="43"/>
        <v>0</v>
      </c>
      <c r="P44" s="23">
        <f t="shared" si="43"/>
        <v>0</v>
      </c>
      <c r="Q44" s="23">
        <f t="shared" si="43"/>
        <v>0</v>
      </c>
      <c r="R44" s="23">
        <f t="shared" si="43"/>
        <v>0</v>
      </c>
      <c r="S44" s="23">
        <f t="shared" si="43"/>
        <v>0</v>
      </c>
      <c r="T44" s="23">
        <f t="shared" si="43"/>
        <v>0</v>
      </c>
      <c r="U44" s="23">
        <f t="shared" si="43"/>
        <v>0</v>
      </c>
      <c r="V44" s="23">
        <f t="shared" si="43"/>
        <v>0</v>
      </c>
      <c r="W44" s="23">
        <f t="shared" si="43"/>
        <v>0</v>
      </c>
      <c r="X44" s="23">
        <f t="shared" si="43"/>
        <v>0</v>
      </c>
      <c r="Y44" s="23">
        <f t="shared" si="43"/>
        <v>0</v>
      </c>
      <c r="Z44" s="23">
        <f t="shared" si="43"/>
        <v>0</v>
      </c>
      <c r="AA44" s="23">
        <f t="shared" si="43"/>
        <v>0</v>
      </c>
      <c r="AB44" s="23">
        <f t="shared" si="43"/>
        <v>0</v>
      </c>
      <c r="AC44" s="23">
        <f t="shared" si="43"/>
        <v>0</v>
      </c>
      <c r="AD44" s="23">
        <f t="shared" si="43"/>
        <v>0</v>
      </c>
      <c r="AE44" s="23">
        <f t="shared" si="43"/>
        <v>0</v>
      </c>
      <c r="AF44" s="23">
        <f t="shared" si="43"/>
        <v>0</v>
      </c>
      <c r="AG44" s="23">
        <f t="shared" si="43"/>
        <v>0</v>
      </c>
      <c r="AH44" s="23">
        <f t="shared" si="43"/>
        <v>0</v>
      </c>
      <c r="AI44" s="23">
        <f t="shared" si="43"/>
        <v>0</v>
      </c>
      <c r="AJ44" s="23">
        <f t="shared" si="43"/>
        <v>0</v>
      </c>
      <c r="AK44" s="23">
        <f t="shared" si="43"/>
        <v>0</v>
      </c>
      <c r="AL44" s="23">
        <f t="shared" si="43"/>
        <v>0</v>
      </c>
      <c r="AM44" s="23">
        <f t="shared" si="43"/>
        <v>0</v>
      </c>
      <c r="AN44" s="23">
        <f t="shared" si="43"/>
        <v>0</v>
      </c>
      <c r="AO44" s="23">
        <f t="shared" si="43"/>
        <v>0</v>
      </c>
      <c r="AP44" s="23">
        <f t="shared" si="43"/>
        <v>0</v>
      </c>
      <c r="AQ44" s="23">
        <f t="shared" si="43"/>
        <v>0</v>
      </c>
    </row>
    <row r="45" ht="15.75" customHeight="1">
      <c r="A45" s="6"/>
      <c r="B45" s="6"/>
      <c r="C45" s="6"/>
      <c r="D45" s="6"/>
      <c r="E45" s="6"/>
      <c r="F45" s="6"/>
      <c r="H45" s="23">
        <f t="shared" ref="H45:AQ45" si="44">IF($F45&gt;H$1,0,$B45*(1+$C45+$D45)*$E45)</f>
        <v>0</v>
      </c>
      <c r="I45" s="23">
        <f t="shared" si="44"/>
        <v>0</v>
      </c>
      <c r="J45" s="23">
        <f t="shared" si="44"/>
        <v>0</v>
      </c>
      <c r="K45" s="23">
        <f t="shared" si="44"/>
        <v>0</v>
      </c>
      <c r="L45" s="23">
        <f t="shared" si="44"/>
        <v>0</v>
      </c>
      <c r="M45" s="23">
        <f t="shared" si="44"/>
        <v>0</v>
      </c>
      <c r="N45" s="23">
        <f t="shared" si="44"/>
        <v>0</v>
      </c>
      <c r="O45" s="23">
        <f t="shared" si="44"/>
        <v>0</v>
      </c>
      <c r="P45" s="23">
        <f t="shared" si="44"/>
        <v>0</v>
      </c>
      <c r="Q45" s="23">
        <f t="shared" si="44"/>
        <v>0</v>
      </c>
      <c r="R45" s="23">
        <f t="shared" si="44"/>
        <v>0</v>
      </c>
      <c r="S45" s="23">
        <f t="shared" si="44"/>
        <v>0</v>
      </c>
      <c r="T45" s="23">
        <f t="shared" si="44"/>
        <v>0</v>
      </c>
      <c r="U45" s="23">
        <f t="shared" si="44"/>
        <v>0</v>
      </c>
      <c r="V45" s="23">
        <f t="shared" si="44"/>
        <v>0</v>
      </c>
      <c r="W45" s="23">
        <f t="shared" si="44"/>
        <v>0</v>
      </c>
      <c r="X45" s="23">
        <f t="shared" si="44"/>
        <v>0</v>
      </c>
      <c r="Y45" s="23">
        <f t="shared" si="44"/>
        <v>0</v>
      </c>
      <c r="Z45" s="23">
        <f t="shared" si="44"/>
        <v>0</v>
      </c>
      <c r="AA45" s="23">
        <f t="shared" si="44"/>
        <v>0</v>
      </c>
      <c r="AB45" s="23">
        <f t="shared" si="44"/>
        <v>0</v>
      </c>
      <c r="AC45" s="23">
        <f t="shared" si="44"/>
        <v>0</v>
      </c>
      <c r="AD45" s="23">
        <f t="shared" si="44"/>
        <v>0</v>
      </c>
      <c r="AE45" s="23">
        <f t="shared" si="44"/>
        <v>0</v>
      </c>
      <c r="AF45" s="23">
        <f t="shared" si="44"/>
        <v>0</v>
      </c>
      <c r="AG45" s="23">
        <f t="shared" si="44"/>
        <v>0</v>
      </c>
      <c r="AH45" s="23">
        <f t="shared" si="44"/>
        <v>0</v>
      </c>
      <c r="AI45" s="23">
        <f t="shared" si="44"/>
        <v>0</v>
      </c>
      <c r="AJ45" s="23">
        <f t="shared" si="44"/>
        <v>0</v>
      </c>
      <c r="AK45" s="23">
        <f t="shared" si="44"/>
        <v>0</v>
      </c>
      <c r="AL45" s="23">
        <f t="shared" si="44"/>
        <v>0</v>
      </c>
      <c r="AM45" s="23">
        <f t="shared" si="44"/>
        <v>0</v>
      </c>
      <c r="AN45" s="23">
        <f t="shared" si="44"/>
        <v>0</v>
      </c>
      <c r="AO45" s="23">
        <f t="shared" si="44"/>
        <v>0</v>
      </c>
      <c r="AP45" s="23">
        <f t="shared" si="44"/>
        <v>0</v>
      </c>
      <c r="AQ45" s="23">
        <f t="shared" si="44"/>
        <v>0</v>
      </c>
    </row>
    <row r="46" ht="15.75" customHeight="1">
      <c r="A46" s="6"/>
      <c r="B46" s="6"/>
      <c r="C46" s="6"/>
      <c r="D46" s="6"/>
      <c r="E46" s="6"/>
      <c r="F46" s="6"/>
      <c r="H46" s="23">
        <f t="shared" ref="H46:AQ46" si="45">IF($F46&gt;H$1,0,$B46*(1+$C46+$D46)*$E46)</f>
        <v>0</v>
      </c>
      <c r="I46" s="23">
        <f t="shared" si="45"/>
        <v>0</v>
      </c>
      <c r="J46" s="23">
        <f t="shared" si="45"/>
        <v>0</v>
      </c>
      <c r="K46" s="23">
        <f t="shared" si="45"/>
        <v>0</v>
      </c>
      <c r="L46" s="23">
        <f t="shared" si="45"/>
        <v>0</v>
      </c>
      <c r="M46" s="23">
        <f t="shared" si="45"/>
        <v>0</v>
      </c>
      <c r="N46" s="23">
        <f t="shared" si="45"/>
        <v>0</v>
      </c>
      <c r="O46" s="23">
        <f t="shared" si="45"/>
        <v>0</v>
      </c>
      <c r="P46" s="23">
        <f t="shared" si="45"/>
        <v>0</v>
      </c>
      <c r="Q46" s="23">
        <f t="shared" si="45"/>
        <v>0</v>
      </c>
      <c r="R46" s="23">
        <f t="shared" si="45"/>
        <v>0</v>
      </c>
      <c r="S46" s="23">
        <f t="shared" si="45"/>
        <v>0</v>
      </c>
      <c r="T46" s="23">
        <f t="shared" si="45"/>
        <v>0</v>
      </c>
      <c r="U46" s="23">
        <f t="shared" si="45"/>
        <v>0</v>
      </c>
      <c r="V46" s="23">
        <f t="shared" si="45"/>
        <v>0</v>
      </c>
      <c r="W46" s="23">
        <f t="shared" si="45"/>
        <v>0</v>
      </c>
      <c r="X46" s="23">
        <f t="shared" si="45"/>
        <v>0</v>
      </c>
      <c r="Y46" s="23">
        <f t="shared" si="45"/>
        <v>0</v>
      </c>
      <c r="Z46" s="23">
        <f t="shared" si="45"/>
        <v>0</v>
      </c>
      <c r="AA46" s="23">
        <f t="shared" si="45"/>
        <v>0</v>
      </c>
      <c r="AB46" s="23">
        <f t="shared" si="45"/>
        <v>0</v>
      </c>
      <c r="AC46" s="23">
        <f t="shared" si="45"/>
        <v>0</v>
      </c>
      <c r="AD46" s="23">
        <f t="shared" si="45"/>
        <v>0</v>
      </c>
      <c r="AE46" s="23">
        <f t="shared" si="45"/>
        <v>0</v>
      </c>
      <c r="AF46" s="23">
        <f t="shared" si="45"/>
        <v>0</v>
      </c>
      <c r="AG46" s="23">
        <f t="shared" si="45"/>
        <v>0</v>
      </c>
      <c r="AH46" s="23">
        <f t="shared" si="45"/>
        <v>0</v>
      </c>
      <c r="AI46" s="23">
        <f t="shared" si="45"/>
        <v>0</v>
      </c>
      <c r="AJ46" s="23">
        <f t="shared" si="45"/>
        <v>0</v>
      </c>
      <c r="AK46" s="23">
        <f t="shared" si="45"/>
        <v>0</v>
      </c>
      <c r="AL46" s="23">
        <f t="shared" si="45"/>
        <v>0</v>
      </c>
      <c r="AM46" s="23">
        <f t="shared" si="45"/>
        <v>0</v>
      </c>
      <c r="AN46" s="23">
        <f t="shared" si="45"/>
        <v>0</v>
      </c>
      <c r="AO46" s="23">
        <f t="shared" si="45"/>
        <v>0</v>
      </c>
      <c r="AP46" s="23">
        <f t="shared" si="45"/>
        <v>0</v>
      </c>
      <c r="AQ46" s="23">
        <f t="shared" si="45"/>
        <v>0</v>
      </c>
    </row>
    <row r="47" ht="15.75" customHeight="1">
      <c r="A47" s="6"/>
      <c r="B47" s="6"/>
      <c r="C47" s="6"/>
      <c r="D47" s="6"/>
      <c r="E47" s="6"/>
      <c r="F47" s="6"/>
      <c r="H47" s="23">
        <f t="shared" ref="H47:AQ47" si="46">IF($F47&gt;H$1,0,$B47*(1+$C47+$D47)*$E47)</f>
        <v>0</v>
      </c>
      <c r="I47" s="23">
        <f t="shared" si="46"/>
        <v>0</v>
      </c>
      <c r="J47" s="23">
        <f t="shared" si="46"/>
        <v>0</v>
      </c>
      <c r="K47" s="23">
        <f t="shared" si="46"/>
        <v>0</v>
      </c>
      <c r="L47" s="23">
        <f t="shared" si="46"/>
        <v>0</v>
      </c>
      <c r="M47" s="23">
        <f t="shared" si="46"/>
        <v>0</v>
      </c>
      <c r="N47" s="23">
        <f t="shared" si="46"/>
        <v>0</v>
      </c>
      <c r="O47" s="23">
        <f t="shared" si="46"/>
        <v>0</v>
      </c>
      <c r="P47" s="23">
        <f t="shared" si="46"/>
        <v>0</v>
      </c>
      <c r="Q47" s="23">
        <f t="shared" si="46"/>
        <v>0</v>
      </c>
      <c r="R47" s="23">
        <f t="shared" si="46"/>
        <v>0</v>
      </c>
      <c r="S47" s="23">
        <f t="shared" si="46"/>
        <v>0</v>
      </c>
      <c r="T47" s="23">
        <f t="shared" si="46"/>
        <v>0</v>
      </c>
      <c r="U47" s="23">
        <f t="shared" si="46"/>
        <v>0</v>
      </c>
      <c r="V47" s="23">
        <f t="shared" si="46"/>
        <v>0</v>
      </c>
      <c r="W47" s="23">
        <f t="shared" si="46"/>
        <v>0</v>
      </c>
      <c r="X47" s="23">
        <f t="shared" si="46"/>
        <v>0</v>
      </c>
      <c r="Y47" s="23">
        <f t="shared" si="46"/>
        <v>0</v>
      </c>
      <c r="Z47" s="23">
        <f t="shared" si="46"/>
        <v>0</v>
      </c>
      <c r="AA47" s="23">
        <f t="shared" si="46"/>
        <v>0</v>
      </c>
      <c r="AB47" s="23">
        <f t="shared" si="46"/>
        <v>0</v>
      </c>
      <c r="AC47" s="23">
        <f t="shared" si="46"/>
        <v>0</v>
      </c>
      <c r="AD47" s="23">
        <f t="shared" si="46"/>
        <v>0</v>
      </c>
      <c r="AE47" s="23">
        <f t="shared" si="46"/>
        <v>0</v>
      </c>
      <c r="AF47" s="23">
        <f t="shared" si="46"/>
        <v>0</v>
      </c>
      <c r="AG47" s="23">
        <f t="shared" si="46"/>
        <v>0</v>
      </c>
      <c r="AH47" s="23">
        <f t="shared" si="46"/>
        <v>0</v>
      </c>
      <c r="AI47" s="23">
        <f t="shared" si="46"/>
        <v>0</v>
      </c>
      <c r="AJ47" s="23">
        <f t="shared" si="46"/>
        <v>0</v>
      </c>
      <c r="AK47" s="23">
        <f t="shared" si="46"/>
        <v>0</v>
      </c>
      <c r="AL47" s="23">
        <f t="shared" si="46"/>
        <v>0</v>
      </c>
      <c r="AM47" s="23">
        <f t="shared" si="46"/>
        <v>0</v>
      </c>
      <c r="AN47" s="23">
        <f t="shared" si="46"/>
        <v>0</v>
      </c>
      <c r="AO47" s="23">
        <f t="shared" si="46"/>
        <v>0</v>
      </c>
      <c r="AP47" s="23">
        <f t="shared" si="46"/>
        <v>0</v>
      </c>
      <c r="AQ47" s="23">
        <f t="shared" si="46"/>
        <v>0</v>
      </c>
    </row>
    <row r="48" ht="15.75" customHeight="1">
      <c r="A48" s="6"/>
      <c r="B48" s="6"/>
      <c r="C48" s="6"/>
      <c r="D48" s="6"/>
      <c r="E48" s="6"/>
      <c r="F48" s="6"/>
      <c r="H48" s="23">
        <f t="shared" ref="H48:AQ48" si="47">IF($F48&gt;H$1,0,$B48*(1+$C48+$D48)*$E48)</f>
        <v>0</v>
      </c>
      <c r="I48" s="23">
        <f t="shared" si="47"/>
        <v>0</v>
      </c>
      <c r="J48" s="23">
        <f t="shared" si="47"/>
        <v>0</v>
      </c>
      <c r="K48" s="23">
        <f t="shared" si="47"/>
        <v>0</v>
      </c>
      <c r="L48" s="23">
        <f t="shared" si="47"/>
        <v>0</v>
      </c>
      <c r="M48" s="23">
        <f t="shared" si="47"/>
        <v>0</v>
      </c>
      <c r="N48" s="23">
        <f t="shared" si="47"/>
        <v>0</v>
      </c>
      <c r="O48" s="23">
        <f t="shared" si="47"/>
        <v>0</v>
      </c>
      <c r="P48" s="23">
        <f t="shared" si="47"/>
        <v>0</v>
      </c>
      <c r="Q48" s="23">
        <f t="shared" si="47"/>
        <v>0</v>
      </c>
      <c r="R48" s="23">
        <f t="shared" si="47"/>
        <v>0</v>
      </c>
      <c r="S48" s="23">
        <f t="shared" si="47"/>
        <v>0</v>
      </c>
      <c r="T48" s="23">
        <f t="shared" si="47"/>
        <v>0</v>
      </c>
      <c r="U48" s="23">
        <f t="shared" si="47"/>
        <v>0</v>
      </c>
      <c r="V48" s="23">
        <f t="shared" si="47"/>
        <v>0</v>
      </c>
      <c r="W48" s="23">
        <f t="shared" si="47"/>
        <v>0</v>
      </c>
      <c r="X48" s="23">
        <f t="shared" si="47"/>
        <v>0</v>
      </c>
      <c r="Y48" s="23">
        <f t="shared" si="47"/>
        <v>0</v>
      </c>
      <c r="Z48" s="23">
        <f t="shared" si="47"/>
        <v>0</v>
      </c>
      <c r="AA48" s="23">
        <f t="shared" si="47"/>
        <v>0</v>
      </c>
      <c r="AB48" s="23">
        <f t="shared" si="47"/>
        <v>0</v>
      </c>
      <c r="AC48" s="23">
        <f t="shared" si="47"/>
        <v>0</v>
      </c>
      <c r="AD48" s="23">
        <f t="shared" si="47"/>
        <v>0</v>
      </c>
      <c r="AE48" s="23">
        <f t="shared" si="47"/>
        <v>0</v>
      </c>
      <c r="AF48" s="23">
        <f t="shared" si="47"/>
        <v>0</v>
      </c>
      <c r="AG48" s="23">
        <f t="shared" si="47"/>
        <v>0</v>
      </c>
      <c r="AH48" s="23">
        <f t="shared" si="47"/>
        <v>0</v>
      </c>
      <c r="AI48" s="23">
        <f t="shared" si="47"/>
        <v>0</v>
      </c>
      <c r="AJ48" s="23">
        <f t="shared" si="47"/>
        <v>0</v>
      </c>
      <c r="AK48" s="23">
        <f t="shared" si="47"/>
        <v>0</v>
      </c>
      <c r="AL48" s="23">
        <f t="shared" si="47"/>
        <v>0</v>
      </c>
      <c r="AM48" s="23">
        <f t="shared" si="47"/>
        <v>0</v>
      </c>
      <c r="AN48" s="23">
        <f t="shared" si="47"/>
        <v>0</v>
      </c>
      <c r="AO48" s="23">
        <f t="shared" si="47"/>
        <v>0</v>
      </c>
      <c r="AP48" s="23">
        <f t="shared" si="47"/>
        <v>0</v>
      </c>
      <c r="AQ48" s="23">
        <f t="shared" si="47"/>
        <v>0</v>
      </c>
    </row>
    <row r="49" ht="15.75" customHeight="1">
      <c r="A49" s="6"/>
      <c r="B49" s="6"/>
      <c r="C49" s="6"/>
      <c r="D49" s="6"/>
      <c r="E49" s="6"/>
      <c r="F49" s="6"/>
      <c r="H49" s="23">
        <f t="shared" ref="H49:AQ49" si="48">IF($F49&gt;H$1,0,$B49*(1+$C49+$D49)*$E49)</f>
        <v>0</v>
      </c>
      <c r="I49" s="23">
        <f t="shared" si="48"/>
        <v>0</v>
      </c>
      <c r="J49" s="23">
        <f t="shared" si="48"/>
        <v>0</v>
      </c>
      <c r="K49" s="23">
        <f t="shared" si="48"/>
        <v>0</v>
      </c>
      <c r="L49" s="23">
        <f t="shared" si="48"/>
        <v>0</v>
      </c>
      <c r="M49" s="23">
        <f t="shared" si="48"/>
        <v>0</v>
      </c>
      <c r="N49" s="23">
        <f t="shared" si="48"/>
        <v>0</v>
      </c>
      <c r="O49" s="23">
        <f t="shared" si="48"/>
        <v>0</v>
      </c>
      <c r="P49" s="23">
        <f t="shared" si="48"/>
        <v>0</v>
      </c>
      <c r="Q49" s="23">
        <f t="shared" si="48"/>
        <v>0</v>
      </c>
      <c r="R49" s="23">
        <f t="shared" si="48"/>
        <v>0</v>
      </c>
      <c r="S49" s="23">
        <f t="shared" si="48"/>
        <v>0</v>
      </c>
      <c r="T49" s="23">
        <f t="shared" si="48"/>
        <v>0</v>
      </c>
      <c r="U49" s="23">
        <f t="shared" si="48"/>
        <v>0</v>
      </c>
      <c r="V49" s="23">
        <f t="shared" si="48"/>
        <v>0</v>
      </c>
      <c r="W49" s="23">
        <f t="shared" si="48"/>
        <v>0</v>
      </c>
      <c r="X49" s="23">
        <f t="shared" si="48"/>
        <v>0</v>
      </c>
      <c r="Y49" s="23">
        <f t="shared" si="48"/>
        <v>0</v>
      </c>
      <c r="Z49" s="23">
        <f t="shared" si="48"/>
        <v>0</v>
      </c>
      <c r="AA49" s="23">
        <f t="shared" si="48"/>
        <v>0</v>
      </c>
      <c r="AB49" s="23">
        <f t="shared" si="48"/>
        <v>0</v>
      </c>
      <c r="AC49" s="23">
        <f t="shared" si="48"/>
        <v>0</v>
      </c>
      <c r="AD49" s="23">
        <f t="shared" si="48"/>
        <v>0</v>
      </c>
      <c r="AE49" s="23">
        <f t="shared" si="48"/>
        <v>0</v>
      </c>
      <c r="AF49" s="23">
        <f t="shared" si="48"/>
        <v>0</v>
      </c>
      <c r="AG49" s="23">
        <f t="shared" si="48"/>
        <v>0</v>
      </c>
      <c r="AH49" s="23">
        <f t="shared" si="48"/>
        <v>0</v>
      </c>
      <c r="AI49" s="23">
        <f t="shared" si="48"/>
        <v>0</v>
      </c>
      <c r="AJ49" s="23">
        <f t="shared" si="48"/>
        <v>0</v>
      </c>
      <c r="AK49" s="23">
        <f t="shared" si="48"/>
        <v>0</v>
      </c>
      <c r="AL49" s="23">
        <f t="shared" si="48"/>
        <v>0</v>
      </c>
      <c r="AM49" s="23">
        <f t="shared" si="48"/>
        <v>0</v>
      </c>
      <c r="AN49" s="23">
        <f t="shared" si="48"/>
        <v>0</v>
      </c>
      <c r="AO49" s="23">
        <f t="shared" si="48"/>
        <v>0</v>
      </c>
      <c r="AP49" s="23">
        <f t="shared" si="48"/>
        <v>0</v>
      </c>
      <c r="AQ49" s="23">
        <f t="shared" si="48"/>
        <v>0</v>
      </c>
    </row>
    <row r="50" ht="15.75" customHeight="1">
      <c r="A50" s="6"/>
      <c r="B50" s="6"/>
      <c r="C50" s="6"/>
      <c r="D50" s="6"/>
      <c r="E50" s="6"/>
      <c r="F50" s="6"/>
      <c r="H50" s="23">
        <f t="shared" ref="H50:AQ50" si="49">IF($F50&gt;H$1,0,$B50*(1+$C50+$D50)*$E50)</f>
        <v>0</v>
      </c>
      <c r="I50" s="23">
        <f t="shared" si="49"/>
        <v>0</v>
      </c>
      <c r="J50" s="23">
        <f t="shared" si="49"/>
        <v>0</v>
      </c>
      <c r="K50" s="23">
        <f t="shared" si="49"/>
        <v>0</v>
      </c>
      <c r="L50" s="23">
        <f t="shared" si="49"/>
        <v>0</v>
      </c>
      <c r="M50" s="23">
        <f t="shared" si="49"/>
        <v>0</v>
      </c>
      <c r="N50" s="23">
        <f t="shared" si="49"/>
        <v>0</v>
      </c>
      <c r="O50" s="23">
        <f t="shared" si="49"/>
        <v>0</v>
      </c>
      <c r="P50" s="23">
        <f t="shared" si="49"/>
        <v>0</v>
      </c>
      <c r="Q50" s="23">
        <f t="shared" si="49"/>
        <v>0</v>
      </c>
      <c r="R50" s="23">
        <f t="shared" si="49"/>
        <v>0</v>
      </c>
      <c r="S50" s="23">
        <f t="shared" si="49"/>
        <v>0</v>
      </c>
      <c r="T50" s="23">
        <f t="shared" si="49"/>
        <v>0</v>
      </c>
      <c r="U50" s="23">
        <f t="shared" si="49"/>
        <v>0</v>
      </c>
      <c r="V50" s="23">
        <f t="shared" si="49"/>
        <v>0</v>
      </c>
      <c r="W50" s="23">
        <f t="shared" si="49"/>
        <v>0</v>
      </c>
      <c r="X50" s="23">
        <f t="shared" si="49"/>
        <v>0</v>
      </c>
      <c r="Y50" s="23">
        <f t="shared" si="49"/>
        <v>0</v>
      </c>
      <c r="Z50" s="23">
        <f t="shared" si="49"/>
        <v>0</v>
      </c>
      <c r="AA50" s="23">
        <f t="shared" si="49"/>
        <v>0</v>
      </c>
      <c r="AB50" s="23">
        <f t="shared" si="49"/>
        <v>0</v>
      </c>
      <c r="AC50" s="23">
        <f t="shared" si="49"/>
        <v>0</v>
      </c>
      <c r="AD50" s="23">
        <f t="shared" si="49"/>
        <v>0</v>
      </c>
      <c r="AE50" s="23">
        <f t="shared" si="49"/>
        <v>0</v>
      </c>
      <c r="AF50" s="23">
        <f t="shared" si="49"/>
        <v>0</v>
      </c>
      <c r="AG50" s="23">
        <f t="shared" si="49"/>
        <v>0</v>
      </c>
      <c r="AH50" s="23">
        <f t="shared" si="49"/>
        <v>0</v>
      </c>
      <c r="AI50" s="23">
        <f t="shared" si="49"/>
        <v>0</v>
      </c>
      <c r="AJ50" s="23">
        <f t="shared" si="49"/>
        <v>0</v>
      </c>
      <c r="AK50" s="23">
        <f t="shared" si="49"/>
        <v>0</v>
      </c>
      <c r="AL50" s="23">
        <f t="shared" si="49"/>
        <v>0</v>
      </c>
      <c r="AM50" s="23">
        <f t="shared" si="49"/>
        <v>0</v>
      </c>
      <c r="AN50" s="23">
        <f t="shared" si="49"/>
        <v>0</v>
      </c>
      <c r="AO50" s="23">
        <f t="shared" si="49"/>
        <v>0</v>
      </c>
      <c r="AP50" s="23">
        <f t="shared" si="49"/>
        <v>0</v>
      </c>
      <c r="AQ50" s="23">
        <f t="shared" si="49"/>
        <v>0</v>
      </c>
    </row>
    <row r="51" ht="15.75" customHeight="1">
      <c r="A51" s="6"/>
      <c r="B51" s="6"/>
      <c r="C51" s="6"/>
      <c r="D51" s="6"/>
      <c r="E51" s="6"/>
      <c r="F51" s="6"/>
      <c r="H51" s="23">
        <f t="shared" ref="H51:AQ51" si="50">IF($F51&gt;H$1,0,$B51*(1+$C51+$D51)*$E51)</f>
        <v>0</v>
      </c>
      <c r="I51" s="23">
        <f t="shared" si="50"/>
        <v>0</v>
      </c>
      <c r="J51" s="23">
        <f t="shared" si="50"/>
        <v>0</v>
      </c>
      <c r="K51" s="23">
        <f t="shared" si="50"/>
        <v>0</v>
      </c>
      <c r="L51" s="23">
        <f t="shared" si="50"/>
        <v>0</v>
      </c>
      <c r="M51" s="23">
        <f t="shared" si="50"/>
        <v>0</v>
      </c>
      <c r="N51" s="23">
        <f t="shared" si="50"/>
        <v>0</v>
      </c>
      <c r="O51" s="23">
        <f t="shared" si="50"/>
        <v>0</v>
      </c>
      <c r="P51" s="23">
        <f t="shared" si="50"/>
        <v>0</v>
      </c>
      <c r="Q51" s="23">
        <f t="shared" si="50"/>
        <v>0</v>
      </c>
      <c r="R51" s="23">
        <f t="shared" si="50"/>
        <v>0</v>
      </c>
      <c r="S51" s="23">
        <f t="shared" si="50"/>
        <v>0</v>
      </c>
      <c r="T51" s="23">
        <f t="shared" si="50"/>
        <v>0</v>
      </c>
      <c r="U51" s="23">
        <f t="shared" si="50"/>
        <v>0</v>
      </c>
      <c r="V51" s="23">
        <f t="shared" si="50"/>
        <v>0</v>
      </c>
      <c r="W51" s="23">
        <f t="shared" si="50"/>
        <v>0</v>
      </c>
      <c r="X51" s="23">
        <f t="shared" si="50"/>
        <v>0</v>
      </c>
      <c r="Y51" s="23">
        <f t="shared" si="50"/>
        <v>0</v>
      </c>
      <c r="Z51" s="23">
        <f t="shared" si="50"/>
        <v>0</v>
      </c>
      <c r="AA51" s="23">
        <f t="shared" si="50"/>
        <v>0</v>
      </c>
      <c r="AB51" s="23">
        <f t="shared" si="50"/>
        <v>0</v>
      </c>
      <c r="AC51" s="23">
        <f t="shared" si="50"/>
        <v>0</v>
      </c>
      <c r="AD51" s="23">
        <f t="shared" si="50"/>
        <v>0</v>
      </c>
      <c r="AE51" s="23">
        <f t="shared" si="50"/>
        <v>0</v>
      </c>
      <c r="AF51" s="23">
        <f t="shared" si="50"/>
        <v>0</v>
      </c>
      <c r="AG51" s="23">
        <f t="shared" si="50"/>
        <v>0</v>
      </c>
      <c r="AH51" s="23">
        <f t="shared" si="50"/>
        <v>0</v>
      </c>
      <c r="AI51" s="23">
        <f t="shared" si="50"/>
        <v>0</v>
      </c>
      <c r="AJ51" s="23">
        <f t="shared" si="50"/>
        <v>0</v>
      </c>
      <c r="AK51" s="23">
        <f t="shared" si="50"/>
        <v>0</v>
      </c>
      <c r="AL51" s="23">
        <f t="shared" si="50"/>
        <v>0</v>
      </c>
      <c r="AM51" s="23">
        <f t="shared" si="50"/>
        <v>0</v>
      </c>
      <c r="AN51" s="23">
        <f t="shared" si="50"/>
        <v>0</v>
      </c>
      <c r="AO51" s="23">
        <f t="shared" si="50"/>
        <v>0</v>
      </c>
      <c r="AP51" s="23">
        <f t="shared" si="50"/>
        <v>0</v>
      </c>
      <c r="AQ51" s="23">
        <f t="shared" si="50"/>
        <v>0</v>
      </c>
    </row>
    <row r="52" ht="15.75" customHeight="1">
      <c r="A52" s="6"/>
      <c r="B52" s="6"/>
      <c r="C52" s="6"/>
      <c r="D52" s="6"/>
      <c r="E52" s="6"/>
      <c r="F52" s="6"/>
      <c r="H52" s="23">
        <f t="shared" ref="H52:AQ52" si="51">IF($F52&gt;H$1,0,$B52*(1+$C52+$D52)*$E52)</f>
        <v>0</v>
      </c>
      <c r="I52" s="23">
        <f t="shared" si="51"/>
        <v>0</v>
      </c>
      <c r="J52" s="23">
        <f t="shared" si="51"/>
        <v>0</v>
      </c>
      <c r="K52" s="23">
        <f t="shared" si="51"/>
        <v>0</v>
      </c>
      <c r="L52" s="23">
        <f t="shared" si="51"/>
        <v>0</v>
      </c>
      <c r="M52" s="23">
        <f t="shared" si="51"/>
        <v>0</v>
      </c>
      <c r="N52" s="23">
        <f t="shared" si="51"/>
        <v>0</v>
      </c>
      <c r="O52" s="23">
        <f t="shared" si="51"/>
        <v>0</v>
      </c>
      <c r="P52" s="23">
        <f t="shared" si="51"/>
        <v>0</v>
      </c>
      <c r="Q52" s="23">
        <f t="shared" si="51"/>
        <v>0</v>
      </c>
      <c r="R52" s="23">
        <f t="shared" si="51"/>
        <v>0</v>
      </c>
      <c r="S52" s="23">
        <f t="shared" si="51"/>
        <v>0</v>
      </c>
      <c r="T52" s="23">
        <f t="shared" si="51"/>
        <v>0</v>
      </c>
      <c r="U52" s="23">
        <f t="shared" si="51"/>
        <v>0</v>
      </c>
      <c r="V52" s="23">
        <f t="shared" si="51"/>
        <v>0</v>
      </c>
      <c r="W52" s="23">
        <f t="shared" si="51"/>
        <v>0</v>
      </c>
      <c r="X52" s="23">
        <f t="shared" si="51"/>
        <v>0</v>
      </c>
      <c r="Y52" s="23">
        <f t="shared" si="51"/>
        <v>0</v>
      </c>
      <c r="Z52" s="23">
        <f t="shared" si="51"/>
        <v>0</v>
      </c>
      <c r="AA52" s="23">
        <f t="shared" si="51"/>
        <v>0</v>
      </c>
      <c r="AB52" s="23">
        <f t="shared" si="51"/>
        <v>0</v>
      </c>
      <c r="AC52" s="23">
        <f t="shared" si="51"/>
        <v>0</v>
      </c>
      <c r="AD52" s="23">
        <f t="shared" si="51"/>
        <v>0</v>
      </c>
      <c r="AE52" s="23">
        <f t="shared" si="51"/>
        <v>0</v>
      </c>
      <c r="AF52" s="23">
        <f t="shared" si="51"/>
        <v>0</v>
      </c>
      <c r="AG52" s="23">
        <f t="shared" si="51"/>
        <v>0</v>
      </c>
      <c r="AH52" s="23">
        <f t="shared" si="51"/>
        <v>0</v>
      </c>
      <c r="AI52" s="23">
        <f t="shared" si="51"/>
        <v>0</v>
      </c>
      <c r="AJ52" s="23">
        <f t="shared" si="51"/>
        <v>0</v>
      </c>
      <c r="AK52" s="23">
        <f t="shared" si="51"/>
        <v>0</v>
      </c>
      <c r="AL52" s="23">
        <f t="shared" si="51"/>
        <v>0</v>
      </c>
      <c r="AM52" s="23">
        <f t="shared" si="51"/>
        <v>0</v>
      </c>
      <c r="AN52" s="23">
        <f t="shared" si="51"/>
        <v>0</v>
      </c>
      <c r="AO52" s="23">
        <f t="shared" si="51"/>
        <v>0</v>
      </c>
      <c r="AP52" s="23">
        <f t="shared" si="51"/>
        <v>0</v>
      </c>
      <c r="AQ52" s="23">
        <f t="shared" si="51"/>
        <v>0</v>
      </c>
    </row>
    <row r="53" ht="15.75" customHeight="1">
      <c r="A53" s="6"/>
      <c r="B53" s="6"/>
      <c r="C53" s="6"/>
      <c r="D53" s="6"/>
      <c r="E53" s="6"/>
      <c r="F53" s="6"/>
      <c r="H53" s="23">
        <f t="shared" ref="H53:AQ53" si="52">IF($F53&gt;H$1,0,$B53*(1+$C53+$D53)*$E53)</f>
        <v>0</v>
      </c>
      <c r="I53" s="23">
        <f t="shared" si="52"/>
        <v>0</v>
      </c>
      <c r="J53" s="23">
        <f t="shared" si="52"/>
        <v>0</v>
      </c>
      <c r="K53" s="23">
        <f t="shared" si="52"/>
        <v>0</v>
      </c>
      <c r="L53" s="23">
        <f t="shared" si="52"/>
        <v>0</v>
      </c>
      <c r="M53" s="23">
        <f t="shared" si="52"/>
        <v>0</v>
      </c>
      <c r="N53" s="23">
        <f t="shared" si="52"/>
        <v>0</v>
      </c>
      <c r="O53" s="23">
        <f t="shared" si="52"/>
        <v>0</v>
      </c>
      <c r="P53" s="23">
        <f t="shared" si="52"/>
        <v>0</v>
      </c>
      <c r="Q53" s="23">
        <f t="shared" si="52"/>
        <v>0</v>
      </c>
      <c r="R53" s="23">
        <f t="shared" si="52"/>
        <v>0</v>
      </c>
      <c r="S53" s="23">
        <f t="shared" si="52"/>
        <v>0</v>
      </c>
      <c r="T53" s="23">
        <f t="shared" si="52"/>
        <v>0</v>
      </c>
      <c r="U53" s="23">
        <f t="shared" si="52"/>
        <v>0</v>
      </c>
      <c r="V53" s="23">
        <f t="shared" si="52"/>
        <v>0</v>
      </c>
      <c r="W53" s="23">
        <f t="shared" si="52"/>
        <v>0</v>
      </c>
      <c r="X53" s="23">
        <f t="shared" si="52"/>
        <v>0</v>
      </c>
      <c r="Y53" s="23">
        <f t="shared" si="52"/>
        <v>0</v>
      </c>
      <c r="Z53" s="23">
        <f t="shared" si="52"/>
        <v>0</v>
      </c>
      <c r="AA53" s="23">
        <f t="shared" si="52"/>
        <v>0</v>
      </c>
      <c r="AB53" s="23">
        <f t="shared" si="52"/>
        <v>0</v>
      </c>
      <c r="AC53" s="23">
        <f t="shared" si="52"/>
        <v>0</v>
      </c>
      <c r="AD53" s="23">
        <f t="shared" si="52"/>
        <v>0</v>
      </c>
      <c r="AE53" s="23">
        <f t="shared" si="52"/>
        <v>0</v>
      </c>
      <c r="AF53" s="23">
        <f t="shared" si="52"/>
        <v>0</v>
      </c>
      <c r="AG53" s="23">
        <f t="shared" si="52"/>
        <v>0</v>
      </c>
      <c r="AH53" s="23">
        <f t="shared" si="52"/>
        <v>0</v>
      </c>
      <c r="AI53" s="23">
        <f t="shared" si="52"/>
        <v>0</v>
      </c>
      <c r="AJ53" s="23">
        <f t="shared" si="52"/>
        <v>0</v>
      </c>
      <c r="AK53" s="23">
        <f t="shared" si="52"/>
        <v>0</v>
      </c>
      <c r="AL53" s="23">
        <f t="shared" si="52"/>
        <v>0</v>
      </c>
      <c r="AM53" s="23">
        <f t="shared" si="52"/>
        <v>0</v>
      </c>
      <c r="AN53" s="23">
        <f t="shared" si="52"/>
        <v>0</v>
      </c>
      <c r="AO53" s="23">
        <f t="shared" si="52"/>
        <v>0</v>
      </c>
      <c r="AP53" s="23">
        <f t="shared" si="52"/>
        <v>0</v>
      </c>
      <c r="AQ53" s="23">
        <f t="shared" si="52"/>
        <v>0</v>
      </c>
    </row>
    <row r="54" ht="15.75" customHeight="1">
      <c r="A54" s="6"/>
      <c r="B54" s="6"/>
      <c r="C54" s="6"/>
      <c r="D54" s="6"/>
      <c r="E54" s="6"/>
      <c r="F54" s="6"/>
      <c r="H54" s="23">
        <f t="shared" ref="H54:AQ54" si="53">IF($F54&gt;H$1,0,$B54*(1+$C54+$D54)*$E54)</f>
        <v>0</v>
      </c>
      <c r="I54" s="23">
        <f t="shared" si="53"/>
        <v>0</v>
      </c>
      <c r="J54" s="23">
        <f t="shared" si="53"/>
        <v>0</v>
      </c>
      <c r="K54" s="23">
        <f t="shared" si="53"/>
        <v>0</v>
      </c>
      <c r="L54" s="23">
        <f t="shared" si="53"/>
        <v>0</v>
      </c>
      <c r="M54" s="23">
        <f t="shared" si="53"/>
        <v>0</v>
      </c>
      <c r="N54" s="23">
        <f t="shared" si="53"/>
        <v>0</v>
      </c>
      <c r="O54" s="23">
        <f t="shared" si="53"/>
        <v>0</v>
      </c>
      <c r="P54" s="23">
        <f t="shared" si="53"/>
        <v>0</v>
      </c>
      <c r="Q54" s="23">
        <f t="shared" si="53"/>
        <v>0</v>
      </c>
      <c r="R54" s="23">
        <f t="shared" si="53"/>
        <v>0</v>
      </c>
      <c r="S54" s="23">
        <f t="shared" si="53"/>
        <v>0</v>
      </c>
      <c r="T54" s="23">
        <f t="shared" si="53"/>
        <v>0</v>
      </c>
      <c r="U54" s="23">
        <f t="shared" si="53"/>
        <v>0</v>
      </c>
      <c r="V54" s="23">
        <f t="shared" si="53"/>
        <v>0</v>
      </c>
      <c r="W54" s="23">
        <f t="shared" si="53"/>
        <v>0</v>
      </c>
      <c r="X54" s="23">
        <f t="shared" si="53"/>
        <v>0</v>
      </c>
      <c r="Y54" s="23">
        <f t="shared" si="53"/>
        <v>0</v>
      </c>
      <c r="Z54" s="23">
        <f t="shared" si="53"/>
        <v>0</v>
      </c>
      <c r="AA54" s="23">
        <f t="shared" si="53"/>
        <v>0</v>
      </c>
      <c r="AB54" s="23">
        <f t="shared" si="53"/>
        <v>0</v>
      </c>
      <c r="AC54" s="23">
        <f t="shared" si="53"/>
        <v>0</v>
      </c>
      <c r="AD54" s="23">
        <f t="shared" si="53"/>
        <v>0</v>
      </c>
      <c r="AE54" s="23">
        <f t="shared" si="53"/>
        <v>0</v>
      </c>
      <c r="AF54" s="23">
        <f t="shared" si="53"/>
        <v>0</v>
      </c>
      <c r="AG54" s="23">
        <f t="shared" si="53"/>
        <v>0</v>
      </c>
      <c r="AH54" s="23">
        <f t="shared" si="53"/>
        <v>0</v>
      </c>
      <c r="AI54" s="23">
        <f t="shared" si="53"/>
        <v>0</v>
      </c>
      <c r="AJ54" s="23">
        <f t="shared" si="53"/>
        <v>0</v>
      </c>
      <c r="AK54" s="23">
        <f t="shared" si="53"/>
        <v>0</v>
      </c>
      <c r="AL54" s="23">
        <f t="shared" si="53"/>
        <v>0</v>
      </c>
      <c r="AM54" s="23">
        <f t="shared" si="53"/>
        <v>0</v>
      </c>
      <c r="AN54" s="23">
        <f t="shared" si="53"/>
        <v>0</v>
      </c>
      <c r="AO54" s="23">
        <f t="shared" si="53"/>
        <v>0</v>
      </c>
      <c r="AP54" s="23">
        <f t="shared" si="53"/>
        <v>0</v>
      </c>
      <c r="AQ54" s="23">
        <f t="shared" si="53"/>
        <v>0</v>
      </c>
    </row>
    <row r="55" ht="15.75" customHeight="1">
      <c r="A55" s="6"/>
      <c r="B55" s="6"/>
      <c r="C55" s="6"/>
      <c r="D55" s="6"/>
      <c r="E55" s="6"/>
      <c r="F55" s="6"/>
      <c r="H55" s="23">
        <f t="shared" ref="H55:AQ55" si="54">IF($F55&gt;H$1,0,$B55*(1+$C55+$D55)*$E55)</f>
        <v>0</v>
      </c>
      <c r="I55" s="23">
        <f t="shared" si="54"/>
        <v>0</v>
      </c>
      <c r="J55" s="23">
        <f t="shared" si="54"/>
        <v>0</v>
      </c>
      <c r="K55" s="23">
        <f t="shared" si="54"/>
        <v>0</v>
      </c>
      <c r="L55" s="23">
        <f t="shared" si="54"/>
        <v>0</v>
      </c>
      <c r="M55" s="23">
        <f t="shared" si="54"/>
        <v>0</v>
      </c>
      <c r="N55" s="23">
        <f t="shared" si="54"/>
        <v>0</v>
      </c>
      <c r="O55" s="23">
        <f t="shared" si="54"/>
        <v>0</v>
      </c>
      <c r="P55" s="23">
        <f t="shared" si="54"/>
        <v>0</v>
      </c>
      <c r="Q55" s="23">
        <f t="shared" si="54"/>
        <v>0</v>
      </c>
      <c r="R55" s="23">
        <f t="shared" si="54"/>
        <v>0</v>
      </c>
      <c r="S55" s="23">
        <f t="shared" si="54"/>
        <v>0</v>
      </c>
      <c r="T55" s="23">
        <f t="shared" si="54"/>
        <v>0</v>
      </c>
      <c r="U55" s="23">
        <f t="shared" si="54"/>
        <v>0</v>
      </c>
      <c r="V55" s="23">
        <f t="shared" si="54"/>
        <v>0</v>
      </c>
      <c r="W55" s="23">
        <f t="shared" si="54"/>
        <v>0</v>
      </c>
      <c r="X55" s="23">
        <f t="shared" si="54"/>
        <v>0</v>
      </c>
      <c r="Y55" s="23">
        <f t="shared" si="54"/>
        <v>0</v>
      </c>
      <c r="Z55" s="23">
        <f t="shared" si="54"/>
        <v>0</v>
      </c>
      <c r="AA55" s="23">
        <f t="shared" si="54"/>
        <v>0</v>
      </c>
      <c r="AB55" s="23">
        <f t="shared" si="54"/>
        <v>0</v>
      </c>
      <c r="AC55" s="23">
        <f t="shared" si="54"/>
        <v>0</v>
      </c>
      <c r="AD55" s="23">
        <f t="shared" si="54"/>
        <v>0</v>
      </c>
      <c r="AE55" s="23">
        <f t="shared" si="54"/>
        <v>0</v>
      </c>
      <c r="AF55" s="23">
        <f t="shared" si="54"/>
        <v>0</v>
      </c>
      <c r="AG55" s="23">
        <f t="shared" si="54"/>
        <v>0</v>
      </c>
      <c r="AH55" s="23">
        <f t="shared" si="54"/>
        <v>0</v>
      </c>
      <c r="AI55" s="23">
        <f t="shared" si="54"/>
        <v>0</v>
      </c>
      <c r="AJ55" s="23">
        <f t="shared" si="54"/>
        <v>0</v>
      </c>
      <c r="AK55" s="23">
        <f t="shared" si="54"/>
        <v>0</v>
      </c>
      <c r="AL55" s="23">
        <f t="shared" si="54"/>
        <v>0</v>
      </c>
      <c r="AM55" s="23">
        <f t="shared" si="54"/>
        <v>0</v>
      </c>
      <c r="AN55" s="23">
        <f t="shared" si="54"/>
        <v>0</v>
      </c>
      <c r="AO55" s="23">
        <f t="shared" si="54"/>
        <v>0</v>
      </c>
      <c r="AP55" s="23">
        <f t="shared" si="54"/>
        <v>0</v>
      </c>
      <c r="AQ55" s="23">
        <f t="shared" si="54"/>
        <v>0</v>
      </c>
    </row>
    <row r="56" ht="15.75" customHeight="1">
      <c r="A56" s="6"/>
      <c r="B56" s="6"/>
      <c r="C56" s="6"/>
      <c r="D56" s="6"/>
      <c r="E56" s="6"/>
      <c r="F56" s="6"/>
      <c r="H56" s="23">
        <f t="shared" ref="H56:AQ56" si="55">IF($F56&gt;H$1,0,$B56*(1+$C56+$D56)*$E56)</f>
        <v>0</v>
      </c>
      <c r="I56" s="23">
        <f t="shared" si="55"/>
        <v>0</v>
      </c>
      <c r="J56" s="23">
        <f t="shared" si="55"/>
        <v>0</v>
      </c>
      <c r="K56" s="23">
        <f t="shared" si="55"/>
        <v>0</v>
      </c>
      <c r="L56" s="23">
        <f t="shared" si="55"/>
        <v>0</v>
      </c>
      <c r="M56" s="23">
        <f t="shared" si="55"/>
        <v>0</v>
      </c>
      <c r="N56" s="23">
        <f t="shared" si="55"/>
        <v>0</v>
      </c>
      <c r="O56" s="23">
        <f t="shared" si="55"/>
        <v>0</v>
      </c>
      <c r="P56" s="23">
        <f t="shared" si="55"/>
        <v>0</v>
      </c>
      <c r="Q56" s="23">
        <f t="shared" si="55"/>
        <v>0</v>
      </c>
      <c r="R56" s="23">
        <f t="shared" si="55"/>
        <v>0</v>
      </c>
      <c r="S56" s="23">
        <f t="shared" si="55"/>
        <v>0</v>
      </c>
      <c r="T56" s="23">
        <f t="shared" si="55"/>
        <v>0</v>
      </c>
      <c r="U56" s="23">
        <f t="shared" si="55"/>
        <v>0</v>
      </c>
      <c r="V56" s="23">
        <f t="shared" si="55"/>
        <v>0</v>
      </c>
      <c r="W56" s="23">
        <f t="shared" si="55"/>
        <v>0</v>
      </c>
      <c r="X56" s="23">
        <f t="shared" si="55"/>
        <v>0</v>
      </c>
      <c r="Y56" s="23">
        <f t="shared" si="55"/>
        <v>0</v>
      </c>
      <c r="Z56" s="23">
        <f t="shared" si="55"/>
        <v>0</v>
      </c>
      <c r="AA56" s="23">
        <f t="shared" si="55"/>
        <v>0</v>
      </c>
      <c r="AB56" s="23">
        <f t="shared" si="55"/>
        <v>0</v>
      </c>
      <c r="AC56" s="23">
        <f t="shared" si="55"/>
        <v>0</v>
      </c>
      <c r="AD56" s="23">
        <f t="shared" si="55"/>
        <v>0</v>
      </c>
      <c r="AE56" s="23">
        <f t="shared" si="55"/>
        <v>0</v>
      </c>
      <c r="AF56" s="23">
        <f t="shared" si="55"/>
        <v>0</v>
      </c>
      <c r="AG56" s="23">
        <f t="shared" si="55"/>
        <v>0</v>
      </c>
      <c r="AH56" s="23">
        <f t="shared" si="55"/>
        <v>0</v>
      </c>
      <c r="AI56" s="23">
        <f t="shared" si="55"/>
        <v>0</v>
      </c>
      <c r="AJ56" s="23">
        <f t="shared" si="55"/>
        <v>0</v>
      </c>
      <c r="AK56" s="23">
        <f t="shared" si="55"/>
        <v>0</v>
      </c>
      <c r="AL56" s="23">
        <f t="shared" si="55"/>
        <v>0</v>
      </c>
      <c r="AM56" s="23">
        <f t="shared" si="55"/>
        <v>0</v>
      </c>
      <c r="AN56" s="23">
        <f t="shared" si="55"/>
        <v>0</v>
      </c>
      <c r="AO56" s="23">
        <f t="shared" si="55"/>
        <v>0</v>
      </c>
      <c r="AP56" s="23">
        <f t="shared" si="55"/>
        <v>0</v>
      </c>
      <c r="AQ56" s="23">
        <f t="shared" si="55"/>
        <v>0</v>
      </c>
    </row>
    <row r="57" ht="15.75" customHeight="1">
      <c r="A57" s="6"/>
      <c r="B57" s="6"/>
      <c r="C57" s="6"/>
      <c r="D57" s="6"/>
      <c r="E57" s="6"/>
      <c r="F57" s="6"/>
      <c r="H57" s="23">
        <f t="shared" ref="H57:AQ57" si="56">IF($F57&gt;H$1,0,$B57*(1+$C57+$D57)*$E57)</f>
        <v>0</v>
      </c>
      <c r="I57" s="23">
        <f t="shared" si="56"/>
        <v>0</v>
      </c>
      <c r="J57" s="23">
        <f t="shared" si="56"/>
        <v>0</v>
      </c>
      <c r="K57" s="23">
        <f t="shared" si="56"/>
        <v>0</v>
      </c>
      <c r="L57" s="23">
        <f t="shared" si="56"/>
        <v>0</v>
      </c>
      <c r="M57" s="23">
        <f t="shared" si="56"/>
        <v>0</v>
      </c>
      <c r="N57" s="23">
        <f t="shared" si="56"/>
        <v>0</v>
      </c>
      <c r="O57" s="23">
        <f t="shared" si="56"/>
        <v>0</v>
      </c>
      <c r="P57" s="23">
        <f t="shared" si="56"/>
        <v>0</v>
      </c>
      <c r="Q57" s="23">
        <f t="shared" si="56"/>
        <v>0</v>
      </c>
      <c r="R57" s="23">
        <f t="shared" si="56"/>
        <v>0</v>
      </c>
      <c r="S57" s="23">
        <f t="shared" si="56"/>
        <v>0</v>
      </c>
      <c r="T57" s="23">
        <f t="shared" si="56"/>
        <v>0</v>
      </c>
      <c r="U57" s="23">
        <f t="shared" si="56"/>
        <v>0</v>
      </c>
      <c r="V57" s="23">
        <f t="shared" si="56"/>
        <v>0</v>
      </c>
      <c r="W57" s="23">
        <f t="shared" si="56"/>
        <v>0</v>
      </c>
      <c r="X57" s="23">
        <f t="shared" si="56"/>
        <v>0</v>
      </c>
      <c r="Y57" s="23">
        <f t="shared" si="56"/>
        <v>0</v>
      </c>
      <c r="Z57" s="23">
        <f t="shared" si="56"/>
        <v>0</v>
      </c>
      <c r="AA57" s="23">
        <f t="shared" si="56"/>
        <v>0</v>
      </c>
      <c r="AB57" s="23">
        <f t="shared" si="56"/>
        <v>0</v>
      </c>
      <c r="AC57" s="23">
        <f t="shared" si="56"/>
        <v>0</v>
      </c>
      <c r="AD57" s="23">
        <f t="shared" si="56"/>
        <v>0</v>
      </c>
      <c r="AE57" s="23">
        <f t="shared" si="56"/>
        <v>0</v>
      </c>
      <c r="AF57" s="23">
        <f t="shared" si="56"/>
        <v>0</v>
      </c>
      <c r="AG57" s="23">
        <f t="shared" si="56"/>
        <v>0</v>
      </c>
      <c r="AH57" s="23">
        <f t="shared" si="56"/>
        <v>0</v>
      </c>
      <c r="AI57" s="23">
        <f t="shared" si="56"/>
        <v>0</v>
      </c>
      <c r="AJ57" s="23">
        <f t="shared" si="56"/>
        <v>0</v>
      </c>
      <c r="AK57" s="23">
        <f t="shared" si="56"/>
        <v>0</v>
      </c>
      <c r="AL57" s="23">
        <f t="shared" si="56"/>
        <v>0</v>
      </c>
      <c r="AM57" s="23">
        <f t="shared" si="56"/>
        <v>0</v>
      </c>
      <c r="AN57" s="23">
        <f t="shared" si="56"/>
        <v>0</v>
      </c>
      <c r="AO57" s="23">
        <f t="shared" si="56"/>
        <v>0</v>
      </c>
      <c r="AP57" s="23">
        <f t="shared" si="56"/>
        <v>0</v>
      </c>
      <c r="AQ57" s="23">
        <f t="shared" si="56"/>
        <v>0</v>
      </c>
    </row>
    <row r="58" ht="15.75" customHeight="1">
      <c r="A58" s="6"/>
      <c r="B58" s="6"/>
      <c r="C58" s="6"/>
      <c r="D58" s="6"/>
      <c r="E58" s="6"/>
      <c r="F58" s="6"/>
      <c r="H58" s="23">
        <f t="shared" ref="H58:AQ58" si="57">IF($F58&gt;H$1,0,$B58*(1+$C58+$D58)*$E58)</f>
        <v>0</v>
      </c>
      <c r="I58" s="23">
        <f t="shared" si="57"/>
        <v>0</v>
      </c>
      <c r="J58" s="23">
        <f t="shared" si="57"/>
        <v>0</v>
      </c>
      <c r="K58" s="23">
        <f t="shared" si="57"/>
        <v>0</v>
      </c>
      <c r="L58" s="23">
        <f t="shared" si="57"/>
        <v>0</v>
      </c>
      <c r="M58" s="23">
        <f t="shared" si="57"/>
        <v>0</v>
      </c>
      <c r="N58" s="23">
        <f t="shared" si="57"/>
        <v>0</v>
      </c>
      <c r="O58" s="23">
        <f t="shared" si="57"/>
        <v>0</v>
      </c>
      <c r="P58" s="23">
        <f t="shared" si="57"/>
        <v>0</v>
      </c>
      <c r="Q58" s="23">
        <f t="shared" si="57"/>
        <v>0</v>
      </c>
      <c r="R58" s="23">
        <f t="shared" si="57"/>
        <v>0</v>
      </c>
      <c r="S58" s="23">
        <f t="shared" si="57"/>
        <v>0</v>
      </c>
      <c r="T58" s="23">
        <f t="shared" si="57"/>
        <v>0</v>
      </c>
      <c r="U58" s="23">
        <f t="shared" si="57"/>
        <v>0</v>
      </c>
      <c r="V58" s="23">
        <f t="shared" si="57"/>
        <v>0</v>
      </c>
      <c r="W58" s="23">
        <f t="shared" si="57"/>
        <v>0</v>
      </c>
      <c r="X58" s="23">
        <f t="shared" si="57"/>
        <v>0</v>
      </c>
      <c r="Y58" s="23">
        <f t="shared" si="57"/>
        <v>0</v>
      </c>
      <c r="Z58" s="23">
        <f t="shared" si="57"/>
        <v>0</v>
      </c>
      <c r="AA58" s="23">
        <f t="shared" si="57"/>
        <v>0</v>
      </c>
      <c r="AB58" s="23">
        <f t="shared" si="57"/>
        <v>0</v>
      </c>
      <c r="AC58" s="23">
        <f t="shared" si="57"/>
        <v>0</v>
      </c>
      <c r="AD58" s="23">
        <f t="shared" si="57"/>
        <v>0</v>
      </c>
      <c r="AE58" s="23">
        <f t="shared" si="57"/>
        <v>0</v>
      </c>
      <c r="AF58" s="23">
        <f t="shared" si="57"/>
        <v>0</v>
      </c>
      <c r="AG58" s="23">
        <f t="shared" si="57"/>
        <v>0</v>
      </c>
      <c r="AH58" s="23">
        <f t="shared" si="57"/>
        <v>0</v>
      </c>
      <c r="AI58" s="23">
        <f t="shared" si="57"/>
        <v>0</v>
      </c>
      <c r="AJ58" s="23">
        <f t="shared" si="57"/>
        <v>0</v>
      </c>
      <c r="AK58" s="23">
        <f t="shared" si="57"/>
        <v>0</v>
      </c>
      <c r="AL58" s="23">
        <f t="shared" si="57"/>
        <v>0</v>
      </c>
      <c r="AM58" s="23">
        <f t="shared" si="57"/>
        <v>0</v>
      </c>
      <c r="AN58" s="23">
        <f t="shared" si="57"/>
        <v>0</v>
      </c>
      <c r="AO58" s="23">
        <f t="shared" si="57"/>
        <v>0</v>
      </c>
      <c r="AP58" s="23">
        <f t="shared" si="57"/>
        <v>0</v>
      </c>
      <c r="AQ58" s="23">
        <f t="shared" si="57"/>
        <v>0</v>
      </c>
    </row>
    <row r="59" ht="15.75" customHeight="1">
      <c r="A59" s="6"/>
      <c r="B59" s="6"/>
      <c r="C59" s="6"/>
      <c r="D59" s="6"/>
      <c r="E59" s="6"/>
      <c r="F59" s="6"/>
      <c r="H59" s="23">
        <f t="shared" ref="H59:AQ59" si="58">IF($F59&gt;H$1,0,$B59*(1+$C59+$D59)*$E59)</f>
        <v>0</v>
      </c>
      <c r="I59" s="23">
        <f t="shared" si="58"/>
        <v>0</v>
      </c>
      <c r="J59" s="23">
        <f t="shared" si="58"/>
        <v>0</v>
      </c>
      <c r="K59" s="23">
        <f t="shared" si="58"/>
        <v>0</v>
      </c>
      <c r="L59" s="23">
        <f t="shared" si="58"/>
        <v>0</v>
      </c>
      <c r="M59" s="23">
        <f t="shared" si="58"/>
        <v>0</v>
      </c>
      <c r="N59" s="23">
        <f t="shared" si="58"/>
        <v>0</v>
      </c>
      <c r="O59" s="23">
        <f t="shared" si="58"/>
        <v>0</v>
      </c>
      <c r="P59" s="23">
        <f t="shared" si="58"/>
        <v>0</v>
      </c>
      <c r="Q59" s="23">
        <f t="shared" si="58"/>
        <v>0</v>
      </c>
      <c r="R59" s="23">
        <f t="shared" si="58"/>
        <v>0</v>
      </c>
      <c r="S59" s="23">
        <f t="shared" si="58"/>
        <v>0</v>
      </c>
      <c r="T59" s="23">
        <f t="shared" si="58"/>
        <v>0</v>
      </c>
      <c r="U59" s="23">
        <f t="shared" si="58"/>
        <v>0</v>
      </c>
      <c r="V59" s="23">
        <f t="shared" si="58"/>
        <v>0</v>
      </c>
      <c r="W59" s="23">
        <f t="shared" si="58"/>
        <v>0</v>
      </c>
      <c r="X59" s="23">
        <f t="shared" si="58"/>
        <v>0</v>
      </c>
      <c r="Y59" s="23">
        <f t="shared" si="58"/>
        <v>0</v>
      </c>
      <c r="Z59" s="23">
        <f t="shared" si="58"/>
        <v>0</v>
      </c>
      <c r="AA59" s="23">
        <f t="shared" si="58"/>
        <v>0</v>
      </c>
      <c r="AB59" s="23">
        <f t="shared" si="58"/>
        <v>0</v>
      </c>
      <c r="AC59" s="23">
        <f t="shared" si="58"/>
        <v>0</v>
      </c>
      <c r="AD59" s="23">
        <f t="shared" si="58"/>
        <v>0</v>
      </c>
      <c r="AE59" s="23">
        <f t="shared" si="58"/>
        <v>0</v>
      </c>
      <c r="AF59" s="23">
        <f t="shared" si="58"/>
        <v>0</v>
      </c>
      <c r="AG59" s="23">
        <f t="shared" si="58"/>
        <v>0</v>
      </c>
      <c r="AH59" s="23">
        <f t="shared" si="58"/>
        <v>0</v>
      </c>
      <c r="AI59" s="23">
        <f t="shared" si="58"/>
        <v>0</v>
      </c>
      <c r="AJ59" s="23">
        <f t="shared" si="58"/>
        <v>0</v>
      </c>
      <c r="AK59" s="23">
        <f t="shared" si="58"/>
        <v>0</v>
      </c>
      <c r="AL59" s="23">
        <f t="shared" si="58"/>
        <v>0</v>
      </c>
      <c r="AM59" s="23">
        <f t="shared" si="58"/>
        <v>0</v>
      </c>
      <c r="AN59" s="23">
        <f t="shared" si="58"/>
        <v>0</v>
      </c>
      <c r="AO59" s="23">
        <f t="shared" si="58"/>
        <v>0</v>
      </c>
      <c r="AP59" s="23">
        <f t="shared" si="58"/>
        <v>0</v>
      </c>
      <c r="AQ59" s="23">
        <f t="shared" si="58"/>
        <v>0</v>
      </c>
    </row>
    <row r="60" ht="15.75" customHeight="1">
      <c r="A60" s="6"/>
      <c r="B60" s="6"/>
      <c r="C60" s="6"/>
      <c r="D60" s="6"/>
      <c r="E60" s="6"/>
      <c r="F60" s="6"/>
      <c r="H60" s="23">
        <f t="shared" ref="H60:AQ60" si="59">IF($F60&gt;H$1,0,$B60*(1+$C60+$D60)*$E60)</f>
        <v>0</v>
      </c>
      <c r="I60" s="23">
        <f t="shared" si="59"/>
        <v>0</v>
      </c>
      <c r="J60" s="23">
        <f t="shared" si="59"/>
        <v>0</v>
      </c>
      <c r="K60" s="23">
        <f t="shared" si="59"/>
        <v>0</v>
      </c>
      <c r="L60" s="23">
        <f t="shared" si="59"/>
        <v>0</v>
      </c>
      <c r="M60" s="23">
        <f t="shared" si="59"/>
        <v>0</v>
      </c>
      <c r="N60" s="23">
        <f t="shared" si="59"/>
        <v>0</v>
      </c>
      <c r="O60" s="23">
        <f t="shared" si="59"/>
        <v>0</v>
      </c>
      <c r="P60" s="23">
        <f t="shared" si="59"/>
        <v>0</v>
      </c>
      <c r="Q60" s="23">
        <f t="shared" si="59"/>
        <v>0</v>
      </c>
      <c r="R60" s="23">
        <f t="shared" si="59"/>
        <v>0</v>
      </c>
      <c r="S60" s="23">
        <f t="shared" si="59"/>
        <v>0</v>
      </c>
      <c r="T60" s="23">
        <f t="shared" si="59"/>
        <v>0</v>
      </c>
      <c r="U60" s="23">
        <f t="shared" si="59"/>
        <v>0</v>
      </c>
      <c r="V60" s="23">
        <f t="shared" si="59"/>
        <v>0</v>
      </c>
      <c r="W60" s="23">
        <f t="shared" si="59"/>
        <v>0</v>
      </c>
      <c r="X60" s="23">
        <f t="shared" si="59"/>
        <v>0</v>
      </c>
      <c r="Y60" s="23">
        <f t="shared" si="59"/>
        <v>0</v>
      </c>
      <c r="Z60" s="23">
        <f t="shared" si="59"/>
        <v>0</v>
      </c>
      <c r="AA60" s="23">
        <f t="shared" si="59"/>
        <v>0</v>
      </c>
      <c r="AB60" s="23">
        <f t="shared" si="59"/>
        <v>0</v>
      </c>
      <c r="AC60" s="23">
        <f t="shared" si="59"/>
        <v>0</v>
      </c>
      <c r="AD60" s="23">
        <f t="shared" si="59"/>
        <v>0</v>
      </c>
      <c r="AE60" s="23">
        <f t="shared" si="59"/>
        <v>0</v>
      </c>
      <c r="AF60" s="23">
        <f t="shared" si="59"/>
        <v>0</v>
      </c>
      <c r="AG60" s="23">
        <f t="shared" si="59"/>
        <v>0</v>
      </c>
      <c r="AH60" s="23">
        <f t="shared" si="59"/>
        <v>0</v>
      </c>
      <c r="AI60" s="23">
        <f t="shared" si="59"/>
        <v>0</v>
      </c>
      <c r="AJ60" s="23">
        <f t="shared" si="59"/>
        <v>0</v>
      </c>
      <c r="AK60" s="23">
        <f t="shared" si="59"/>
        <v>0</v>
      </c>
      <c r="AL60" s="23">
        <f t="shared" si="59"/>
        <v>0</v>
      </c>
      <c r="AM60" s="23">
        <f t="shared" si="59"/>
        <v>0</v>
      </c>
      <c r="AN60" s="23">
        <f t="shared" si="59"/>
        <v>0</v>
      </c>
      <c r="AO60" s="23">
        <f t="shared" si="59"/>
        <v>0</v>
      </c>
      <c r="AP60" s="23">
        <f t="shared" si="59"/>
        <v>0</v>
      </c>
      <c r="AQ60" s="23">
        <f t="shared" si="59"/>
        <v>0</v>
      </c>
    </row>
    <row r="61" ht="15.75" customHeight="1">
      <c r="A61" s="6"/>
      <c r="B61" s="6"/>
      <c r="C61" s="6"/>
      <c r="D61" s="6"/>
      <c r="E61" s="6"/>
      <c r="F61" s="6"/>
      <c r="H61" s="23">
        <f t="shared" ref="H61:AQ61" si="60">IF($F61&gt;H$1,0,$B61*(1+$C61+$D61)*$E61)</f>
        <v>0</v>
      </c>
      <c r="I61" s="23">
        <f t="shared" si="60"/>
        <v>0</v>
      </c>
      <c r="J61" s="23">
        <f t="shared" si="60"/>
        <v>0</v>
      </c>
      <c r="K61" s="23">
        <f t="shared" si="60"/>
        <v>0</v>
      </c>
      <c r="L61" s="23">
        <f t="shared" si="60"/>
        <v>0</v>
      </c>
      <c r="M61" s="23">
        <f t="shared" si="60"/>
        <v>0</v>
      </c>
      <c r="N61" s="23">
        <f t="shared" si="60"/>
        <v>0</v>
      </c>
      <c r="O61" s="23">
        <f t="shared" si="60"/>
        <v>0</v>
      </c>
      <c r="P61" s="23">
        <f t="shared" si="60"/>
        <v>0</v>
      </c>
      <c r="Q61" s="23">
        <f t="shared" si="60"/>
        <v>0</v>
      </c>
      <c r="R61" s="23">
        <f t="shared" si="60"/>
        <v>0</v>
      </c>
      <c r="S61" s="23">
        <f t="shared" si="60"/>
        <v>0</v>
      </c>
      <c r="T61" s="23">
        <f t="shared" si="60"/>
        <v>0</v>
      </c>
      <c r="U61" s="23">
        <f t="shared" si="60"/>
        <v>0</v>
      </c>
      <c r="V61" s="23">
        <f t="shared" si="60"/>
        <v>0</v>
      </c>
      <c r="W61" s="23">
        <f t="shared" si="60"/>
        <v>0</v>
      </c>
      <c r="X61" s="23">
        <f t="shared" si="60"/>
        <v>0</v>
      </c>
      <c r="Y61" s="23">
        <f t="shared" si="60"/>
        <v>0</v>
      </c>
      <c r="Z61" s="23">
        <f t="shared" si="60"/>
        <v>0</v>
      </c>
      <c r="AA61" s="23">
        <f t="shared" si="60"/>
        <v>0</v>
      </c>
      <c r="AB61" s="23">
        <f t="shared" si="60"/>
        <v>0</v>
      </c>
      <c r="AC61" s="23">
        <f t="shared" si="60"/>
        <v>0</v>
      </c>
      <c r="AD61" s="23">
        <f t="shared" si="60"/>
        <v>0</v>
      </c>
      <c r="AE61" s="23">
        <f t="shared" si="60"/>
        <v>0</v>
      </c>
      <c r="AF61" s="23">
        <f t="shared" si="60"/>
        <v>0</v>
      </c>
      <c r="AG61" s="23">
        <f t="shared" si="60"/>
        <v>0</v>
      </c>
      <c r="AH61" s="23">
        <f t="shared" si="60"/>
        <v>0</v>
      </c>
      <c r="AI61" s="23">
        <f t="shared" si="60"/>
        <v>0</v>
      </c>
      <c r="AJ61" s="23">
        <f t="shared" si="60"/>
        <v>0</v>
      </c>
      <c r="AK61" s="23">
        <f t="shared" si="60"/>
        <v>0</v>
      </c>
      <c r="AL61" s="23">
        <f t="shared" si="60"/>
        <v>0</v>
      </c>
      <c r="AM61" s="23">
        <f t="shared" si="60"/>
        <v>0</v>
      </c>
      <c r="AN61" s="23">
        <f t="shared" si="60"/>
        <v>0</v>
      </c>
      <c r="AO61" s="23">
        <f t="shared" si="60"/>
        <v>0</v>
      </c>
      <c r="AP61" s="23">
        <f t="shared" si="60"/>
        <v>0</v>
      </c>
      <c r="AQ61" s="23">
        <f t="shared" si="60"/>
        <v>0</v>
      </c>
    </row>
    <row r="62" ht="15.75" customHeight="1">
      <c r="A62" s="6"/>
      <c r="B62" s="6"/>
      <c r="C62" s="6"/>
      <c r="D62" s="6"/>
      <c r="E62" s="6"/>
      <c r="F62" s="6"/>
      <c r="H62" s="23">
        <f t="shared" ref="H62:AQ62" si="61">IF($F62&gt;H$1,0,$B62*(1+$C62+$D62)*$E62)</f>
        <v>0</v>
      </c>
      <c r="I62" s="23">
        <f t="shared" si="61"/>
        <v>0</v>
      </c>
      <c r="J62" s="23">
        <f t="shared" si="61"/>
        <v>0</v>
      </c>
      <c r="K62" s="23">
        <f t="shared" si="61"/>
        <v>0</v>
      </c>
      <c r="L62" s="23">
        <f t="shared" si="61"/>
        <v>0</v>
      </c>
      <c r="M62" s="23">
        <f t="shared" si="61"/>
        <v>0</v>
      </c>
      <c r="N62" s="23">
        <f t="shared" si="61"/>
        <v>0</v>
      </c>
      <c r="O62" s="23">
        <f t="shared" si="61"/>
        <v>0</v>
      </c>
      <c r="P62" s="23">
        <f t="shared" si="61"/>
        <v>0</v>
      </c>
      <c r="Q62" s="23">
        <f t="shared" si="61"/>
        <v>0</v>
      </c>
      <c r="R62" s="23">
        <f t="shared" si="61"/>
        <v>0</v>
      </c>
      <c r="S62" s="23">
        <f t="shared" si="61"/>
        <v>0</v>
      </c>
      <c r="T62" s="23">
        <f t="shared" si="61"/>
        <v>0</v>
      </c>
      <c r="U62" s="23">
        <f t="shared" si="61"/>
        <v>0</v>
      </c>
      <c r="V62" s="23">
        <f t="shared" si="61"/>
        <v>0</v>
      </c>
      <c r="W62" s="23">
        <f t="shared" si="61"/>
        <v>0</v>
      </c>
      <c r="X62" s="23">
        <f t="shared" si="61"/>
        <v>0</v>
      </c>
      <c r="Y62" s="23">
        <f t="shared" si="61"/>
        <v>0</v>
      </c>
      <c r="Z62" s="23">
        <f t="shared" si="61"/>
        <v>0</v>
      </c>
      <c r="AA62" s="23">
        <f t="shared" si="61"/>
        <v>0</v>
      </c>
      <c r="AB62" s="23">
        <f t="shared" si="61"/>
        <v>0</v>
      </c>
      <c r="AC62" s="23">
        <f t="shared" si="61"/>
        <v>0</v>
      </c>
      <c r="AD62" s="23">
        <f t="shared" si="61"/>
        <v>0</v>
      </c>
      <c r="AE62" s="23">
        <f t="shared" si="61"/>
        <v>0</v>
      </c>
      <c r="AF62" s="23">
        <f t="shared" si="61"/>
        <v>0</v>
      </c>
      <c r="AG62" s="23">
        <f t="shared" si="61"/>
        <v>0</v>
      </c>
      <c r="AH62" s="23">
        <f t="shared" si="61"/>
        <v>0</v>
      </c>
      <c r="AI62" s="23">
        <f t="shared" si="61"/>
        <v>0</v>
      </c>
      <c r="AJ62" s="23">
        <f t="shared" si="61"/>
        <v>0</v>
      </c>
      <c r="AK62" s="23">
        <f t="shared" si="61"/>
        <v>0</v>
      </c>
      <c r="AL62" s="23">
        <f t="shared" si="61"/>
        <v>0</v>
      </c>
      <c r="AM62" s="23">
        <f t="shared" si="61"/>
        <v>0</v>
      </c>
      <c r="AN62" s="23">
        <f t="shared" si="61"/>
        <v>0</v>
      </c>
      <c r="AO62" s="23">
        <f t="shared" si="61"/>
        <v>0</v>
      </c>
      <c r="AP62" s="23">
        <f t="shared" si="61"/>
        <v>0</v>
      </c>
      <c r="AQ62" s="23">
        <f t="shared" si="61"/>
        <v>0</v>
      </c>
    </row>
    <row r="63" ht="15.75" customHeight="1">
      <c r="A63" s="6"/>
      <c r="B63" s="6"/>
      <c r="C63" s="6"/>
      <c r="D63" s="6"/>
      <c r="E63" s="6"/>
      <c r="F63" s="6"/>
      <c r="H63" s="23">
        <f t="shared" ref="H63:AQ63" si="62">IF($F63&gt;H$1,0,$B63*(1+$C63+$D63)*$E63)</f>
        <v>0</v>
      </c>
      <c r="I63" s="23">
        <f t="shared" si="62"/>
        <v>0</v>
      </c>
      <c r="J63" s="23">
        <f t="shared" si="62"/>
        <v>0</v>
      </c>
      <c r="K63" s="23">
        <f t="shared" si="62"/>
        <v>0</v>
      </c>
      <c r="L63" s="23">
        <f t="shared" si="62"/>
        <v>0</v>
      </c>
      <c r="M63" s="23">
        <f t="shared" si="62"/>
        <v>0</v>
      </c>
      <c r="N63" s="23">
        <f t="shared" si="62"/>
        <v>0</v>
      </c>
      <c r="O63" s="23">
        <f t="shared" si="62"/>
        <v>0</v>
      </c>
      <c r="P63" s="23">
        <f t="shared" si="62"/>
        <v>0</v>
      </c>
      <c r="Q63" s="23">
        <f t="shared" si="62"/>
        <v>0</v>
      </c>
      <c r="R63" s="23">
        <f t="shared" si="62"/>
        <v>0</v>
      </c>
      <c r="S63" s="23">
        <f t="shared" si="62"/>
        <v>0</v>
      </c>
      <c r="T63" s="23">
        <f t="shared" si="62"/>
        <v>0</v>
      </c>
      <c r="U63" s="23">
        <f t="shared" si="62"/>
        <v>0</v>
      </c>
      <c r="V63" s="23">
        <f t="shared" si="62"/>
        <v>0</v>
      </c>
      <c r="W63" s="23">
        <f t="shared" si="62"/>
        <v>0</v>
      </c>
      <c r="X63" s="23">
        <f t="shared" si="62"/>
        <v>0</v>
      </c>
      <c r="Y63" s="23">
        <f t="shared" si="62"/>
        <v>0</v>
      </c>
      <c r="Z63" s="23">
        <f t="shared" si="62"/>
        <v>0</v>
      </c>
      <c r="AA63" s="23">
        <f t="shared" si="62"/>
        <v>0</v>
      </c>
      <c r="AB63" s="23">
        <f t="shared" si="62"/>
        <v>0</v>
      </c>
      <c r="AC63" s="23">
        <f t="shared" si="62"/>
        <v>0</v>
      </c>
      <c r="AD63" s="23">
        <f t="shared" si="62"/>
        <v>0</v>
      </c>
      <c r="AE63" s="23">
        <f t="shared" si="62"/>
        <v>0</v>
      </c>
      <c r="AF63" s="23">
        <f t="shared" si="62"/>
        <v>0</v>
      </c>
      <c r="AG63" s="23">
        <f t="shared" si="62"/>
        <v>0</v>
      </c>
      <c r="AH63" s="23">
        <f t="shared" si="62"/>
        <v>0</v>
      </c>
      <c r="AI63" s="23">
        <f t="shared" si="62"/>
        <v>0</v>
      </c>
      <c r="AJ63" s="23">
        <f t="shared" si="62"/>
        <v>0</v>
      </c>
      <c r="AK63" s="23">
        <f t="shared" si="62"/>
        <v>0</v>
      </c>
      <c r="AL63" s="23">
        <f t="shared" si="62"/>
        <v>0</v>
      </c>
      <c r="AM63" s="23">
        <f t="shared" si="62"/>
        <v>0</v>
      </c>
      <c r="AN63" s="23">
        <f t="shared" si="62"/>
        <v>0</v>
      </c>
      <c r="AO63" s="23">
        <f t="shared" si="62"/>
        <v>0</v>
      </c>
      <c r="AP63" s="23">
        <f t="shared" si="62"/>
        <v>0</v>
      </c>
      <c r="AQ63" s="23">
        <f t="shared" si="62"/>
        <v>0</v>
      </c>
    </row>
    <row r="64" ht="15.75" customHeight="1">
      <c r="A64" s="6"/>
      <c r="B64" s="6"/>
      <c r="C64" s="6"/>
      <c r="D64" s="6"/>
      <c r="E64" s="6"/>
      <c r="F64" s="6"/>
      <c r="H64" s="23">
        <f t="shared" ref="H64:AQ64" si="63">IF($F64&gt;H$1,0,$B64*(1+$C64+$D64)*$E64)</f>
        <v>0</v>
      </c>
      <c r="I64" s="23">
        <f t="shared" si="63"/>
        <v>0</v>
      </c>
      <c r="J64" s="23">
        <f t="shared" si="63"/>
        <v>0</v>
      </c>
      <c r="K64" s="23">
        <f t="shared" si="63"/>
        <v>0</v>
      </c>
      <c r="L64" s="23">
        <f t="shared" si="63"/>
        <v>0</v>
      </c>
      <c r="M64" s="23">
        <f t="shared" si="63"/>
        <v>0</v>
      </c>
      <c r="N64" s="23">
        <f t="shared" si="63"/>
        <v>0</v>
      </c>
      <c r="O64" s="23">
        <f t="shared" si="63"/>
        <v>0</v>
      </c>
      <c r="P64" s="23">
        <f t="shared" si="63"/>
        <v>0</v>
      </c>
      <c r="Q64" s="23">
        <f t="shared" si="63"/>
        <v>0</v>
      </c>
      <c r="R64" s="23">
        <f t="shared" si="63"/>
        <v>0</v>
      </c>
      <c r="S64" s="23">
        <f t="shared" si="63"/>
        <v>0</v>
      </c>
      <c r="T64" s="23">
        <f t="shared" si="63"/>
        <v>0</v>
      </c>
      <c r="U64" s="23">
        <f t="shared" si="63"/>
        <v>0</v>
      </c>
      <c r="V64" s="23">
        <f t="shared" si="63"/>
        <v>0</v>
      </c>
      <c r="W64" s="23">
        <f t="shared" si="63"/>
        <v>0</v>
      </c>
      <c r="X64" s="23">
        <f t="shared" si="63"/>
        <v>0</v>
      </c>
      <c r="Y64" s="23">
        <f t="shared" si="63"/>
        <v>0</v>
      </c>
      <c r="Z64" s="23">
        <f t="shared" si="63"/>
        <v>0</v>
      </c>
      <c r="AA64" s="23">
        <f t="shared" si="63"/>
        <v>0</v>
      </c>
      <c r="AB64" s="23">
        <f t="shared" si="63"/>
        <v>0</v>
      </c>
      <c r="AC64" s="23">
        <f t="shared" si="63"/>
        <v>0</v>
      </c>
      <c r="AD64" s="23">
        <f t="shared" si="63"/>
        <v>0</v>
      </c>
      <c r="AE64" s="23">
        <f t="shared" si="63"/>
        <v>0</v>
      </c>
      <c r="AF64" s="23">
        <f t="shared" si="63"/>
        <v>0</v>
      </c>
      <c r="AG64" s="23">
        <f t="shared" si="63"/>
        <v>0</v>
      </c>
      <c r="AH64" s="23">
        <f t="shared" si="63"/>
        <v>0</v>
      </c>
      <c r="AI64" s="23">
        <f t="shared" si="63"/>
        <v>0</v>
      </c>
      <c r="AJ64" s="23">
        <f t="shared" si="63"/>
        <v>0</v>
      </c>
      <c r="AK64" s="23">
        <f t="shared" si="63"/>
        <v>0</v>
      </c>
      <c r="AL64" s="23">
        <f t="shared" si="63"/>
        <v>0</v>
      </c>
      <c r="AM64" s="23">
        <f t="shared" si="63"/>
        <v>0</v>
      </c>
      <c r="AN64" s="23">
        <f t="shared" si="63"/>
        <v>0</v>
      </c>
      <c r="AO64" s="23">
        <f t="shared" si="63"/>
        <v>0</v>
      </c>
      <c r="AP64" s="23">
        <f t="shared" si="63"/>
        <v>0</v>
      </c>
      <c r="AQ64" s="23">
        <f t="shared" si="63"/>
        <v>0</v>
      </c>
    </row>
    <row r="65" ht="15.75" customHeight="1">
      <c r="A65" s="6"/>
      <c r="B65" s="6"/>
      <c r="C65" s="6"/>
      <c r="D65" s="6"/>
      <c r="E65" s="6"/>
      <c r="F65" s="6"/>
      <c r="H65" s="23">
        <f t="shared" ref="H65:AQ65" si="64">IF($F65&gt;H$1,0,$B65*(1+$C65+$D65)*$E65)</f>
        <v>0</v>
      </c>
      <c r="I65" s="23">
        <f t="shared" si="64"/>
        <v>0</v>
      </c>
      <c r="J65" s="23">
        <f t="shared" si="64"/>
        <v>0</v>
      </c>
      <c r="K65" s="23">
        <f t="shared" si="64"/>
        <v>0</v>
      </c>
      <c r="L65" s="23">
        <f t="shared" si="64"/>
        <v>0</v>
      </c>
      <c r="M65" s="23">
        <f t="shared" si="64"/>
        <v>0</v>
      </c>
      <c r="N65" s="23">
        <f t="shared" si="64"/>
        <v>0</v>
      </c>
      <c r="O65" s="23">
        <f t="shared" si="64"/>
        <v>0</v>
      </c>
      <c r="P65" s="23">
        <f t="shared" si="64"/>
        <v>0</v>
      </c>
      <c r="Q65" s="23">
        <f t="shared" si="64"/>
        <v>0</v>
      </c>
      <c r="R65" s="23">
        <f t="shared" si="64"/>
        <v>0</v>
      </c>
      <c r="S65" s="23">
        <f t="shared" si="64"/>
        <v>0</v>
      </c>
      <c r="T65" s="23">
        <f t="shared" si="64"/>
        <v>0</v>
      </c>
      <c r="U65" s="23">
        <f t="shared" si="64"/>
        <v>0</v>
      </c>
      <c r="V65" s="23">
        <f t="shared" si="64"/>
        <v>0</v>
      </c>
      <c r="W65" s="23">
        <f t="shared" si="64"/>
        <v>0</v>
      </c>
      <c r="X65" s="23">
        <f t="shared" si="64"/>
        <v>0</v>
      </c>
      <c r="Y65" s="23">
        <f t="shared" si="64"/>
        <v>0</v>
      </c>
      <c r="Z65" s="23">
        <f t="shared" si="64"/>
        <v>0</v>
      </c>
      <c r="AA65" s="23">
        <f t="shared" si="64"/>
        <v>0</v>
      </c>
      <c r="AB65" s="23">
        <f t="shared" si="64"/>
        <v>0</v>
      </c>
      <c r="AC65" s="23">
        <f t="shared" si="64"/>
        <v>0</v>
      </c>
      <c r="AD65" s="23">
        <f t="shared" si="64"/>
        <v>0</v>
      </c>
      <c r="AE65" s="23">
        <f t="shared" si="64"/>
        <v>0</v>
      </c>
      <c r="AF65" s="23">
        <f t="shared" si="64"/>
        <v>0</v>
      </c>
      <c r="AG65" s="23">
        <f t="shared" si="64"/>
        <v>0</v>
      </c>
      <c r="AH65" s="23">
        <f t="shared" si="64"/>
        <v>0</v>
      </c>
      <c r="AI65" s="23">
        <f t="shared" si="64"/>
        <v>0</v>
      </c>
      <c r="AJ65" s="23">
        <f t="shared" si="64"/>
        <v>0</v>
      </c>
      <c r="AK65" s="23">
        <f t="shared" si="64"/>
        <v>0</v>
      </c>
      <c r="AL65" s="23">
        <f t="shared" si="64"/>
        <v>0</v>
      </c>
      <c r="AM65" s="23">
        <f t="shared" si="64"/>
        <v>0</v>
      </c>
      <c r="AN65" s="23">
        <f t="shared" si="64"/>
        <v>0</v>
      </c>
      <c r="AO65" s="23">
        <f t="shared" si="64"/>
        <v>0</v>
      </c>
      <c r="AP65" s="23">
        <f t="shared" si="64"/>
        <v>0</v>
      </c>
      <c r="AQ65" s="23">
        <f t="shared" si="64"/>
        <v>0</v>
      </c>
    </row>
    <row r="66" ht="15.75" customHeight="1">
      <c r="A66" s="6"/>
      <c r="B66" s="6"/>
      <c r="C66" s="6"/>
      <c r="D66" s="6"/>
      <c r="E66" s="6"/>
      <c r="F66" s="6"/>
      <c r="H66" s="23">
        <f t="shared" ref="H66:AQ66" si="65">IF($F66&gt;H$1,0,$B66*(1+$C66+$D66)*$E66)</f>
        <v>0</v>
      </c>
      <c r="I66" s="23">
        <f t="shared" si="65"/>
        <v>0</v>
      </c>
      <c r="J66" s="23">
        <f t="shared" si="65"/>
        <v>0</v>
      </c>
      <c r="K66" s="23">
        <f t="shared" si="65"/>
        <v>0</v>
      </c>
      <c r="L66" s="23">
        <f t="shared" si="65"/>
        <v>0</v>
      </c>
      <c r="M66" s="23">
        <f t="shared" si="65"/>
        <v>0</v>
      </c>
      <c r="N66" s="23">
        <f t="shared" si="65"/>
        <v>0</v>
      </c>
      <c r="O66" s="23">
        <f t="shared" si="65"/>
        <v>0</v>
      </c>
      <c r="P66" s="23">
        <f t="shared" si="65"/>
        <v>0</v>
      </c>
      <c r="Q66" s="23">
        <f t="shared" si="65"/>
        <v>0</v>
      </c>
      <c r="R66" s="23">
        <f t="shared" si="65"/>
        <v>0</v>
      </c>
      <c r="S66" s="23">
        <f t="shared" si="65"/>
        <v>0</v>
      </c>
      <c r="T66" s="23">
        <f t="shared" si="65"/>
        <v>0</v>
      </c>
      <c r="U66" s="23">
        <f t="shared" si="65"/>
        <v>0</v>
      </c>
      <c r="V66" s="23">
        <f t="shared" si="65"/>
        <v>0</v>
      </c>
      <c r="W66" s="23">
        <f t="shared" si="65"/>
        <v>0</v>
      </c>
      <c r="X66" s="23">
        <f t="shared" si="65"/>
        <v>0</v>
      </c>
      <c r="Y66" s="23">
        <f t="shared" si="65"/>
        <v>0</v>
      </c>
      <c r="Z66" s="23">
        <f t="shared" si="65"/>
        <v>0</v>
      </c>
      <c r="AA66" s="23">
        <f t="shared" si="65"/>
        <v>0</v>
      </c>
      <c r="AB66" s="23">
        <f t="shared" si="65"/>
        <v>0</v>
      </c>
      <c r="AC66" s="23">
        <f t="shared" si="65"/>
        <v>0</v>
      </c>
      <c r="AD66" s="23">
        <f t="shared" si="65"/>
        <v>0</v>
      </c>
      <c r="AE66" s="23">
        <f t="shared" si="65"/>
        <v>0</v>
      </c>
      <c r="AF66" s="23">
        <f t="shared" si="65"/>
        <v>0</v>
      </c>
      <c r="AG66" s="23">
        <f t="shared" si="65"/>
        <v>0</v>
      </c>
      <c r="AH66" s="23">
        <f t="shared" si="65"/>
        <v>0</v>
      </c>
      <c r="AI66" s="23">
        <f t="shared" si="65"/>
        <v>0</v>
      </c>
      <c r="AJ66" s="23">
        <f t="shared" si="65"/>
        <v>0</v>
      </c>
      <c r="AK66" s="23">
        <f t="shared" si="65"/>
        <v>0</v>
      </c>
      <c r="AL66" s="23">
        <f t="shared" si="65"/>
        <v>0</v>
      </c>
      <c r="AM66" s="23">
        <f t="shared" si="65"/>
        <v>0</v>
      </c>
      <c r="AN66" s="23">
        <f t="shared" si="65"/>
        <v>0</v>
      </c>
      <c r="AO66" s="23">
        <f t="shared" si="65"/>
        <v>0</v>
      </c>
      <c r="AP66" s="23">
        <f t="shared" si="65"/>
        <v>0</v>
      </c>
      <c r="AQ66" s="23">
        <f t="shared" si="65"/>
        <v>0</v>
      </c>
    </row>
    <row r="67" ht="15.75" customHeight="1">
      <c r="A67" s="6"/>
      <c r="B67" s="6"/>
      <c r="C67" s="6"/>
      <c r="D67" s="6"/>
      <c r="E67" s="6"/>
      <c r="F67" s="6"/>
      <c r="H67" s="23">
        <f t="shared" ref="H67:AQ67" si="66">IF($F67&gt;H$1,0,$B67*(1+$C67+$D67)*$E67)</f>
        <v>0</v>
      </c>
      <c r="I67" s="23">
        <f t="shared" si="66"/>
        <v>0</v>
      </c>
      <c r="J67" s="23">
        <f t="shared" si="66"/>
        <v>0</v>
      </c>
      <c r="K67" s="23">
        <f t="shared" si="66"/>
        <v>0</v>
      </c>
      <c r="L67" s="23">
        <f t="shared" si="66"/>
        <v>0</v>
      </c>
      <c r="M67" s="23">
        <f t="shared" si="66"/>
        <v>0</v>
      </c>
      <c r="N67" s="23">
        <f t="shared" si="66"/>
        <v>0</v>
      </c>
      <c r="O67" s="23">
        <f t="shared" si="66"/>
        <v>0</v>
      </c>
      <c r="P67" s="23">
        <f t="shared" si="66"/>
        <v>0</v>
      </c>
      <c r="Q67" s="23">
        <f t="shared" si="66"/>
        <v>0</v>
      </c>
      <c r="R67" s="23">
        <f t="shared" si="66"/>
        <v>0</v>
      </c>
      <c r="S67" s="23">
        <f t="shared" si="66"/>
        <v>0</v>
      </c>
      <c r="T67" s="23">
        <f t="shared" si="66"/>
        <v>0</v>
      </c>
      <c r="U67" s="23">
        <f t="shared" si="66"/>
        <v>0</v>
      </c>
      <c r="V67" s="23">
        <f t="shared" si="66"/>
        <v>0</v>
      </c>
      <c r="W67" s="23">
        <f t="shared" si="66"/>
        <v>0</v>
      </c>
      <c r="X67" s="23">
        <f t="shared" si="66"/>
        <v>0</v>
      </c>
      <c r="Y67" s="23">
        <f t="shared" si="66"/>
        <v>0</v>
      </c>
      <c r="Z67" s="23">
        <f t="shared" si="66"/>
        <v>0</v>
      </c>
      <c r="AA67" s="23">
        <f t="shared" si="66"/>
        <v>0</v>
      </c>
      <c r="AB67" s="23">
        <f t="shared" si="66"/>
        <v>0</v>
      </c>
      <c r="AC67" s="23">
        <f t="shared" si="66"/>
        <v>0</v>
      </c>
      <c r="AD67" s="23">
        <f t="shared" si="66"/>
        <v>0</v>
      </c>
      <c r="AE67" s="23">
        <f t="shared" si="66"/>
        <v>0</v>
      </c>
      <c r="AF67" s="23">
        <f t="shared" si="66"/>
        <v>0</v>
      </c>
      <c r="AG67" s="23">
        <f t="shared" si="66"/>
        <v>0</v>
      </c>
      <c r="AH67" s="23">
        <f t="shared" si="66"/>
        <v>0</v>
      </c>
      <c r="AI67" s="23">
        <f t="shared" si="66"/>
        <v>0</v>
      </c>
      <c r="AJ67" s="23">
        <f t="shared" si="66"/>
        <v>0</v>
      </c>
      <c r="AK67" s="23">
        <f t="shared" si="66"/>
        <v>0</v>
      </c>
      <c r="AL67" s="23">
        <f t="shared" si="66"/>
        <v>0</v>
      </c>
      <c r="AM67" s="23">
        <f t="shared" si="66"/>
        <v>0</v>
      </c>
      <c r="AN67" s="23">
        <f t="shared" si="66"/>
        <v>0</v>
      </c>
      <c r="AO67" s="23">
        <f t="shared" si="66"/>
        <v>0</v>
      </c>
      <c r="AP67" s="23">
        <f t="shared" si="66"/>
        <v>0</v>
      </c>
      <c r="AQ67" s="23">
        <f t="shared" si="66"/>
        <v>0</v>
      </c>
    </row>
    <row r="68" ht="15.75" customHeight="1">
      <c r="A68" s="6"/>
      <c r="B68" s="6"/>
      <c r="C68" s="6"/>
      <c r="D68" s="6"/>
      <c r="E68" s="6"/>
      <c r="F68" s="6"/>
      <c r="H68" s="23">
        <f t="shared" ref="H68:AQ68" si="67">IF($F68&gt;H$1,0,$B68*(1+$C68+$D68)*$E68)</f>
        <v>0</v>
      </c>
      <c r="I68" s="23">
        <f t="shared" si="67"/>
        <v>0</v>
      </c>
      <c r="J68" s="23">
        <f t="shared" si="67"/>
        <v>0</v>
      </c>
      <c r="K68" s="23">
        <f t="shared" si="67"/>
        <v>0</v>
      </c>
      <c r="L68" s="23">
        <f t="shared" si="67"/>
        <v>0</v>
      </c>
      <c r="M68" s="23">
        <f t="shared" si="67"/>
        <v>0</v>
      </c>
      <c r="N68" s="23">
        <f t="shared" si="67"/>
        <v>0</v>
      </c>
      <c r="O68" s="23">
        <f t="shared" si="67"/>
        <v>0</v>
      </c>
      <c r="P68" s="23">
        <f t="shared" si="67"/>
        <v>0</v>
      </c>
      <c r="Q68" s="23">
        <f t="shared" si="67"/>
        <v>0</v>
      </c>
      <c r="R68" s="23">
        <f t="shared" si="67"/>
        <v>0</v>
      </c>
      <c r="S68" s="23">
        <f t="shared" si="67"/>
        <v>0</v>
      </c>
      <c r="T68" s="23">
        <f t="shared" si="67"/>
        <v>0</v>
      </c>
      <c r="U68" s="23">
        <f t="shared" si="67"/>
        <v>0</v>
      </c>
      <c r="V68" s="23">
        <f t="shared" si="67"/>
        <v>0</v>
      </c>
      <c r="W68" s="23">
        <f t="shared" si="67"/>
        <v>0</v>
      </c>
      <c r="X68" s="23">
        <f t="shared" si="67"/>
        <v>0</v>
      </c>
      <c r="Y68" s="23">
        <f t="shared" si="67"/>
        <v>0</v>
      </c>
      <c r="Z68" s="23">
        <f t="shared" si="67"/>
        <v>0</v>
      </c>
      <c r="AA68" s="23">
        <f t="shared" si="67"/>
        <v>0</v>
      </c>
      <c r="AB68" s="23">
        <f t="shared" si="67"/>
        <v>0</v>
      </c>
      <c r="AC68" s="23">
        <f t="shared" si="67"/>
        <v>0</v>
      </c>
      <c r="AD68" s="23">
        <f t="shared" si="67"/>
        <v>0</v>
      </c>
      <c r="AE68" s="23">
        <f t="shared" si="67"/>
        <v>0</v>
      </c>
      <c r="AF68" s="23">
        <f t="shared" si="67"/>
        <v>0</v>
      </c>
      <c r="AG68" s="23">
        <f t="shared" si="67"/>
        <v>0</v>
      </c>
      <c r="AH68" s="23">
        <f t="shared" si="67"/>
        <v>0</v>
      </c>
      <c r="AI68" s="23">
        <f t="shared" si="67"/>
        <v>0</v>
      </c>
      <c r="AJ68" s="23">
        <f t="shared" si="67"/>
        <v>0</v>
      </c>
      <c r="AK68" s="23">
        <f t="shared" si="67"/>
        <v>0</v>
      </c>
      <c r="AL68" s="23">
        <f t="shared" si="67"/>
        <v>0</v>
      </c>
      <c r="AM68" s="23">
        <f t="shared" si="67"/>
        <v>0</v>
      </c>
      <c r="AN68" s="23">
        <f t="shared" si="67"/>
        <v>0</v>
      </c>
      <c r="AO68" s="23">
        <f t="shared" si="67"/>
        <v>0</v>
      </c>
      <c r="AP68" s="23">
        <f t="shared" si="67"/>
        <v>0</v>
      </c>
      <c r="AQ68" s="23">
        <f t="shared" si="67"/>
        <v>0</v>
      </c>
    </row>
    <row r="69" ht="15.75" customHeight="1">
      <c r="A69" s="6"/>
      <c r="B69" s="6"/>
      <c r="C69" s="6"/>
      <c r="D69" s="6"/>
      <c r="E69" s="6"/>
      <c r="F69" s="6"/>
      <c r="H69" s="23">
        <f t="shared" ref="H69:AQ69" si="68">IF($F69&gt;H$1,0,$B69*(1+$C69+$D69)*$E69)</f>
        <v>0</v>
      </c>
      <c r="I69" s="23">
        <f t="shared" si="68"/>
        <v>0</v>
      </c>
      <c r="J69" s="23">
        <f t="shared" si="68"/>
        <v>0</v>
      </c>
      <c r="K69" s="23">
        <f t="shared" si="68"/>
        <v>0</v>
      </c>
      <c r="L69" s="23">
        <f t="shared" si="68"/>
        <v>0</v>
      </c>
      <c r="M69" s="23">
        <f t="shared" si="68"/>
        <v>0</v>
      </c>
      <c r="N69" s="23">
        <f t="shared" si="68"/>
        <v>0</v>
      </c>
      <c r="O69" s="23">
        <f t="shared" si="68"/>
        <v>0</v>
      </c>
      <c r="P69" s="23">
        <f t="shared" si="68"/>
        <v>0</v>
      </c>
      <c r="Q69" s="23">
        <f t="shared" si="68"/>
        <v>0</v>
      </c>
      <c r="R69" s="23">
        <f t="shared" si="68"/>
        <v>0</v>
      </c>
      <c r="S69" s="23">
        <f t="shared" si="68"/>
        <v>0</v>
      </c>
      <c r="T69" s="23">
        <f t="shared" si="68"/>
        <v>0</v>
      </c>
      <c r="U69" s="23">
        <f t="shared" si="68"/>
        <v>0</v>
      </c>
      <c r="V69" s="23">
        <f t="shared" si="68"/>
        <v>0</v>
      </c>
      <c r="W69" s="23">
        <f t="shared" si="68"/>
        <v>0</v>
      </c>
      <c r="X69" s="23">
        <f t="shared" si="68"/>
        <v>0</v>
      </c>
      <c r="Y69" s="23">
        <f t="shared" si="68"/>
        <v>0</v>
      </c>
      <c r="Z69" s="23">
        <f t="shared" si="68"/>
        <v>0</v>
      </c>
      <c r="AA69" s="23">
        <f t="shared" si="68"/>
        <v>0</v>
      </c>
      <c r="AB69" s="23">
        <f t="shared" si="68"/>
        <v>0</v>
      </c>
      <c r="AC69" s="23">
        <f t="shared" si="68"/>
        <v>0</v>
      </c>
      <c r="AD69" s="23">
        <f t="shared" si="68"/>
        <v>0</v>
      </c>
      <c r="AE69" s="23">
        <f t="shared" si="68"/>
        <v>0</v>
      </c>
      <c r="AF69" s="23">
        <f t="shared" si="68"/>
        <v>0</v>
      </c>
      <c r="AG69" s="23">
        <f t="shared" si="68"/>
        <v>0</v>
      </c>
      <c r="AH69" s="23">
        <f t="shared" si="68"/>
        <v>0</v>
      </c>
      <c r="AI69" s="23">
        <f t="shared" si="68"/>
        <v>0</v>
      </c>
      <c r="AJ69" s="23">
        <f t="shared" si="68"/>
        <v>0</v>
      </c>
      <c r="AK69" s="23">
        <f t="shared" si="68"/>
        <v>0</v>
      </c>
      <c r="AL69" s="23">
        <f t="shared" si="68"/>
        <v>0</v>
      </c>
      <c r="AM69" s="23">
        <f t="shared" si="68"/>
        <v>0</v>
      </c>
      <c r="AN69" s="23">
        <f t="shared" si="68"/>
        <v>0</v>
      </c>
      <c r="AO69" s="23">
        <f t="shared" si="68"/>
        <v>0</v>
      </c>
      <c r="AP69" s="23">
        <f t="shared" si="68"/>
        <v>0</v>
      </c>
      <c r="AQ69" s="23">
        <f t="shared" si="68"/>
        <v>0</v>
      </c>
    </row>
    <row r="70" ht="15.75" customHeight="1">
      <c r="A70" s="6"/>
      <c r="B70" s="6"/>
      <c r="C70" s="6"/>
      <c r="D70" s="6"/>
      <c r="E70" s="6"/>
      <c r="F70" s="6"/>
      <c r="H70" s="23">
        <f t="shared" ref="H70:AQ70" si="69">IF($F70&gt;H$1,0,$B70*(1+$C70+$D70)*$E70)</f>
        <v>0</v>
      </c>
      <c r="I70" s="23">
        <f t="shared" si="69"/>
        <v>0</v>
      </c>
      <c r="J70" s="23">
        <f t="shared" si="69"/>
        <v>0</v>
      </c>
      <c r="K70" s="23">
        <f t="shared" si="69"/>
        <v>0</v>
      </c>
      <c r="L70" s="23">
        <f t="shared" si="69"/>
        <v>0</v>
      </c>
      <c r="M70" s="23">
        <f t="shared" si="69"/>
        <v>0</v>
      </c>
      <c r="N70" s="23">
        <f t="shared" si="69"/>
        <v>0</v>
      </c>
      <c r="O70" s="23">
        <f t="shared" si="69"/>
        <v>0</v>
      </c>
      <c r="P70" s="23">
        <f t="shared" si="69"/>
        <v>0</v>
      </c>
      <c r="Q70" s="23">
        <f t="shared" si="69"/>
        <v>0</v>
      </c>
      <c r="R70" s="23">
        <f t="shared" si="69"/>
        <v>0</v>
      </c>
      <c r="S70" s="23">
        <f t="shared" si="69"/>
        <v>0</v>
      </c>
      <c r="T70" s="23">
        <f t="shared" si="69"/>
        <v>0</v>
      </c>
      <c r="U70" s="23">
        <f t="shared" si="69"/>
        <v>0</v>
      </c>
      <c r="V70" s="23">
        <f t="shared" si="69"/>
        <v>0</v>
      </c>
      <c r="W70" s="23">
        <f t="shared" si="69"/>
        <v>0</v>
      </c>
      <c r="X70" s="23">
        <f t="shared" si="69"/>
        <v>0</v>
      </c>
      <c r="Y70" s="23">
        <f t="shared" si="69"/>
        <v>0</v>
      </c>
      <c r="Z70" s="23">
        <f t="shared" si="69"/>
        <v>0</v>
      </c>
      <c r="AA70" s="23">
        <f t="shared" si="69"/>
        <v>0</v>
      </c>
      <c r="AB70" s="23">
        <f t="shared" si="69"/>
        <v>0</v>
      </c>
      <c r="AC70" s="23">
        <f t="shared" si="69"/>
        <v>0</v>
      </c>
      <c r="AD70" s="23">
        <f t="shared" si="69"/>
        <v>0</v>
      </c>
      <c r="AE70" s="23">
        <f t="shared" si="69"/>
        <v>0</v>
      </c>
      <c r="AF70" s="23">
        <f t="shared" si="69"/>
        <v>0</v>
      </c>
      <c r="AG70" s="23">
        <f t="shared" si="69"/>
        <v>0</v>
      </c>
      <c r="AH70" s="23">
        <f t="shared" si="69"/>
        <v>0</v>
      </c>
      <c r="AI70" s="23">
        <f t="shared" si="69"/>
        <v>0</v>
      </c>
      <c r="AJ70" s="23">
        <f t="shared" si="69"/>
        <v>0</v>
      </c>
      <c r="AK70" s="23">
        <f t="shared" si="69"/>
        <v>0</v>
      </c>
      <c r="AL70" s="23">
        <f t="shared" si="69"/>
        <v>0</v>
      </c>
      <c r="AM70" s="23">
        <f t="shared" si="69"/>
        <v>0</v>
      </c>
      <c r="AN70" s="23">
        <f t="shared" si="69"/>
        <v>0</v>
      </c>
      <c r="AO70" s="23">
        <f t="shared" si="69"/>
        <v>0</v>
      </c>
      <c r="AP70" s="23">
        <f t="shared" si="69"/>
        <v>0</v>
      </c>
      <c r="AQ70" s="23">
        <f t="shared" si="69"/>
        <v>0</v>
      </c>
    </row>
    <row r="71" ht="15.75" customHeight="1">
      <c r="A71" s="6"/>
      <c r="B71" s="6"/>
      <c r="C71" s="6"/>
      <c r="D71" s="6"/>
      <c r="E71" s="6"/>
      <c r="F71" s="6"/>
      <c r="H71" s="23">
        <f t="shared" ref="H71:AQ71" si="70">IF($F71&gt;H$1,0,$B71*(1+$C71+$D71)*$E71)</f>
        <v>0</v>
      </c>
      <c r="I71" s="23">
        <f t="shared" si="70"/>
        <v>0</v>
      </c>
      <c r="J71" s="23">
        <f t="shared" si="70"/>
        <v>0</v>
      </c>
      <c r="K71" s="23">
        <f t="shared" si="70"/>
        <v>0</v>
      </c>
      <c r="L71" s="23">
        <f t="shared" si="70"/>
        <v>0</v>
      </c>
      <c r="M71" s="23">
        <f t="shared" si="70"/>
        <v>0</v>
      </c>
      <c r="N71" s="23">
        <f t="shared" si="70"/>
        <v>0</v>
      </c>
      <c r="O71" s="23">
        <f t="shared" si="70"/>
        <v>0</v>
      </c>
      <c r="P71" s="23">
        <f t="shared" si="70"/>
        <v>0</v>
      </c>
      <c r="Q71" s="23">
        <f t="shared" si="70"/>
        <v>0</v>
      </c>
      <c r="R71" s="23">
        <f t="shared" si="70"/>
        <v>0</v>
      </c>
      <c r="S71" s="23">
        <f t="shared" si="70"/>
        <v>0</v>
      </c>
      <c r="T71" s="23">
        <f t="shared" si="70"/>
        <v>0</v>
      </c>
      <c r="U71" s="23">
        <f t="shared" si="70"/>
        <v>0</v>
      </c>
      <c r="V71" s="23">
        <f t="shared" si="70"/>
        <v>0</v>
      </c>
      <c r="W71" s="23">
        <f t="shared" si="70"/>
        <v>0</v>
      </c>
      <c r="X71" s="23">
        <f t="shared" si="70"/>
        <v>0</v>
      </c>
      <c r="Y71" s="23">
        <f t="shared" si="70"/>
        <v>0</v>
      </c>
      <c r="Z71" s="23">
        <f t="shared" si="70"/>
        <v>0</v>
      </c>
      <c r="AA71" s="23">
        <f t="shared" si="70"/>
        <v>0</v>
      </c>
      <c r="AB71" s="23">
        <f t="shared" si="70"/>
        <v>0</v>
      </c>
      <c r="AC71" s="23">
        <f t="shared" si="70"/>
        <v>0</v>
      </c>
      <c r="AD71" s="23">
        <f t="shared" si="70"/>
        <v>0</v>
      </c>
      <c r="AE71" s="23">
        <f t="shared" si="70"/>
        <v>0</v>
      </c>
      <c r="AF71" s="23">
        <f t="shared" si="70"/>
        <v>0</v>
      </c>
      <c r="AG71" s="23">
        <f t="shared" si="70"/>
        <v>0</v>
      </c>
      <c r="AH71" s="23">
        <f t="shared" si="70"/>
        <v>0</v>
      </c>
      <c r="AI71" s="23">
        <f t="shared" si="70"/>
        <v>0</v>
      </c>
      <c r="AJ71" s="23">
        <f t="shared" si="70"/>
        <v>0</v>
      </c>
      <c r="AK71" s="23">
        <f t="shared" si="70"/>
        <v>0</v>
      </c>
      <c r="AL71" s="23">
        <f t="shared" si="70"/>
        <v>0</v>
      </c>
      <c r="AM71" s="23">
        <f t="shared" si="70"/>
        <v>0</v>
      </c>
      <c r="AN71" s="23">
        <f t="shared" si="70"/>
        <v>0</v>
      </c>
      <c r="AO71" s="23">
        <f t="shared" si="70"/>
        <v>0</v>
      </c>
      <c r="AP71" s="23">
        <f t="shared" si="70"/>
        <v>0</v>
      </c>
      <c r="AQ71" s="23">
        <f t="shared" si="70"/>
        <v>0</v>
      </c>
    </row>
    <row r="72" ht="15.75" customHeight="1">
      <c r="A72" s="6"/>
      <c r="B72" s="6"/>
      <c r="C72" s="6"/>
      <c r="D72" s="6"/>
      <c r="E72" s="6"/>
      <c r="F72" s="6"/>
      <c r="H72" s="23">
        <f t="shared" ref="H72:AQ72" si="71">IF($F72&gt;H$1,0,$B72*(1+$C72+$D72)*$E72)</f>
        <v>0</v>
      </c>
      <c r="I72" s="23">
        <f t="shared" si="71"/>
        <v>0</v>
      </c>
      <c r="J72" s="23">
        <f t="shared" si="71"/>
        <v>0</v>
      </c>
      <c r="K72" s="23">
        <f t="shared" si="71"/>
        <v>0</v>
      </c>
      <c r="L72" s="23">
        <f t="shared" si="71"/>
        <v>0</v>
      </c>
      <c r="M72" s="23">
        <f t="shared" si="71"/>
        <v>0</v>
      </c>
      <c r="N72" s="23">
        <f t="shared" si="71"/>
        <v>0</v>
      </c>
      <c r="O72" s="23">
        <f t="shared" si="71"/>
        <v>0</v>
      </c>
      <c r="P72" s="23">
        <f t="shared" si="71"/>
        <v>0</v>
      </c>
      <c r="Q72" s="23">
        <f t="shared" si="71"/>
        <v>0</v>
      </c>
      <c r="R72" s="23">
        <f t="shared" si="71"/>
        <v>0</v>
      </c>
      <c r="S72" s="23">
        <f t="shared" si="71"/>
        <v>0</v>
      </c>
      <c r="T72" s="23">
        <f t="shared" si="71"/>
        <v>0</v>
      </c>
      <c r="U72" s="23">
        <f t="shared" si="71"/>
        <v>0</v>
      </c>
      <c r="V72" s="23">
        <f t="shared" si="71"/>
        <v>0</v>
      </c>
      <c r="W72" s="23">
        <f t="shared" si="71"/>
        <v>0</v>
      </c>
      <c r="X72" s="23">
        <f t="shared" si="71"/>
        <v>0</v>
      </c>
      <c r="Y72" s="23">
        <f t="shared" si="71"/>
        <v>0</v>
      </c>
      <c r="Z72" s="23">
        <f t="shared" si="71"/>
        <v>0</v>
      </c>
      <c r="AA72" s="23">
        <f t="shared" si="71"/>
        <v>0</v>
      </c>
      <c r="AB72" s="23">
        <f t="shared" si="71"/>
        <v>0</v>
      </c>
      <c r="AC72" s="23">
        <f t="shared" si="71"/>
        <v>0</v>
      </c>
      <c r="AD72" s="23">
        <f t="shared" si="71"/>
        <v>0</v>
      </c>
      <c r="AE72" s="23">
        <f t="shared" si="71"/>
        <v>0</v>
      </c>
      <c r="AF72" s="23">
        <f t="shared" si="71"/>
        <v>0</v>
      </c>
      <c r="AG72" s="23">
        <f t="shared" si="71"/>
        <v>0</v>
      </c>
      <c r="AH72" s="23">
        <f t="shared" si="71"/>
        <v>0</v>
      </c>
      <c r="AI72" s="23">
        <f t="shared" si="71"/>
        <v>0</v>
      </c>
      <c r="AJ72" s="23">
        <f t="shared" si="71"/>
        <v>0</v>
      </c>
      <c r="AK72" s="23">
        <f t="shared" si="71"/>
        <v>0</v>
      </c>
      <c r="AL72" s="23">
        <f t="shared" si="71"/>
        <v>0</v>
      </c>
      <c r="AM72" s="23">
        <f t="shared" si="71"/>
        <v>0</v>
      </c>
      <c r="AN72" s="23">
        <f t="shared" si="71"/>
        <v>0</v>
      </c>
      <c r="AO72" s="23">
        <f t="shared" si="71"/>
        <v>0</v>
      </c>
      <c r="AP72" s="23">
        <f t="shared" si="71"/>
        <v>0</v>
      </c>
      <c r="AQ72" s="23">
        <f t="shared" si="71"/>
        <v>0</v>
      </c>
    </row>
    <row r="73" ht="15.75" customHeight="1">
      <c r="A73" s="6"/>
      <c r="B73" s="6"/>
      <c r="C73" s="6"/>
      <c r="D73" s="6"/>
      <c r="E73" s="6"/>
      <c r="F73" s="6"/>
      <c r="H73" s="23">
        <f t="shared" ref="H73:AQ73" si="72">IF($F73&gt;H$1,0,$B73*(1+$C73+$D73)*$E73)</f>
        <v>0</v>
      </c>
      <c r="I73" s="23">
        <f t="shared" si="72"/>
        <v>0</v>
      </c>
      <c r="J73" s="23">
        <f t="shared" si="72"/>
        <v>0</v>
      </c>
      <c r="K73" s="23">
        <f t="shared" si="72"/>
        <v>0</v>
      </c>
      <c r="L73" s="23">
        <f t="shared" si="72"/>
        <v>0</v>
      </c>
      <c r="M73" s="23">
        <f t="shared" si="72"/>
        <v>0</v>
      </c>
      <c r="N73" s="23">
        <f t="shared" si="72"/>
        <v>0</v>
      </c>
      <c r="O73" s="23">
        <f t="shared" si="72"/>
        <v>0</v>
      </c>
      <c r="P73" s="23">
        <f t="shared" si="72"/>
        <v>0</v>
      </c>
      <c r="Q73" s="23">
        <f t="shared" si="72"/>
        <v>0</v>
      </c>
      <c r="R73" s="23">
        <f t="shared" si="72"/>
        <v>0</v>
      </c>
      <c r="S73" s="23">
        <f t="shared" si="72"/>
        <v>0</v>
      </c>
      <c r="T73" s="23">
        <f t="shared" si="72"/>
        <v>0</v>
      </c>
      <c r="U73" s="23">
        <f t="shared" si="72"/>
        <v>0</v>
      </c>
      <c r="V73" s="23">
        <f t="shared" si="72"/>
        <v>0</v>
      </c>
      <c r="W73" s="23">
        <f t="shared" si="72"/>
        <v>0</v>
      </c>
      <c r="X73" s="23">
        <f t="shared" si="72"/>
        <v>0</v>
      </c>
      <c r="Y73" s="23">
        <f t="shared" si="72"/>
        <v>0</v>
      </c>
      <c r="Z73" s="23">
        <f t="shared" si="72"/>
        <v>0</v>
      </c>
      <c r="AA73" s="23">
        <f t="shared" si="72"/>
        <v>0</v>
      </c>
      <c r="AB73" s="23">
        <f t="shared" si="72"/>
        <v>0</v>
      </c>
      <c r="AC73" s="23">
        <f t="shared" si="72"/>
        <v>0</v>
      </c>
      <c r="AD73" s="23">
        <f t="shared" si="72"/>
        <v>0</v>
      </c>
      <c r="AE73" s="23">
        <f t="shared" si="72"/>
        <v>0</v>
      </c>
      <c r="AF73" s="23">
        <f t="shared" si="72"/>
        <v>0</v>
      </c>
      <c r="AG73" s="23">
        <f t="shared" si="72"/>
        <v>0</v>
      </c>
      <c r="AH73" s="23">
        <f t="shared" si="72"/>
        <v>0</v>
      </c>
      <c r="AI73" s="23">
        <f t="shared" si="72"/>
        <v>0</v>
      </c>
      <c r="AJ73" s="23">
        <f t="shared" si="72"/>
        <v>0</v>
      </c>
      <c r="AK73" s="23">
        <f t="shared" si="72"/>
        <v>0</v>
      </c>
      <c r="AL73" s="23">
        <f t="shared" si="72"/>
        <v>0</v>
      </c>
      <c r="AM73" s="23">
        <f t="shared" si="72"/>
        <v>0</v>
      </c>
      <c r="AN73" s="23">
        <f t="shared" si="72"/>
        <v>0</v>
      </c>
      <c r="AO73" s="23">
        <f t="shared" si="72"/>
        <v>0</v>
      </c>
      <c r="AP73" s="23">
        <f t="shared" si="72"/>
        <v>0</v>
      </c>
      <c r="AQ73" s="23">
        <f t="shared" si="72"/>
        <v>0</v>
      </c>
    </row>
    <row r="74" ht="15.75" customHeight="1">
      <c r="A74" s="6"/>
      <c r="B74" s="6"/>
      <c r="C74" s="6"/>
      <c r="D74" s="6"/>
      <c r="E74" s="6"/>
      <c r="F74" s="6"/>
      <c r="H74" s="23">
        <f t="shared" ref="H74:AQ74" si="73">IF($F74&gt;H$1,0,$B74*(1+$C74+$D74)*$E74)</f>
        <v>0</v>
      </c>
      <c r="I74" s="23">
        <f t="shared" si="73"/>
        <v>0</v>
      </c>
      <c r="J74" s="23">
        <f t="shared" si="73"/>
        <v>0</v>
      </c>
      <c r="K74" s="23">
        <f t="shared" si="73"/>
        <v>0</v>
      </c>
      <c r="L74" s="23">
        <f t="shared" si="73"/>
        <v>0</v>
      </c>
      <c r="M74" s="23">
        <f t="shared" si="73"/>
        <v>0</v>
      </c>
      <c r="N74" s="23">
        <f t="shared" si="73"/>
        <v>0</v>
      </c>
      <c r="O74" s="23">
        <f t="shared" si="73"/>
        <v>0</v>
      </c>
      <c r="P74" s="23">
        <f t="shared" si="73"/>
        <v>0</v>
      </c>
      <c r="Q74" s="23">
        <f t="shared" si="73"/>
        <v>0</v>
      </c>
      <c r="R74" s="23">
        <f t="shared" si="73"/>
        <v>0</v>
      </c>
      <c r="S74" s="23">
        <f t="shared" si="73"/>
        <v>0</v>
      </c>
      <c r="T74" s="23">
        <f t="shared" si="73"/>
        <v>0</v>
      </c>
      <c r="U74" s="23">
        <f t="shared" si="73"/>
        <v>0</v>
      </c>
      <c r="V74" s="23">
        <f t="shared" si="73"/>
        <v>0</v>
      </c>
      <c r="W74" s="23">
        <f t="shared" si="73"/>
        <v>0</v>
      </c>
      <c r="X74" s="23">
        <f t="shared" si="73"/>
        <v>0</v>
      </c>
      <c r="Y74" s="23">
        <f t="shared" si="73"/>
        <v>0</v>
      </c>
      <c r="Z74" s="23">
        <f t="shared" si="73"/>
        <v>0</v>
      </c>
      <c r="AA74" s="23">
        <f t="shared" si="73"/>
        <v>0</v>
      </c>
      <c r="AB74" s="23">
        <f t="shared" si="73"/>
        <v>0</v>
      </c>
      <c r="AC74" s="23">
        <f t="shared" si="73"/>
        <v>0</v>
      </c>
      <c r="AD74" s="23">
        <f t="shared" si="73"/>
        <v>0</v>
      </c>
      <c r="AE74" s="23">
        <f t="shared" si="73"/>
        <v>0</v>
      </c>
      <c r="AF74" s="23">
        <f t="shared" si="73"/>
        <v>0</v>
      </c>
      <c r="AG74" s="23">
        <f t="shared" si="73"/>
        <v>0</v>
      </c>
      <c r="AH74" s="23">
        <f t="shared" si="73"/>
        <v>0</v>
      </c>
      <c r="AI74" s="23">
        <f t="shared" si="73"/>
        <v>0</v>
      </c>
      <c r="AJ74" s="23">
        <f t="shared" si="73"/>
        <v>0</v>
      </c>
      <c r="AK74" s="23">
        <f t="shared" si="73"/>
        <v>0</v>
      </c>
      <c r="AL74" s="23">
        <f t="shared" si="73"/>
        <v>0</v>
      </c>
      <c r="AM74" s="23">
        <f t="shared" si="73"/>
        <v>0</v>
      </c>
      <c r="AN74" s="23">
        <f t="shared" si="73"/>
        <v>0</v>
      </c>
      <c r="AO74" s="23">
        <f t="shared" si="73"/>
        <v>0</v>
      </c>
      <c r="AP74" s="23">
        <f t="shared" si="73"/>
        <v>0</v>
      </c>
      <c r="AQ74" s="23">
        <f t="shared" si="73"/>
        <v>0</v>
      </c>
    </row>
    <row r="75" ht="15.75" customHeight="1">
      <c r="A75" s="6"/>
      <c r="B75" s="6"/>
      <c r="C75" s="6"/>
      <c r="D75" s="6"/>
      <c r="E75" s="6"/>
      <c r="F75" s="6"/>
      <c r="H75" s="23">
        <f t="shared" ref="H75:AQ75" si="74">IF($F75&gt;H$1,0,$B75*(1+$C75+$D75)*$E75)</f>
        <v>0</v>
      </c>
      <c r="I75" s="23">
        <f t="shared" si="74"/>
        <v>0</v>
      </c>
      <c r="J75" s="23">
        <f t="shared" si="74"/>
        <v>0</v>
      </c>
      <c r="K75" s="23">
        <f t="shared" si="74"/>
        <v>0</v>
      </c>
      <c r="L75" s="23">
        <f t="shared" si="74"/>
        <v>0</v>
      </c>
      <c r="M75" s="23">
        <f t="shared" si="74"/>
        <v>0</v>
      </c>
      <c r="N75" s="23">
        <f t="shared" si="74"/>
        <v>0</v>
      </c>
      <c r="O75" s="23">
        <f t="shared" si="74"/>
        <v>0</v>
      </c>
      <c r="P75" s="23">
        <f t="shared" si="74"/>
        <v>0</v>
      </c>
      <c r="Q75" s="23">
        <f t="shared" si="74"/>
        <v>0</v>
      </c>
      <c r="R75" s="23">
        <f t="shared" si="74"/>
        <v>0</v>
      </c>
      <c r="S75" s="23">
        <f t="shared" si="74"/>
        <v>0</v>
      </c>
      <c r="T75" s="23">
        <f t="shared" si="74"/>
        <v>0</v>
      </c>
      <c r="U75" s="23">
        <f t="shared" si="74"/>
        <v>0</v>
      </c>
      <c r="V75" s="23">
        <f t="shared" si="74"/>
        <v>0</v>
      </c>
      <c r="W75" s="23">
        <f t="shared" si="74"/>
        <v>0</v>
      </c>
      <c r="X75" s="23">
        <f t="shared" si="74"/>
        <v>0</v>
      </c>
      <c r="Y75" s="23">
        <f t="shared" si="74"/>
        <v>0</v>
      </c>
      <c r="Z75" s="23">
        <f t="shared" si="74"/>
        <v>0</v>
      </c>
      <c r="AA75" s="23">
        <f t="shared" si="74"/>
        <v>0</v>
      </c>
      <c r="AB75" s="23">
        <f t="shared" si="74"/>
        <v>0</v>
      </c>
      <c r="AC75" s="23">
        <f t="shared" si="74"/>
        <v>0</v>
      </c>
      <c r="AD75" s="23">
        <f t="shared" si="74"/>
        <v>0</v>
      </c>
      <c r="AE75" s="23">
        <f t="shared" si="74"/>
        <v>0</v>
      </c>
      <c r="AF75" s="23">
        <f t="shared" si="74"/>
        <v>0</v>
      </c>
      <c r="AG75" s="23">
        <f t="shared" si="74"/>
        <v>0</v>
      </c>
      <c r="AH75" s="23">
        <f t="shared" si="74"/>
        <v>0</v>
      </c>
      <c r="AI75" s="23">
        <f t="shared" si="74"/>
        <v>0</v>
      </c>
      <c r="AJ75" s="23">
        <f t="shared" si="74"/>
        <v>0</v>
      </c>
      <c r="AK75" s="23">
        <f t="shared" si="74"/>
        <v>0</v>
      </c>
      <c r="AL75" s="23">
        <f t="shared" si="74"/>
        <v>0</v>
      </c>
      <c r="AM75" s="23">
        <f t="shared" si="74"/>
        <v>0</v>
      </c>
      <c r="AN75" s="23">
        <f t="shared" si="74"/>
        <v>0</v>
      </c>
      <c r="AO75" s="23">
        <f t="shared" si="74"/>
        <v>0</v>
      </c>
      <c r="AP75" s="23">
        <f t="shared" si="74"/>
        <v>0</v>
      </c>
      <c r="AQ75" s="23">
        <f t="shared" si="74"/>
        <v>0</v>
      </c>
    </row>
    <row r="76" ht="15.75" customHeight="1">
      <c r="A76" s="6"/>
      <c r="B76" s="6"/>
      <c r="C76" s="6"/>
      <c r="D76" s="6"/>
      <c r="E76" s="6"/>
      <c r="F76" s="6"/>
      <c r="H76" s="23">
        <f t="shared" ref="H76:AQ76" si="75">IF($F76&gt;H$1,0,$B76*(1+$C76+$D76)*$E76)</f>
        <v>0</v>
      </c>
      <c r="I76" s="23">
        <f t="shared" si="75"/>
        <v>0</v>
      </c>
      <c r="J76" s="23">
        <f t="shared" si="75"/>
        <v>0</v>
      </c>
      <c r="K76" s="23">
        <f t="shared" si="75"/>
        <v>0</v>
      </c>
      <c r="L76" s="23">
        <f t="shared" si="75"/>
        <v>0</v>
      </c>
      <c r="M76" s="23">
        <f t="shared" si="75"/>
        <v>0</v>
      </c>
      <c r="N76" s="23">
        <f t="shared" si="75"/>
        <v>0</v>
      </c>
      <c r="O76" s="23">
        <f t="shared" si="75"/>
        <v>0</v>
      </c>
      <c r="P76" s="23">
        <f t="shared" si="75"/>
        <v>0</v>
      </c>
      <c r="Q76" s="23">
        <f t="shared" si="75"/>
        <v>0</v>
      </c>
      <c r="R76" s="23">
        <f t="shared" si="75"/>
        <v>0</v>
      </c>
      <c r="S76" s="23">
        <f t="shared" si="75"/>
        <v>0</v>
      </c>
      <c r="T76" s="23">
        <f t="shared" si="75"/>
        <v>0</v>
      </c>
      <c r="U76" s="23">
        <f t="shared" si="75"/>
        <v>0</v>
      </c>
      <c r="V76" s="23">
        <f t="shared" si="75"/>
        <v>0</v>
      </c>
      <c r="W76" s="23">
        <f t="shared" si="75"/>
        <v>0</v>
      </c>
      <c r="X76" s="23">
        <f t="shared" si="75"/>
        <v>0</v>
      </c>
      <c r="Y76" s="23">
        <f t="shared" si="75"/>
        <v>0</v>
      </c>
      <c r="Z76" s="23">
        <f t="shared" si="75"/>
        <v>0</v>
      </c>
      <c r="AA76" s="23">
        <f t="shared" si="75"/>
        <v>0</v>
      </c>
      <c r="AB76" s="23">
        <f t="shared" si="75"/>
        <v>0</v>
      </c>
      <c r="AC76" s="23">
        <f t="shared" si="75"/>
        <v>0</v>
      </c>
      <c r="AD76" s="23">
        <f t="shared" si="75"/>
        <v>0</v>
      </c>
      <c r="AE76" s="23">
        <f t="shared" si="75"/>
        <v>0</v>
      </c>
      <c r="AF76" s="23">
        <f t="shared" si="75"/>
        <v>0</v>
      </c>
      <c r="AG76" s="23">
        <f t="shared" si="75"/>
        <v>0</v>
      </c>
      <c r="AH76" s="23">
        <f t="shared" si="75"/>
        <v>0</v>
      </c>
      <c r="AI76" s="23">
        <f t="shared" si="75"/>
        <v>0</v>
      </c>
      <c r="AJ76" s="23">
        <f t="shared" si="75"/>
        <v>0</v>
      </c>
      <c r="AK76" s="23">
        <f t="shared" si="75"/>
        <v>0</v>
      </c>
      <c r="AL76" s="23">
        <f t="shared" si="75"/>
        <v>0</v>
      </c>
      <c r="AM76" s="23">
        <f t="shared" si="75"/>
        <v>0</v>
      </c>
      <c r="AN76" s="23">
        <f t="shared" si="75"/>
        <v>0</v>
      </c>
      <c r="AO76" s="23">
        <f t="shared" si="75"/>
        <v>0</v>
      </c>
      <c r="AP76" s="23">
        <f t="shared" si="75"/>
        <v>0</v>
      </c>
      <c r="AQ76" s="23">
        <f t="shared" si="75"/>
        <v>0</v>
      </c>
    </row>
    <row r="77" ht="15.75" customHeight="1">
      <c r="A77" s="6"/>
      <c r="B77" s="6"/>
      <c r="C77" s="6"/>
      <c r="D77" s="6"/>
      <c r="E77" s="6"/>
      <c r="F77" s="6"/>
      <c r="H77" s="23">
        <f t="shared" ref="H77:AQ77" si="76">IF($F77&gt;H$1,0,$B77*(1+$C77+$D77)*$E77)</f>
        <v>0</v>
      </c>
      <c r="I77" s="23">
        <f t="shared" si="76"/>
        <v>0</v>
      </c>
      <c r="J77" s="23">
        <f t="shared" si="76"/>
        <v>0</v>
      </c>
      <c r="K77" s="23">
        <f t="shared" si="76"/>
        <v>0</v>
      </c>
      <c r="L77" s="23">
        <f t="shared" si="76"/>
        <v>0</v>
      </c>
      <c r="M77" s="23">
        <f t="shared" si="76"/>
        <v>0</v>
      </c>
      <c r="N77" s="23">
        <f t="shared" si="76"/>
        <v>0</v>
      </c>
      <c r="O77" s="23">
        <f t="shared" si="76"/>
        <v>0</v>
      </c>
      <c r="P77" s="23">
        <f t="shared" si="76"/>
        <v>0</v>
      </c>
      <c r="Q77" s="23">
        <f t="shared" si="76"/>
        <v>0</v>
      </c>
      <c r="R77" s="23">
        <f t="shared" si="76"/>
        <v>0</v>
      </c>
      <c r="S77" s="23">
        <f t="shared" si="76"/>
        <v>0</v>
      </c>
      <c r="T77" s="23">
        <f t="shared" si="76"/>
        <v>0</v>
      </c>
      <c r="U77" s="23">
        <f t="shared" si="76"/>
        <v>0</v>
      </c>
      <c r="V77" s="23">
        <f t="shared" si="76"/>
        <v>0</v>
      </c>
      <c r="W77" s="23">
        <f t="shared" si="76"/>
        <v>0</v>
      </c>
      <c r="X77" s="23">
        <f t="shared" si="76"/>
        <v>0</v>
      </c>
      <c r="Y77" s="23">
        <f t="shared" si="76"/>
        <v>0</v>
      </c>
      <c r="Z77" s="23">
        <f t="shared" si="76"/>
        <v>0</v>
      </c>
      <c r="AA77" s="23">
        <f t="shared" si="76"/>
        <v>0</v>
      </c>
      <c r="AB77" s="23">
        <f t="shared" si="76"/>
        <v>0</v>
      </c>
      <c r="AC77" s="23">
        <f t="shared" si="76"/>
        <v>0</v>
      </c>
      <c r="AD77" s="23">
        <f t="shared" si="76"/>
        <v>0</v>
      </c>
      <c r="AE77" s="23">
        <f t="shared" si="76"/>
        <v>0</v>
      </c>
      <c r="AF77" s="23">
        <f t="shared" si="76"/>
        <v>0</v>
      </c>
      <c r="AG77" s="23">
        <f t="shared" si="76"/>
        <v>0</v>
      </c>
      <c r="AH77" s="23">
        <f t="shared" si="76"/>
        <v>0</v>
      </c>
      <c r="AI77" s="23">
        <f t="shared" si="76"/>
        <v>0</v>
      </c>
      <c r="AJ77" s="23">
        <f t="shared" si="76"/>
        <v>0</v>
      </c>
      <c r="AK77" s="23">
        <f t="shared" si="76"/>
        <v>0</v>
      </c>
      <c r="AL77" s="23">
        <f t="shared" si="76"/>
        <v>0</v>
      </c>
      <c r="AM77" s="23">
        <f t="shared" si="76"/>
        <v>0</v>
      </c>
      <c r="AN77" s="23">
        <f t="shared" si="76"/>
        <v>0</v>
      </c>
      <c r="AO77" s="23">
        <f t="shared" si="76"/>
        <v>0</v>
      </c>
      <c r="AP77" s="23">
        <f t="shared" si="76"/>
        <v>0</v>
      </c>
      <c r="AQ77" s="23">
        <f t="shared" si="76"/>
        <v>0</v>
      </c>
    </row>
    <row r="78" ht="15.75" customHeight="1">
      <c r="A78" s="6"/>
      <c r="B78" s="6"/>
      <c r="C78" s="6"/>
      <c r="D78" s="6"/>
      <c r="E78" s="6"/>
      <c r="F78" s="6"/>
      <c r="H78" s="23">
        <f t="shared" ref="H78:AQ78" si="77">IF($F78&gt;H$1,0,$B78*(1+$C78+$D78)*$E78)</f>
        <v>0</v>
      </c>
      <c r="I78" s="23">
        <f t="shared" si="77"/>
        <v>0</v>
      </c>
      <c r="J78" s="23">
        <f t="shared" si="77"/>
        <v>0</v>
      </c>
      <c r="K78" s="23">
        <f t="shared" si="77"/>
        <v>0</v>
      </c>
      <c r="L78" s="23">
        <f t="shared" si="77"/>
        <v>0</v>
      </c>
      <c r="M78" s="23">
        <f t="shared" si="77"/>
        <v>0</v>
      </c>
      <c r="N78" s="23">
        <f t="shared" si="77"/>
        <v>0</v>
      </c>
      <c r="O78" s="23">
        <f t="shared" si="77"/>
        <v>0</v>
      </c>
      <c r="P78" s="23">
        <f t="shared" si="77"/>
        <v>0</v>
      </c>
      <c r="Q78" s="23">
        <f t="shared" si="77"/>
        <v>0</v>
      </c>
      <c r="R78" s="23">
        <f t="shared" si="77"/>
        <v>0</v>
      </c>
      <c r="S78" s="23">
        <f t="shared" si="77"/>
        <v>0</v>
      </c>
      <c r="T78" s="23">
        <f t="shared" si="77"/>
        <v>0</v>
      </c>
      <c r="U78" s="23">
        <f t="shared" si="77"/>
        <v>0</v>
      </c>
      <c r="V78" s="23">
        <f t="shared" si="77"/>
        <v>0</v>
      </c>
      <c r="W78" s="23">
        <f t="shared" si="77"/>
        <v>0</v>
      </c>
      <c r="X78" s="23">
        <f t="shared" si="77"/>
        <v>0</v>
      </c>
      <c r="Y78" s="23">
        <f t="shared" si="77"/>
        <v>0</v>
      </c>
      <c r="Z78" s="23">
        <f t="shared" si="77"/>
        <v>0</v>
      </c>
      <c r="AA78" s="23">
        <f t="shared" si="77"/>
        <v>0</v>
      </c>
      <c r="AB78" s="23">
        <f t="shared" si="77"/>
        <v>0</v>
      </c>
      <c r="AC78" s="23">
        <f t="shared" si="77"/>
        <v>0</v>
      </c>
      <c r="AD78" s="23">
        <f t="shared" si="77"/>
        <v>0</v>
      </c>
      <c r="AE78" s="23">
        <f t="shared" si="77"/>
        <v>0</v>
      </c>
      <c r="AF78" s="23">
        <f t="shared" si="77"/>
        <v>0</v>
      </c>
      <c r="AG78" s="23">
        <f t="shared" si="77"/>
        <v>0</v>
      </c>
      <c r="AH78" s="23">
        <f t="shared" si="77"/>
        <v>0</v>
      </c>
      <c r="AI78" s="23">
        <f t="shared" si="77"/>
        <v>0</v>
      </c>
      <c r="AJ78" s="23">
        <f t="shared" si="77"/>
        <v>0</v>
      </c>
      <c r="AK78" s="23">
        <f t="shared" si="77"/>
        <v>0</v>
      </c>
      <c r="AL78" s="23">
        <f t="shared" si="77"/>
        <v>0</v>
      </c>
      <c r="AM78" s="23">
        <f t="shared" si="77"/>
        <v>0</v>
      </c>
      <c r="AN78" s="23">
        <f t="shared" si="77"/>
        <v>0</v>
      </c>
      <c r="AO78" s="23">
        <f t="shared" si="77"/>
        <v>0</v>
      </c>
      <c r="AP78" s="23">
        <f t="shared" si="77"/>
        <v>0</v>
      </c>
      <c r="AQ78" s="23">
        <f t="shared" si="77"/>
        <v>0</v>
      </c>
    </row>
    <row r="79" ht="15.75" customHeight="1">
      <c r="A79" s="6"/>
      <c r="B79" s="6"/>
      <c r="C79" s="6"/>
      <c r="D79" s="6"/>
      <c r="E79" s="6"/>
      <c r="F79" s="6"/>
      <c r="H79" s="23">
        <f t="shared" ref="H79:AQ79" si="78">IF($F79&gt;H$1,0,$B79*(1+$C79+$D79)*$E79)</f>
        <v>0</v>
      </c>
      <c r="I79" s="23">
        <f t="shared" si="78"/>
        <v>0</v>
      </c>
      <c r="J79" s="23">
        <f t="shared" si="78"/>
        <v>0</v>
      </c>
      <c r="K79" s="23">
        <f t="shared" si="78"/>
        <v>0</v>
      </c>
      <c r="L79" s="23">
        <f t="shared" si="78"/>
        <v>0</v>
      </c>
      <c r="M79" s="23">
        <f t="shared" si="78"/>
        <v>0</v>
      </c>
      <c r="N79" s="23">
        <f t="shared" si="78"/>
        <v>0</v>
      </c>
      <c r="O79" s="23">
        <f t="shared" si="78"/>
        <v>0</v>
      </c>
      <c r="P79" s="23">
        <f t="shared" si="78"/>
        <v>0</v>
      </c>
      <c r="Q79" s="23">
        <f t="shared" si="78"/>
        <v>0</v>
      </c>
      <c r="R79" s="23">
        <f t="shared" si="78"/>
        <v>0</v>
      </c>
      <c r="S79" s="23">
        <f t="shared" si="78"/>
        <v>0</v>
      </c>
      <c r="T79" s="23">
        <f t="shared" si="78"/>
        <v>0</v>
      </c>
      <c r="U79" s="23">
        <f t="shared" si="78"/>
        <v>0</v>
      </c>
      <c r="V79" s="23">
        <f t="shared" si="78"/>
        <v>0</v>
      </c>
      <c r="W79" s="23">
        <f t="shared" si="78"/>
        <v>0</v>
      </c>
      <c r="X79" s="23">
        <f t="shared" si="78"/>
        <v>0</v>
      </c>
      <c r="Y79" s="23">
        <f t="shared" si="78"/>
        <v>0</v>
      </c>
      <c r="Z79" s="23">
        <f t="shared" si="78"/>
        <v>0</v>
      </c>
      <c r="AA79" s="23">
        <f t="shared" si="78"/>
        <v>0</v>
      </c>
      <c r="AB79" s="23">
        <f t="shared" si="78"/>
        <v>0</v>
      </c>
      <c r="AC79" s="23">
        <f t="shared" si="78"/>
        <v>0</v>
      </c>
      <c r="AD79" s="23">
        <f t="shared" si="78"/>
        <v>0</v>
      </c>
      <c r="AE79" s="23">
        <f t="shared" si="78"/>
        <v>0</v>
      </c>
      <c r="AF79" s="23">
        <f t="shared" si="78"/>
        <v>0</v>
      </c>
      <c r="AG79" s="23">
        <f t="shared" si="78"/>
        <v>0</v>
      </c>
      <c r="AH79" s="23">
        <f t="shared" si="78"/>
        <v>0</v>
      </c>
      <c r="AI79" s="23">
        <f t="shared" si="78"/>
        <v>0</v>
      </c>
      <c r="AJ79" s="23">
        <f t="shared" si="78"/>
        <v>0</v>
      </c>
      <c r="AK79" s="23">
        <f t="shared" si="78"/>
        <v>0</v>
      </c>
      <c r="AL79" s="23">
        <f t="shared" si="78"/>
        <v>0</v>
      </c>
      <c r="AM79" s="23">
        <f t="shared" si="78"/>
        <v>0</v>
      </c>
      <c r="AN79" s="23">
        <f t="shared" si="78"/>
        <v>0</v>
      </c>
      <c r="AO79" s="23">
        <f t="shared" si="78"/>
        <v>0</v>
      </c>
      <c r="AP79" s="23">
        <f t="shared" si="78"/>
        <v>0</v>
      </c>
      <c r="AQ79" s="23">
        <f t="shared" si="78"/>
        <v>0</v>
      </c>
    </row>
    <row r="80" ht="15.75" customHeight="1">
      <c r="A80" s="6"/>
      <c r="B80" s="6"/>
      <c r="C80" s="6"/>
      <c r="D80" s="6"/>
      <c r="E80" s="6"/>
      <c r="F80" s="6"/>
      <c r="H80" s="23">
        <f t="shared" ref="H80:AQ80" si="79">IF($F80&gt;H$1,0,$B80*(1+$C80+$D80)*$E80)</f>
        <v>0</v>
      </c>
      <c r="I80" s="23">
        <f t="shared" si="79"/>
        <v>0</v>
      </c>
      <c r="J80" s="23">
        <f t="shared" si="79"/>
        <v>0</v>
      </c>
      <c r="K80" s="23">
        <f t="shared" si="79"/>
        <v>0</v>
      </c>
      <c r="L80" s="23">
        <f t="shared" si="79"/>
        <v>0</v>
      </c>
      <c r="M80" s="23">
        <f t="shared" si="79"/>
        <v>0</v>
      </c>
      <c r="N80" s="23">
        <f t="shared" si="79"/>
        <v>0</v>
      </c>
      <c r="O80" s="23">
        <f t="shared" si="79"/>
        <v>0</v>
      </c>
      <c r="P80" s="23">
        <f t="shared" si="79"/>
        <v>0</v>
      </c>
      <c r="Q80" s="23">
        <f t="shared" si="79"/>
        <v>0</v>
      </c>
      <c r="R80" s="23">
        <f t="shared" si="79"/>
        <v>0</v>
      </c>
      <c r="S80" s="23">
        <f t="shared" si="79"/>
        <v>0</v>
      </c>
      <c r="T80" s="23">
        <f t="shared" si="79"/>
        <v>0</v>
      </c>
      <c r="U80" s="23">
        <f t="shared" si="79"/>
        <v>0</v>
      </c>
      <c r="V80" s="23">
        <f t="shared" si="79"/>
        <v>0</v>
      </c>
      <c r="W80" s="23">
        <f t="shared" si="79"/>
        <v>0</v>
      </c>
      <c r="X80" s="23">
        <f t="shared" si="79"/>
        <v>0</v>
      </c>
      <c r="Y80" s="23">
        <f t="shared" si="79"/>
        <v>0</v>
      </c>
      <c r="Z80" s="23">
        <f t="shared" si="79"/>
        <v>0</v>
      </c>
      <c r="AA80" s="23">
        <f t="shared" si="79"/>
        <v>0</v>
      </c>
      <c r="AB80" s="23">
        <f t="shared" si="79"/>
        <v>0</v>
      </c>
      <c r="AC80" s="23">
        <f t="shared" si="79"/>
        <v>0</v>
      </c>
      <c r="AD80" s="23">
        <f t="shared" si="79"/>
        <v>0</v>
      </c>
      <c r="AE80" s="23">
        <f t="shared" si="79"/>
        <v>0</v>
      </c>
      <c r="AF80" s="23">
        <f t="shared" si="79"/>
        <v>0</v>
      </c>
      <c r="AG80" s="23">
        <f t="shared" si="79"/>
        <v>0</v>
      </c>
      <c r="AH80" s="23">
        <f t="shared" si="79"/>
        <v>0</v>
      </c>
      <c r="AI80" s="23">
        <f t="shared" si="79"/>
        <v>0</v>
      </c>
      <c r="AJ80" s="23">
        <f t="shared" si="79"/>
        <v>0</v>
      </c>
      <c r="AK80" s="23">
        <f t="shared" si="79"/>
        <v>0</v>
      </c>
      <c r="AL80" s="23">
        <f t="shared" si="79"/>
        <v>0</v>
      </c>
      <c r="AM80" s="23">
        <f t="shared" si="79"/>
        <v>0</v>
      </c>
      <c r="AN80" s="23">
        <f t="shared" si="79"/>
        <v>0</v>
      </c>
      <c r="AO80" s="23">
        <f t="shared" si="79"/>
        <v>0</v>
      </c>
      <c r="AP80" s="23">
        <f t="shared" si="79"/>
        <v>0</v>
      </c>
      <c r="AQ80" s="23">
        <f t="shared" si="79"/>
        <v>0</v>
      </c>
    </row>
    <row r="81" ht="15.75" customHeight="1">
      <c r="A81" s="6"/>
      <c r="B81" s="6"/>
      <c r="C81" s="6"/>
      <c r="D81" s="6"/>
      <c r="E81" s="6"/>
      <c r="F81" s="6"/>
      <c r="H81" s="23">
        <f t="shared" ref="H81:AQ81" si="80">IF($F81&gt;H$1,0,$B81*(1+$C81+$D81)*$E81)</f>
        <v>0</v>
      </c>
      <c r="I81" s="23">
        <f t="shared" si="80"/>
        <v>0</v>
      </c>
      <c r="J81" s="23">
        <f t="shared" si="80"/>
        <v>0</v>
      </c>
      <c r="K81" s="23">
        <f t="shared" si="80"/>
        <v>0</v>
      </c>
      <c r="L81" s="23">
        <f t="shared" si="80"/>
        <v>0</v>
      </c>
      <c r="M81" s="23">
        <f t="shared" si="80"/>
        <v>0</v>
      </c>
      <c r="N81" s="23">
        <f t="shared" si="80"/>
        <v>0</v>
      </c>
      <c r="O81" s="23">
        <f t="shared" si="80"/>
        <v>0</v>
      </c>
      <c r="P81" s="23">
        <f t="shared" si="80"/>
        <v>0</v>
      </c>
      <c r="Q81" s="23">
        <f t="shared" si="80"/>
        <v>0</v>
      </c>
      <c r="R81" s="23">
        <f t="shared" si="80"/>
        <v>0</v>
      </c>
      <c r="S81" s="23">
        <f t="shared" si="80"/>
        <v>0</v>
      </c>
      <c r="T81" s="23">
        <f t="shared" si="80"/>
        <v>0</v>
      </c>
      <c r="U81" s="23">
        <f t="shared" si="80"/>
        <v>0</v>
      </c>
      <c r="V81" s="23">
        <f t="shared" si="80"/>
        <v>0</v>
      </c>
      <c r="W81" s="23">
        <f t="shared" si="80"/>
        <v>0</v>
      </c>
      <c r="X81" s="23">
        <f t="shared" si="80"/>
        <v>0</v>
      </c>
      <c r="Y81" s="23">
        <f t="shared" si="80"/>
        <v>0</v>
      </c>
      <c r="Z81" s="23">
        <f t="shared" si="80"/>
        <v>0</v>
      </c>
      <c r="AA81" s="23">
        <f t="shared" si="80"/>
        <v>0</v>
      </c>
      <c r="AB81" s="23">
        <f t="shared" si="80"/>
        <v>0</v>
      </c>
      <c r="AC81" s="23">
        <f t="shared" si="80"/>
        <v>0</v>
      </c>
      <c r="AD81" s="23">
        <f t="shared" si="80"/>
        <v>0</v>
      </c>
      <c r="AE81" s="23">
        <f t="shared" si="80"/>
        <v>0</v>
      </c>
      <c r="AF81" s="23">
        <f t="shared" si="80"/>
        <v>0</v>
      </c>
      <c r="AG81" s="23">
        <f t="shared" si="80"/>
        <v>0</v>
      </c>
      <c r="AH81" s="23">
        <f t="shared" si="80"/>
        <v>0</v>
      </c>
      <c r="AI81" s="23">
        <f t="shared" si="80"/>
        <v>0</v>
      </c>
      <c r="AJ81" s="23">
        <f t="shared" si="80"/>
        <v>0</v>
      </c>
      <c r="AK81" s="23">
        <f t="shared" si="80"/>
        <v>0</v>
      </c>
      <c r="AL81" s="23">
        <f t="shared" si="80"/>
        <v>0</v>
      </c>
      <c r="AM81" s="23">
        <f t="shared" si="80"/>
        <v>0</v>
      </c>
      <c r="AN81" s="23">
        <f t="shared" si="80"/>
        <v>0</v>
      </c>
      <c r="AO81" s="23">
        <f t="shared" si="80"/>
        <v>0</v>
      </c>
      <c r="AP81" s="23">
        <f t="shared" si="80"/>
        <v>0</v>
      </c>
      <c r="AQ81" s="23">
        <f t="shared" si="80"/>
        <v>0</v>
      </c>
    </row>
    <row r="82" ht="15.75" customHeight="1">
      <c r="A82" s="6"/>
      <c r="B82" s="6"/>
      <c r="C82" s="6"/>
      <c r="D82" s="6"/>
      <c r="E82" s="6"/>
      <c r="F82" s="6"/>
      <c r="H82" s="23">
        <f t="shared" ref="H82:AQ82" si="81">IF($F82&gt;H$1,0,$B82*(1+$C82+$D82)*$E82)</f>
        <v>0</v>
      </c>
      <c r="I82" s="23">
        <f t="shared" si="81"/>
        <v>0</v>
      </c>
      <c r="J82" s="23">
        <f t="shared" si="81"/>
        <v>0</v>
      </c>
      <c r="K82" s="23">
        <f t="shared" si="81"/>
        <v>0</v>
      </c>
      <c r="L82" s="23">
        <f t="shared" si="81"/>
        <v>0</v>
      </c>
      <c r="M82" s="23">
        <f t="shared" si="81"/>
        <v>0</v>
      </c>
      <c r="N82" s="23">
        <f t="shared" si="81"/>
        <v>0</v>
      </c>
      <c r="O82" s="23">
        <f t="shared" si="81"/>
        <v>0</v>
      </c>
      <c r="P82" s="23">
        <f t="shared" si="81"/>
        <v>0</v>
      </c>
      <c r="Q82" s="23">
        <f t="shared" si="81"/>
        <v>0</v>
      </c>
      <c r="R82" s="23">
        <f t="shared" si="81"/>
        <v>0</v>
      </c>
      <c r="S82" s="23">
        <f t="shared" si="81"/>
        <v>0</v>
      </c>
      <c r="T82" s="23">
        <f t="shared" si="81"/>
        <v>0</v>
      </c>
      <c r="U82" s="23">
        <f t="shared" si="81"/>
        <v>0</v>
      </c>
      <c r="V82" s="23">
        <f t="shared" si="81"/>
        <v>0</v>
      </c>
      <c r="W82" s="23">
        <f t="shared" si="81"/>
        <v>0</v>
      </c>
      <c r="X82" s="23">
        <f t="shared" si="81"/>
        <v>0</v>
      </c>
      <c r="Y82" s="23">
        <f t="shared" si="81"/>
        <v>0</v>
      </c>
      <c r="Z82" s="23">
        <f t="shared" si="81"/>
        <v>0</v>
      </c>
      <c r="AA82" s="23">
        <f t="shared" si="81"/>
        <v>0</v>
      </c>
      <c r="AB82" s="23">
        <f t="shared" si="81"/>
        <v>0</v>
      </c>
      <c r="AC82" s="23">
        <f t="shared" si="81"/>
        <v>0</v>
      </c>
      <c r="AD82" s="23">
        <f t="shared" si="81"/>
        <v>0</v>
      </c>
      <c r="AE82" s="23">
        <f t="shared" si="81"/>
        <v>0</v>
      </c>
      <c r="AF82" s="23">
        <f t="shared" si="81"/>
        <v>0</v>
      </c>
      <c r="AG82" s="23">
        <f t="shared" si="81"/>
        <v>0</v>
      </c>
      <c r="AH82" s="23">
        <f t="shared" si="81"/>
        <v>0</v>
      </c>
      <c r="AI82" s="23">
        <f t="shared" si="81"/>
        <v>0</v>
      </c>
      <c r="AJ82" s="23">
        <f t="shared" si="81"/>
        <v>0</v>
      </c>
      <c r="AK82" s="23">
        <f t="shared" si="81"/>
        <v>0</v>
      </c>
      <c r="AL82" s="23">
        <f t="shared" si="81"/>
        <v>0</v>
      </c>
      <c r="AM82" s="23">
        <f t="shared" si="81"/>
        <v>0</v>
      </c>
      <c r="AN82" s="23">
        <f t="shared" si="81"/>
        <v>0</v>
      </c>
      <c r="AO82" s="23">
        <f t="shared" si="81"/>
        <v>0</v>
      </c>
      <c r="AP82" s="23">
        <f t="shared" si="81"/>
        <v>0</v>
      </c>
      <c r="AQ82" s="23">
        <f t="shared" si="81"/>
        <v>0</v>
      </c>
    </row>
    <row r="83" ht="15.75" customHeight="1">
      <c r="A83" s="6"/>
      <c r="B83" s="6"/>
      <c r="C83" s="6"/>
      <c r="D83" s="6"/>
      <c r="E83" s="6"/>
      <c r="F83" s="6"/>
      <c r="H83" s="23">
        <f t="shared" ref="H83:AQ83" si="82">IF($F83&gt;H$1,0,$B83*(1+$C83+$D83)*$E83)</f>
        <v>0</v>
      </c>
      <c r="I83" s="23">
        <f t="shared" si="82"/>
        <v>0</v>
      </c>
      <c r="J83" s="23">
        <f t="shared" si="82"/>
        <v>0</v>
      </c>
      <c r="K83" s="23">
        <f t="shared" si="82"/>
        <v>0</v>
      </c>
      <c r="L83" s="23">
        <f t="shared" si="82"/>
        <v>0</v>
      </c>
      <c r="M83" s="23">
        <f t="shared" si="82"/>
        <v>0</v>
      </c>
      <c r="N83" s="23">
        <f t="shared" si="82"/>
        <v>0</v>
      </c>
      <c r="O83" s="23">
        <f t="shared" si="82"/>
        <v>0</v>
      </c>
      <c r="P83" s="23">
        <f t="shared" si="82"/>
        <v>0</v>
      </c>
      <c r="Q83" s="23">
        <f t="shared" si="82"/>
        <v>0</v>
      </c>
      <c r="R83" s="23">
        <f t="shared" si="82"/>
        <v>0</v>
      </c>
      <c r="S83" s="23">
        <f t="shared" si="82"/>
        <v>0</v>
      </c>
      <c r="T83" s="23">
        <f t="shared" si="82"/>
        <v>0</v>
      </c>
      <c r="U83" s="23">
        <f t="shared" si="82"/>
        <v>0</v>
      </c>
      <c r="V83" s="23">
        <f t="shared" si="82"/>
        <v>0</v>
      </c>
      <c r="W83" s="23">
        <f t="shared" si="82"/>
        <v>0</v>
      </c>
      <c r="X83" s="23">
        <f t="shared" si="82"/>
        <v>0</v>
      </c>
      <c r="Y83" s="23">
        <f t="shared" si="82"/>
        <v>0</v>
      </c>
      <c r="Z83" s="23">
        <f t="shared" si="82"/>
        <v>0</v>
      </c>
      <c r="AA83" s="23">
        <f t="shared" si="82"/>
        <v>0</v>
      </c>
      <c r="AB83" s="23">
        <f t="shared" si="82"/>
        <v>0</v>
      </c>
      <c r="AC83" s="23">
        <f t="shared" si="82"/>
        <v>0</v>
      </c>
      <c r="AD83" s="23">
        <f t="shared" si="82"/>
        <v>0</v>
      </c>
      <c r="AE83" s="23">
        <f t="shared" si="82"/>
        <v>0</v>
      </c>
      <c r="AF83" s="23">
        <f t="shared" si="82"/>
        <v>0</v>
      </c>
      <c r="AG83" s="23">
        <f t="shared" si="82"/>
        <v>0</v>
      </c>
      <c r="AH83" s="23">
        <f t="shared" si="82"/>
        <v>0</v>
      </c>
      <c r="AI83" s="23">
        <f t="shared" si="82"/>
        <v>0</v>
      </c>
      <c r="AJ83" s="23">
        <f t="shared" si="82"/>
        <v>0</v>
      </c>
      <c r="AK83" s="23">
        <f t="shared" si="82"/>
        <v>0</v>
      </c>
      <c r="AL83" s="23">
        <f t="shared" si="82"/>
        <v>0</v>
      </c>
      <c r="AM83" s="23">
        <f t="shared" si="82"/>
        <v>0</v>
      </c>
      <c r="AN83" s="23">
        <f t="shared" si="82"/>
        <v>0</v>
      </c>
      <c r="AO83" s="23">
        <f t="shared" si="82"/>
        <v>0</v>
      </c>
      <c r="AP83" s="23">
        <f t="shared" si="82"/>
        <v>0</v>
      </c>
      <c r="AQ83" s="23">
        <f t="shared" si="82"/>
        <v>0</v>
      </c>
    </row>
    <row r="84" ht="15.75" customHeight="1">
      <c r="A84" s="6"/>
      <c r="B84" s="6"/>
      <c r="C84" s="6"/>
      <c r="D84" s="6"/>
      <c r="E84" s="6"/>
      <c r="F84" s="6"/>
      <c r="H84" s="23">
        <f t="shared" ref="H84:AQ84" si="83">IF($F84&gt;H$1,0,$B84*(1+$C84+$D84)*$E84)</f>
        <v>0</v>
      </c>
      <c r="I84" s="23">
        <f t="shared" si="83"/>
        <v>0</v>
      </c>
      <c r="J84" s="23">
        <f t="shared" si="83"/>
        <v>0</v>
      </c>
      <c r="K84" s="23">
        <f t="shared" si="83"/>
        <v>0</v>
      </c>
      <c r="L84" s="23">
        <f t="shared" si="83"/>
        <v>0</v>
      </c>
      <c r="M84" s="23">
        <f t="shared" si="83"/>
        <v>0</v>
      </c>
      <c r="N84" s="23">
        <f t="shared" si="83"/>
        <v>0</v>
      </c>
      <c r="O84" s="23">
        <f t="shared" si="83"/>
        <v>0</v>
      </c>
      <c r="P84" s="23">
        <f t="shared" si="83"/>
        <v>0</v>
      </c>
      <c r="Q84" s="23">
        <f t="shared" si="83"/>
        <v>0</v>
      </c>
      <c r="R84" s="23">
        <f t="shared" si="83"/>
        <v>0</v>
      </c>
      <c r="S84" s="23">
        <f t="shared" si="83"/>
        <v>0</v>
      </c>
      <c r="T84" s="23">
        <f t="shared" si="83"/>
        <v>0</v>
      </c>
      <c r="U84" s="23">
        <f t="shared" si="83"/>
        <v>0</v>
      </c>
      <c r="V84" s="23">
        <f t="shared" si="83"/>
        <v>0</v>
      </c>
      <c r="W84" s="23">
        <f t="shared" si="83"/>
        <v>0</v>
      </c>
      <c r="X84" s="23">
        <f t="shared" si="83"/>
        <v>0</v>
      </c>
      <c r="Y84" s="23">
        <f t="shared" si="83"/>
        <v>0</v>
      </c>
      <c r="Z84" s="23">
        <f t="shared" si="83"/>
        <v>0</v>
      </c>
      <c r="AA84" s="23">
        <f t="shared" si="83"/>
        <v>0</v>
      </c>
      <c r="AB84" s="23">
        <f t="shared" si="83"/>
        <v>0</v>
      </c>
      <c r="AC84" s="23">
        <f t="shared" si="83"/>
        <v>0</v>
      </c>
      <c r="AD84" s="23">
        <f t="shared" si="83"/>
        <v>0</v>
      </c>
      <c r="AE84" s="23">
        <f t="shared" si="83"/>
        <v>0</v>
      </c>
      <c r="AF84" s="23">
        <f t="shared" si="83"/>
        <v>0</v>
      </c>
      <c r="AG84" s="23">
        <f t="shared" si="83"/>
        <v>0</v>
      </c>
      <c r="AH84" s="23">
        <f t="shared" si="83"/>
        <v>0</v>
      </c>
      <c r="AI84" s="23">
        <f t="shared" si="83"/>
        <v>0</v>
      </c>
      <c r="AJ84" s="23">
        <f t="shared" si="83"/>
        <v>0</v>
      </c>
      <c r="AK84" s="23">
        <f t="shared" si="83"/>
        <v>0</v>
      </c>
      <c r="AL84" s="23">
        <f t="shared" si="83"/>
        <v>0</v>
      </c>
      <c r="AM84" s="23">
        <f t="shared" si="83"/>
        <v>0</v>
      </c>
      <c r="AN84" s="23">
        <f t="shared" si="83"/>
        <v>0</v>
      </c>
      <c r="AO84" s="23">
        <f t="shared" si="83"/>
        <v>0</v>
      </c>
      <c r="AP84" s="23">
        <f t="shared" si="83"/>
        <v>0</v>
      </c>
      <c r="AQ84" s="23">
        <f t="shared" si="83"/>
        <v>0</v>
      </c>
    </row>
    <row r="85" ht="15.75" customHeight="1">
      <c r="A85" s="6"/>
      <c r="B85" s="6"/>
      <c r="C85" s="6"/>
      <c r="D85" s="6"/>
      <c r="E85" s="6"/>
      <c r="F85" s="6"/>
      <c r="H85" s="23">
        <f t="shared" ref="H85:AQ85" si="84">IF($F85&gt;H$1,0,$B85*(1+$C85+$D85)*$E85)</f>
        <v>0</v>
      </c>
      <c r="I85" s="23">
        <f t="shared" si="84"/>
        <v>0</v>
      </c>
      <c r="J85" s="23">
        <f t="shared" si="84"/>
        <v>0</v>
      </c>
      <c r="K85" s="23">
        <f t="shared" si="84"/>
        <v>0</v>
      </c>
      <c r="L85" s="23">
        <f t="shared" si="84"/>
        <v>0</v>
      </c>
      <c r="M85" s="23">
        <f t="shared" si="84"/>
        <v>0</v>
      </c>
      <c r="N85" s="23">
        <f t="shared" si="84"/>
        <v>0</v>
      </c>
      <c r="O85" s="23">
        <f t="shared" si="84"/>
        <v>0</v>
      </c>
      <c r="P85" s="23">
        <f t="shared" si="84"/>
        <v>0</v>
      </c>
      <c r="Q85" s="23">
        <f t="shared" si="84"/>
        <v>0</v>
      </c>
      <c r="R85" s="23">
        <f t="shared" si="84"/>
        <v>0</v>
      </c>
      <c r="S85" s="23">
        <f t="shared" si="84"/>
        <v>0</v>
      </c>
      <c r="T85" s="23">
        <f t="shared" si="84"/>
        <v>0</v>
      </c>
      <c r="U85" s="23">
        <f t="shared" si="84"/>
        <v>0</v>
      </c>
      <c r="V85" s="23">
        <f t="shared" si="84"/>
        <v>0</v>
      </c>
      <c r="W85" s="23">
        <f t="shared" si="84"/>
        <v>0</v>
      </c>
      <c r="X85" s="23">
        <f t="shared" si="84"/>
        <v>0</v>
      </c>
      <c r="Y85" s="23">
        <f t="shared" si="84"/>
        <v>0</v>
      </c>
      <c r="Z85" s="23">
        <f t="shared" si="84"/>
        <v>0</v>
      </c>
      <c r="AA85" s="23">
        <f t="shared" si="84"/>
        <v>0</v>
      </c>
      <c r="AB85" s="23">
        <f t="shared" si="84"/>
        <v>0</v>
      </c>
      <c r="AC85" s="23">
        <f t="shared" si="84"/>
        <v>0</v>
      </c>
      <c r="AD85" s="23">
        <f t="shared" si="84"/>
        <v>0</v>
      </c>
      <c r="AE85" s="23">
        <f t="shared" si="84"/>
        <v>0</v>
      </c>
      <c r="AF85" s="23">
        <f t="shared" si="84"/>
        <v>0</v>
      </c>
      <c r="AG85" s="23">
        <f t="shared" si="84"/>
        <v>0</v>
      </c>
      <c r="AH85" s="23">
        <f t="shared" si="84"/>
        <v>0</v>
      </c>
      <c r="AI85" s="23">
        <f t="shared" si="84"/>
        <v>0</v>
      </c>
      <c r="AJ85" s="23">
        <f t="shared" si="84"/>
        <v>0</v>
      </c>
      <c r="AK85" s="23">
        <f t="shared" si="84"/>
        <v>0</v>
      </c>
      <c r="AL85" s="23">
        <f t="shared" si="84"/>
        <v>0</v>
      </c>
      <c r="AM85" s="23">
        <f t="shared" si="84"/>
        <v>0</v>
      </c>
      <c r="AN85" s="23">
        <f t="shared" si="84"/>
        <v>0</v>
      </c>
      <c r="AO85" s="23">
        <f t="shared" si="84"/>
        <v>0</v>
      </c>
      <c r="AP85" s="23">
        <f t="shared" si="84"/>
        <v>0</v>
      </c>
      <c r="AQ85" s="23">
        <f t="shared" si="84"/>
        <v>0</v>
      </c>
    </row>
    <row r="86" ht="15.75" customHeight="1">
      <c r="A86" s="6"/>
      <c r="B86" s="6"/>
      <c r="C86" s="6"/>
      <c r="D86" s="6"/>
      <c r="E86" s="6"/>
      <c r="F86" s="6"/>
      <c r="H86" s="23">
        <f t="shared" ref="H86:AQ86" si="85">IF($F86&gt;H$1,0,$B86*(1+$C86+$D86)*$E86)</f>
        <v>0</v>
      </c>
      <c r="I86" s="23">
        <f t="shared" si="85"/>
        <v>0</v>
      </c>
      <c r="J86" s="23">
        <f t="shared" si="85"/>
        <v>0</v>
      </c>
      <c r="K86" s="23">
        <f t="shared" si="85"/>
        <v>0</v>
      </c>
      <c r="L86" s="23">
        <f t="shared" si="85"/>
        <v>0</v>
      </c>
      <c r="M86" s="23">
        <f t="shared" si="85"/>
        <v>0</v>
      </c>
      <c r="N86" s="23">
        <f t="shared" si="85"/>
        <v>0</v>
      </c>
      <c r="O86" s="23">
        <f t="shared" si="85"/>
        <v>0</v>
      </c>
      <c r="P86" s="23">
        <f t="shared" si="85"/>
        <v>0</v>
      </c>
      <c r="Q86" s="23">
        <f t="shared" si="85"/>
        <v>0</v>
      </c>
      <c r="R86" s="23">
        <f t="shared" si="85"/>
        <v>0</v>
      </c>
      <c r="S86" s="23">
        <f t="shared" si="85"/>
        <v>0</v>
      </c>
      <c r="T86" s="23">
        <f t="shared" si="85"/>
        <v>0</v>
      </c>
      <c r="U86" s="23">
        <f t="shared" si="85"/>
        <v>0</v>
      </c>
      <c r="V86" s="23">
        <f t="shared" si="85"/>
        <v>0</v>
      </c>
      <c r="W86" s="23">
        <f t="shared" si="85"/>
        <v>0</v>
      </c>
      <c r="X86" s="23">
        <f t="shared" si="85"/>
        <v>0</v>
      </c>
      <c r="Y86" s="23">
        <f t="shared" si="85"/>
        <v>0</v>
      </c>
      <c r="Z86" s="23">
        <f t="shared" si="85"/>
        <v>0</v>
      </c>
      <c r="AA86" s="23">
        <f t="shared" si="85"/>
        <v>0</v>
      </c>
      <c r="AB86" s="23">
        <f t="shared" si="85"/>
        <v>0</v>
      </c>
      <c r="AC86" s="23">
        <f t="shared" si="85"/>
        <v>0</v>
      </c>
      <c r="AD86" s="23">
        <f t="shared" si="85"/>
        <v>0</v>
      </c>
      <c r="AE86" s="23">
        <f t="shared" si="85"/>
        <v>0</v>
      </c>
      <c r="AF86" s="23">
        <f t="shared" si="85"/>
        <v>0</v>
      </c>
      <c r="AG86" s="23">
        <f t="shared" si="85"/>
        <v>0</v>
      </c>
      <c r="AH86" s="23">
        <f t="shared" si="85"/>
        <v>0</v>
      </c>
      <c r="AI86" s="23">
        <f t="shared" si="85"/>
        <v>0</v>
      </c>
      <c r="AJ86" s="23">
        <f t="shared" si="85"/>
        <v>0</v>
      </c>
      <c r="AK86" s="23">
        <f t="shared" si="85"/>
        <v>0</v>
      </c>
      <c r="AL86" s="23">
        <f t="shared" si="85"/>
        <v>0</v>
      </c>
      <c r="AM86" s="23">
        <f t="shared" si="85"/>
        <v>0</v>
      </c>
      <c r="AN86" s="23">
        <f t="shared" si="85"/>
        <v>0</v>
      </c>
      <c r="AO86" s="23">
        <f t="shared" si="85"/>
        <v>0</v>
      </c>
      <c r="AP86" s="23">
        <f t="shared" si="85"/>
        <v>0</v>
      </c>
      <c r="AQ86" s="23">
        <f t="shared" si="85"/>
        <v>0</v>
      </c>
    </row>
    <row r="87" ht="15.75" customHeight="1">
      <c r="A87" s="6"/>
      <c r="B87" s="6"/>
      <c r="C87" s="6"/>
      <c r="D87" s="6"/>
      <c r="E87" s="6"/>
      <c r="F87" s="6"/>
      <c r="H87" s="23">
        <f t="shared" ref="H87:AQ87" si="86">IF($F87&gt;H$1,0,$B87*(1+$C87+$D87)*$E87)</f>
        <v>0</v>
      </c>
      <c r="I87" s="23">
        <f t="shared" si="86"/>
        <v>0</v>
      </c>
      <c r="J87" s="23">
        <f t="shared" si="86"/>
        <v>0</v>
      </c>
      <c r="K87" s="23">
        <f t="shared" si="86"/>
        <v>0</v>
      </c>
      <c r="L87" s="23">
        <f t="shared" si="86"/>
        <v>0</v>
      </c>
      <c r="M87" s="23">
        <f t="shared" si="86"/>
        <v>0</v>
      </c>
      <c r="N87" s="23">
        <f t="shared" si="86"/>
        <v>0</v>
      </c>
      <c r="O87" s="23">
        <f t="shared" si="86"/>
        <v>0</v>
      </c>
      <c r="P87" s="23">
        <f t="shared" si="86"/>
        <v>0</v>
      </c>
      <c r="Q87" s="23">
        <f t="shared" si="86"/>
        <v>0</v>
      </c>
      <c r="R87" s="23">
        <f t="shared" si="86"/>
        <v>0</v>
      </c>
      <c r="S87" s="23">
        <f t="shared" si="86"/>
        <v>0</v>
      </c>
      <c r="T87" s="23">
        <f t="shared" si="86"/>
        <v>0</v>
      </c>
      <c r="U87" s="23">
        <f t="shared" si="86"/>
        <v>0</v>
      </c>
      <c r="V87" s="23">
        <f t="shared" si="86"/>
        <v>0</v>
      </c>
      <c r="W87" s="23">
        <f t="shared" si="86"/>
        <v>0</v>
      </c>
      <c r="X87" s="23">
        <f t="shared" si="86"/>
        <v>0</v>
      </c>
      <c r="Y87" s="23">
        <f t="shared" si="86"/>
        <v>0</v>
      </c>
      <c r="Z87" s="23">
        <f t="shared" si="86"/>
        <v>0</v>
      </c>
      <c r="AA87" s="23">
        <f t="shared" si="86"/>
        <v>0</v>
      </c>
      <c r="AB87" s="23">
        <f t="shared" si="86"/>
        <v>0</v>
      </c>
      <c r="AC87" s="23">
        <f t="shared" si="86"/>
        <v>0</v>
      </c>
      <c r="AD87" s="23">
        <f t="shared" si="86"/>
        <v>0</v>
      </c>
      <c r="AE87" s="23">
        <f t="shared" si="86"/>
        <v>0</v>
      </c>
      <c r="AF87" s="23">
        <f t="shared" si="86"/>
        <v>0</v>
      </c>
      <c r="AG87" s="23">
        <f t="shared" si="86"/>
        <v>0</v>
      </c>
      <c r="AH87" s="23">
        <f t="shared" si="86"/>
        <v>0</v>
      </c>
      <c r="AI87" s="23">
        <f t="shared" si="86"/>
        <v>0</v>
      </c>
      <c r="AJ87" s="23">
        <f t="shared" si="86"/>
        <v>0</v>
      </c>
      <c r="AK87" s="23">
        <f t="shared" si="86"/>
        <v>0</v>
      </c>
      <c r="AL87" s="23">
        <f t="shared" si="86"/>
        <v>0</v>
      </c>
      <c r="AM87" s="23">
        <f t="shared" si="86"/>
        <v>0</v>
      </c>
      <c r="AN87" s="23">
        <f t="shared" si="86"/>
        <v>0</v>
      </c>
      <c r="AO87" s="23">
        <f t="shared" si="86"/>
        <v>0</v>
      </c>
      <c r="AP87" s="23">
        <f t="shared" si="86"/>
        <v>0</v>
      </c>
      <c r="AQ87" s="23">
        <f t="shared" si="86"/>
        <v>0</v>
      </c>
    </row>
    <row r="88" ht="15.75" customHeight="1">
      <c r="A88" s="6"/>
      <c r="B88" s="6"/>
      <c r="C88" s="6"/>
      <c r="D88" s="6"/>
      <c r="E88" s="6"/>
      <c r="F88" s="6"/>
      <c r="H88" s="23">
        <f t="shared" ref="H88:AQ88" si="87">IF($F88&gt;H$1,0,$B88*(1+$C88+$D88)*$E88)</f>
        <v>0</v>
      </c>
      <c r="I88" s="23">
        <f t="shared" si="87"/>
        <v>0</v>
      </c>
      <c r="J88" s="23">
        <f t="shared" si="87"/>
        <v>0</v>
      </c>
      <c r="K88" s="23">
        <f t="shared" si="87"/>
        <v>0</v>
      </c>
      <c r="L88" s="23">
        <f t="shared" si="87"/>
        <v>0</v>
      </c>
      <c r="M88" s="23">
        <f t="shared" si="87"/>
        <v>0</v>
      </c>
      <c r="N88" s="23">
        <f t="shared" si="87"/>
        <v>0</v>
      </c>
      <c r="O88" s="23">
        <f t="shared" si="87"/>
        <v>0</v>
      </c>
      <c r="P88" s="23">
        <f t="shared" si="87"/>
        <v>0</v>
      </c>
      <c r="Q88" s="23">
        <f t="shared" si="87"/>
        <v>0</v>
      </c>
      <c r="R88" s="23">
        <f t="shared" si="87"/>
        <v>0</v>
      </c>
      <c r="S88" s="23">
        <f t="shared" si="87"/>
        <v>0</v>
      </c>
      <c r="T88" s="23">
        <f t="shared" si="87"/>
        <v>0</v>
      </c>
      <c r="U88" s="23">
        <f t="shared" si="87"/>
        <v>0</v>
      </c>
      <c r="V88" s="23">
        <f t="shared" si="87"/>
        <v>0</v>
      </c>
      <c r="W88" s="23">
        <f t="shared" si="87"/>
        <v>0</v>
      </c>
      <c r="X88" s="23">
        <f t="shared" si="87"/>
        <v>0</v>
      </c>
      <c r="Y88" s="23">
        <f t="shared" si="87"/>
        <v>0</v>
      </c>
      <c r="Z88" s="23">
        <f t="shared" si="87"/>
        <v>0</v>
      </c>
      <c r="AA88" s="23">
        <f t="shared" si="87"/>
        <v>0</v>
      </c>
      <c r="AB88" s="23">
        <f t="shared" si="87"/>
        <v>0</v>
      </c>
      <c r="AC88" s="23">
        <f t="shared" si="87"/>
        <v>0</v>
      </c>
      <c r="AD88" s="23">
        <f t="shared" si="87"/>
        <v>0</v>
      </c>
      <c r="AE88" s="23">
        <f t="shared" si="87"/>
        <v>0</v>
      </c>
      <c r="AF88" s="23">
        <f t="shared" si="87"/>
        <v>0</v>
      </c>
      <c r="AG88" s="23">
        <f t="shared" si="87"/>
        <v>0</v>
      </c>
      <c r="AH88" s="23">
        <f t="shared" si="87"/>
        <v>0</v>
      </c>
      <c r="AI88" s="23">
        <f t="shared" si="87"/>
        <v>0</v>
      </c>
      <c r="AJ88" s="23">
        <f t="shared" si="87"/>
        <v>0</v>
      </c>
      <c r="AK88" s="23">
        <f t="shared" si="87"/>
        <v>0</v>
      </c>
      <c r="AL88" s="23">
        <f t="shared" si="87"/>
        <v>0</v>
      </c>
      <c r="AM88" s="23">
        <f t="shared" si="87"/>
        <v>0</v>
      </c>
      <c r="AN88" s="23">
        <f t="shared" si="87"/>
        <v>0</v>
      </c>
      <c r="AO88" s="23">
        <f t="shared" si="87"/>
        <v>0</v>
      </c>
      <c r="AP88" s="23">
        <f t="shared" si="87"/>
        <v>0</v>
      </c>
      <c r="AQ88" s="23">
        <f t="shared" si="87"/>
        <v>0</v>
      </c>
    </row>
    <row r="89" ht="15.75" customHeight="1">
      <c r="A89" s="6"/>
      <c r="B89" s="6"/>
      <c r="C89" s="6"/>
      <c r="D89" s="6"/>
      <c r="E89" s="6"/>
      <c r="F89" s="6"/>
      <c r="H89" s="23">
        <f t="shared" ref="H89:AQ89" si="88">IF($F89&gt;H$1,0,$B89*(1+$C89+$D89)*$E89)</f>
        <v>0</v>
      </c>
      <c r="I89" s="23">
        <f t="shared" si="88"/>
        <v>0</v>
      </c>
      <c r="J89" s="23">
        <f t="shared" si="88"/>
        <v>0</v>
      </c>
      <c r="K89" s="23">
        <f t="shared" si="88"/>
        <v>0</v>
      </c>
      <c r="L89" s="23">
        <f t="shared" si="88"/>
        <v>0</v>
      </c>
      <c r="M89" s="23">
        <f t="shared" si="88"/>
        <v>0</v>
      </c>
      <c r="N89" s="23">
        <f t="shared" si="88"/>
        <v>0</v>
      </c>
      <c r="O89" s="23">
        <f t="shared" si="88"/>
        <v>0</v>
      </c>
      <c r="P89" s="23">
        <f t="shared" si="88"/>
        <v>0</v>
      </c>
      <c r="Q89" s="23">
        <f t="shared" si="88"/>
        <v>0</v>
      </c>
      <c r="R89" s="23">
        <f t="shared" si="88"/>
        <v>0</v>
      </c>
      <c r="S89" s="23">
        <f t="shared" si="88"/>
        <v>0</v>
      </c>
      <c r="T89" s="23">
        <f t="shared" si="88"/>
        <v>0</v>
      </c>
      <c r="U89" s="23">
        <f t="shared" si="88"/>
        <v>0</v>
      </c>
      <c r="V89" s="23">
        <f t="shared" si="88"/>
        <v>0</v>
      </c>
      <c r="W89" s="23">
        <f t="shared" si="88"/>
        <v>0</v>
      </c>
      <c r="X89" s="23">
        <f t="shared" si="88"/>
        <v>0</v>
      </c>
      <c r="Y89" s="23">
        <f t="shared" si="88"/>
        <v>0</v>
      </c>
      <c r="Z89" s="23">
        <f t="shared" si="88"/>
        <v>0</v>
      </c>
      <c r="AA89" s="23">
        <f t="shared" si="88"/>
        <v>0</v>
      </c>
      <c r="AB89" s="23">
        <f t="shared" si="88"/>
        <v>0</v>
      </c>
      <c r="AC89" s="23">
        <f t="shared" si="88"/>
        <v>0</v>
      </c>
      <c r="AD89" s="23">
        <f t="shared" si="88"/>
        <v>0</v>
      </c>
      <c r="AE89" s="23">
        <f t="shared" si="88"/>
        <v>0</v>
      </c>
      <c r="AF89" s="23">
        <f t="shared" si="88"/>
        <v>0</v>
      </c>
      <c r="AG89" s="23">
        <f t="shared" si="88"/>
        <v>0</v>
      </c>
      <c r="AH89" s="23">
        <f t="shared" si="88"/>
        <v>0</v>
      </c>
      <c r="AI89" s="23">
        <f t="shared" si="88"/>
        <v>0</v>
      </c>
      <c r="AJ89" s="23">
        <f t="shared" si="88"/>
        <v>0</v>
      </c>
      <c r="AK89" s="23">
        <f t="shared" si="88"/>
        <v>0</v>
      </c>
      <c r="AL89" s="23">
        <f t="shared" si="88"/>
        <v>0</v>
      </c>
      <c r="AM89" s="23">
        <f t="shared" si="88"/>
        <v>0</v>
      </c>
      <c r="AN89" s="23">
        <f t="shared" si="88"/>
        <v>0</v>
      </c>
      <c r="AO89" s="23">
        <f t="shared" si="88"/>
        <v>0</v>
      </c>
      <c r="AP89" s="23">
        <f t="shared" si="88"/>
        <v>0</v>
      </c>
      <c r="AQ89" s="23">
        <f t="shared" si="88"/>
        <v>0</v>
      </c>
    </row>
    <row r="90" ht="15.75" customHeight="1">
      <c r="A90" s="6"/>
      <c r="B90" s="6"/>
      <c r="C90" s="6"/>
      <c r="D90" s="6"/>
      <c r="E90" s="6"/>
      <c r="F90" s="6"/>
      <c r="H90" s="23">
        <f t="shared" ref="H90:AQ90" si="89">IF($F90&gt;H$1,0,$B90*(1+$C90+$D90)*$E90)</f>
        <v>0</v>
      </c>
      <c r="I90" s="23">
        <f t="shared" si="89"/>
        <v>0</v>
      </c>
      <c r="J90" s="23">
        <f t="shared" si="89"/>
        <v>0</v>
      </c>
      <c r="K90" s="23">
        <f t="shared" si="89"/>
        <v>0</v>
      </c>
      <c r="L90" s="23">
        <f t="shared" si="89"/>
        <v>0</v>
      </c>
      <c r="M90" s="23">
        <f t="shared" si="89"/>
        <v>0</v>
      </c>
      <c r="N90" s="23">
        <f t="shared" si="89"/>
        <v>0</v>
      </c>
      <c r="O90" s="23">
        <f t="shared" si="89"/>
        <v>0</v>
      </c>
      <c r="P90" s="23">
        <f t="shared" si="89"/>
        <v>0</v>
      </c>
      <c r="Q90" s="23">
        <f t="shared" si="89"/>
        <v>0</v>
      </c>
      <c r="R90" s="23">
        <f t="shared" si="89"/>
        <v>0</v>
      </c>
      <c r="S90" s="23">
        <f t="shared" si="89"/>
        <v>0</v>
      </c>
      <c r="T90" s="23">
        <f t="shared" si="89"/>
        <v>0</v>
      </c>
      <c r="U90" s="23">
        <f t="shared" si="89"/>
        <v>0</v>
      </c>
      <c r="V90" s="23">
        <f t="shared" si="89"/>
        <v>0</v>
      </c>
      <c r="W90" s="23">
        <f t="shared" si="89"/>
        <v>0</v>
      </c>
      <c r="X90" s="23">
        <f t="shared" si="89"/>
        <v>0</v>
      </c>
      <c r="Y90" s="23">
        <f t="shared" si="89"/>
        <v>0</v>
      </c>
      <c r="Z90" s="23">
        <f t="shared" si="89"/>
        <v>0</v>
      </c>
      <c r="AA90" s="23">
        <f t="shared" si="89"/>
        <v>0</v>
      </c>
      <c r="AB90" s="23">
        <f t="shared" si="89"/>
        <v>0</v>
      </c>
      <c r="AC90" s="23">
        <f t="shared" si="89"/>
        <v>0</v>
      </c>
      <c r="AD90" s="23">
        <f t="shared" si="89"/>
        <v>0</v>
      </c>
      <c r="AE90" s="23">
        <f t="shared" si="89"/>
        <v>0</v>
      </c>
      <c r="AF90" s="23">
        <f t="shared" si="89"/>
        <v>0</v>
      </c>
      <c r="AG90" s="23">
        <f t="shared" si="89"/>
        <v>0</v>
      </c>
      <c r="AH90" s="23">
        <f t="shared" si="89"/>
        <v>0</v>
      </c>
      <c r="AI90" s="23">
        <f t="shared" si="89"/>
        <v>0</v>
      </c>
      <c r="AJ90" s="23">
        <f t="shared" si="89"/>
        <v>0</v>
      </c>
      <c r="AK90" s="23">
        <f t="shared" si="89"/>
        <v>0</v>
      </c>
      <c r="AL90" s="23">
        <f t="shared" si="89"/>
        <v>0</v>
      </c>
      <c r="AM90" s="23">
        <f t="shared" si="89"/>
        <v>0</v>
      </c>
      <c r="AN90" s="23">
        <f t="shared" si="89"/>
        <v>0</v>
      </c>
      <c r="AO90" s="23">
        <f t="shared" si="89"/>
        <v>0</v>
      </c>
      <c r="AP90" s="23">
        <f t="shared" si="89"/>
        <v>0</v>
      </c>
      <c r="AQ90" s="23">
        <f t="shared" si="89"/>
        <v>0</v>
      </c>
    </row>
    <row r="91" ht="15.75" customHeight="1">
      <c r="A91" s="6"/>
      <c r="B91" s="6"/>
      <c r="C91" s="6"/>
      <c r="D91" s="6"/>
      <c r="E91" s="6"/>
      <c r="F91" s="6"/>
      <c r="H91" s="23">
        <f t="shared" ref="H91:AQ91" si="90">IF($F91&gt;H$1,0,$B91*(1+$C91+$D91)*$E91)</f>
        <v>0</v>
      </c>
      <c r="I91" s="23">
        <f t="shared" si="90"/>
        <v>0</v>
      </c>
      <c r="J91" s="23">
        <f t="shared" si="90"/>
        <v>0</v>
      </c>
      <c r="K91" s="23">
        <f t="shared" si="90"/>
        <v>0</v>
      </c>
      <c r="L91" s="23">
        <f t="shared" si="90"/>
        <v>0</v>
      </c>
      <c r="M91" s="23">
        <f t="shared" si="90"/>
        <v>0</v>
      </c>
      <c r="N91" s="23">
        <f t="shared" si="90"/>
        <v>0</v>
      </c>
      <c r="O91" s="23">
        <f t="shared" si="90"/>
        <v>0</v>
      </c>
      <c r="P91" s="23">
        <f t="shared" si="90"/>
        <v>0</v>
      </c>
      <c r="Q91" s="23">
        <f t="shared" si="90"/>
        <v>0</v>
      </c>
      <c r="R91" s="23">
        <f t="shared" si="90"/>
        <v>0</v>
      </c>
      <c r="S91" s="23">
        <f t="shared" si="90"/>
        <v>0</v>
      </c>
      <c r="T91" s="23">
        <f t="shared" si="90"/>
        <v>0</v>
      </c>
      <c r="U91" s="23">
        <f t="shared" si="90"/>
        <v>0</v>
      </c>
      <c r="V91" s="23">
        <f t="shared" si="90"/>
        <v>0</v>
      </c>
      <c r="W91" s="23">
        <f t="shared" si="90"/>
        <v>0</v>
      </c>
      <c r="X91" s="23">
        <f t="shared" si="90"/>
        <v>0</v>
      </c>
      <c r="Y91" s="23">
        <f t="shared" si="90"/>
        <v>0</v>
      </c>
      <c r="Z91" s="23">
        <f t="shared" si="90"/>
        <v>0</v>
      </c>
      <c r="AA91" s="23">
        <f t="shared" si="90"/>
        <v>0</v>
      </c>
      <c r="AB91" s="23">
        <f t="shared" si="90"/>
        <v>0</v>
      </c>
      <c r="AC91" s="23">
        <f t="shared" si="90"/>
        <v>0</v>
      </c>
      <c r="AD91" s="23">
        <f t="shared" si="90"/>
        <v>0</v>
      </c>
      <c r="AE91" s="23">
        <f t="shared" si="90"/>
        <v>0</v>
      </c>
      <c r="AF91" s="23">
        <f t="shared" si="90"/>
        <v>0</v>
      </c>
      <c r="AG91" s="23">
        <f t="shared" si="90"/>
        <v>0</v>
      </c>
      <c r="AH91" s="23">
        <f t="shared" si="90"/>
        <v>0</v>
      </c>
      <c r="AI91" s="23">
        <f t="shared" si="90"/>
        <v>0</v>
      </c>
      <c r="AJ91" s="23">
        <f t="shared" si="90"/>
        <v>0</v>
      </c>
      <c r="AK91" s="23">
        <f t="shared" si="90"/>
        <v>0</v>
      </c>
      <c r="AL91" s="23">
        <f t="shared" si="90"/>
        <v>0</v>
      </c>
      <c r="AM91" s="23">
        <f t="shared" si="90"/>
        <v>0</v>
      </c>
      <c r="AN91" s="23">
        <f t="shared" si="90"/>
        <v>0</v>
      </c>
      <c r="AO91" s="23">
        <f t="shared" si="90"/>
        <v>0</v>
      </c>
      <c r="AP91" s="23">
        <f t="shared" si="90"/>
        <v>0</v>
      </c>
      <c r="AQ91" s="23">
        <f t="shared" si="90"/>
        <v>0</v>
      </c>
    </row>
    <row r="92" ht="15.75" customHeight="1">
      <c r="A92" s="6"/>
      <c r="B92" s="6"/>
      <c r="C92" s="6"/>
      <c r="D92" s="6"/>
      <c r="E92" s="6"/>
      <c r="F92" s="6"/>
      <c r="H92" s="23">
        <f t="shared" ref="H92:AQ92" si="91">IF($F92&gt;H$1,0,$B92*(1+$C92+$D92)*$E92)</f>
        <v>0</v>
      </c>
      <c r="I92" s="23">
        <f t="shared" si="91"/>
        <v>0</v>
      </c>
      <c r="J92" s="23">
        <f t="shared" si="91"/>
        <v>0</v>
      </c>
      <c r="K92" s="23">
        <f t="shared" si="91"/>
        <v>0</v>
      </c>
      <c r="L92" s="23">
        <f t="shared" si="91"/>
        <v>0</v>
      </c>
      <c r="M92" s="23">
        <f t="shared" si="91"/>
        <v>0</v>
      </c>
      <c r="N92" s="23">
        <f t="shared" si="91"/>
        <v>0</v>
      </c>
      <c r="O92" s="23">
        <f t="shared" si="91"/>
        <v>0</v>
      </c>
      <c r="P92" s="23">
        <f t="shared" si="91"/>
        <v>0</v>
      </c>
      <c r="Q92" s="23">
        <f t="shared" si="91"/>
        <v>0</v>
      </c>
      <c r="R92" s="23">
        <f t="shared" si="91"/>
        <v>0</v>
      </c>
      <c r="S92" s="23">
        <f t="shared" si="91"/>
        <v>0</v>
      </c>
      <c r="T92" s="23">
        <f t="shared" si="91"/>
        <v>0</v>
      </c>
      <c r="U92" s="23">
        <f t="shared" si="91"/>
        <v>0</v>
      </c>
      <c r="V92" s="23">
        <f t="shared" si="91"/>
        <v>0</v>
      </c>
      <c r="W92" s="23">
        <f t="shared" si="91"/>
        <v>0</v>
      </c>
      <c r="X92" s="23">
        <f t="shared" si="91"/>
        <v>0</v>
      </c>
      <c r="Y92" s="23">
        <f t="shared" si="91"/>
        <v>0</v>
      </c>
      <c r="Z92" s="23">
        <f t="shared" si="91"/>
        <v>0</v>
      </c>
      <c r="AA92" s="23">
        <f t="shared" si="91"/>
        <v>0</v>
      </c>
      <c r="AB92" s="23">
        <f t="shared" si="91"/>
        <v>0</v>
      </c>
      <c r="AC92" s="23">
        <f t="shared" si="91"/>
        <v>0</v>
      </c>
      <c r="AD92" s="23">
        <f t="shared" si="91"/>
        <v>0</v>
      </c>
      <c r="AE92" s="23">
        <f t="shared" si="91"/>
        <v>0</v>
      </c>
      <c r="AF92" s="23">
        <f t="shared" si="91"/>
        <v>0</v>
      </c>
      <c r="AG92" s="23">
        <f t="shared" si="91"/>
        <v>0</v>
      </c>
      <c r="AH92" s="23">
        <f t="shared" si="91"/>
        <v>0</v>
      </c>
      <c r="AI92" s="23">
        <f t="shared" si="91"/>
        <v>0</v>
      </c>
      <c r="AJ92" s="23">
        <f t="shared" si="91"/>
        <v>0</v>
      </c>
      <c r="AK92" s="23">
        <f t="shared" si="91"/>
        <v>0</v>
      </c>
      <c r="AL92" s="23">
        <f t="shared" si="91"/>
        <v>0</v>
      </c>
      <c r="AM92" s="23">
        <f t="shared" si="91"/>
        <v>0</v>
      </c>
      <c r="AN92" s="23">
        <f t="shared" si="91"/>
        <v>0</v>
      </c>
      <c r="AO92" s="23">
        <f t="shared" si="91"/>
        <v>0</v>
      </c>
      <c r="AP92" s="23">
        <f t="shared" si="91"/>
        <v>0</v>
      </c>
      <c r="AQ92" s="23">
        <f t="shared" si="91"/>
        <v>0</v>
      </c>
    </row>
    <row r="93" ht="15.75" customHeight="1">
      <c r="A93" s="6"/>
      <c r="B93" s="6"/>
      <c r="C93" s="6"/>
      <c r="D93" s="6"/>
      <c r="E93" s="6"/>
      <c r="F93" s="6"/>
      <c r="H93" s="23">
        <f t="shared" ref="H93:AQ93" si="92">IF($F93&gt;H$1,0,$B93*(1+$C93+$D93)*$E93)</f>
        <v>0</v>
      </c>
      <c r="I93" s="23">
        <f t="shared" si="92"/>
        <v>0</v>
      </c>
      <c r="J93" s="23">
        <f t="shared" si="92"/>
        <v>0</v>
      </c>
      <c r="K93" s="23">
        <f t="shared" si="92"/>
        <v>0</v>
      </c>
      <c r="L93" s="23">
        <f t="shared" si="92"/>
        <v>0</v>
      </c>
      <c r="M93" s="23">
        <f t="shared" si="92"/>
        <v>0</v>
      </c>
      <c r="N93" s="23">
        <f t="shared" si="92"/>
        <v>0</v>
      </c>
      <c r="O93" s="23">
        <f t="shared" si="92"/>
        <v>0</v>
      </c>
      <c r="P93" s="23">
        <f t="shared" si="92"/>
        <v>0</v>
      </c>
      <c r="Q93" s="23">
        <f t="shared" si="92"/>
        <v>0</v>
      </c>
      <c r="R93" s="23">
        <f t="shared" si="92"/>
        <v>0</v>
      </c>
      <c r="S93" s="23">
        <f t="shared" si="92"/>
        <v>0</v>
      </c>
      <c r="T93" s="23">
        <f t="shared" si="92"/>
        <v>0</v>
      </c>
      <c r="U93" s="23">
        <f t="shared" si="92"/>
        <v>0</v>
      </c>
      <c r="V93" s="23">
        <f t="shared" si="92"/>
        <v>0</v>
      </c>
      <c r="W93" s="23">
        <f t="shared" si="92"/>
        <v>0</v>
      </c>
      <c r="X93" s="23">
        <f t="shared" si="92"/>
        <v>0</v>
      </c>
      <c r="Y93" s="23">
        <f t="shared" si="92"/>
        <v>0</v>
      </c>
      <c r="Z93" s="23">
        <f t="shared" si="92"/>
        <v>0</v>
      </c>
      <c r="AA93" s="23">
        <f t="shared" si="92"/>
        <v>0</v>
      </c>
      <c r="AB93" s="23">
        <f t="shared" si="92"/>
        <v>0</v>
      </c>
      <c r="AC93" s="23">
        <f t="shared" si="92"/>
        <v>0</v>
      </c>
      <c r="AD93" s="23">
        <f t="shared" si="92"/>
        <v>0</v>
      </c>
      <c r="AE93" s="23">
        <f t="shared" si="92"/>
        <v>0</v>
      </c>
      <c r="AF93" s="23">
        <f t="shared" si="92"/>
        <v>0</v>
      </c>
      <c r="AG93" s="23">
        <f t="shared" si="92"/>
        <v>0</v>
      </c>
      <c r="AH93" s="23">
        <f t="shared" si="92"/>
        <v>0</v>
      </c>
      <c r="AI93" s="23">
        <f t="shared" si="92"/>
        <v>0</v>
      </c>
      <c r="AJ93" s="23">
        <f t="shared" si="92"/>
        <v>0</v>
      </c>
      <c r="AK93" s="23">
        <f t="shared" si="92"/>
        <v>0</v>
      </c>
      <c r="AL93" s="23">
        <f t="shared" si="92"/>
        <v>0</v>
      </c>
      <c r="AM93" s="23">
        <f t="shared" si="92"/>
        <v>0</v>
      </c>
      <c r="AN93" s="23">
        <f t="shared" si="92"/>
        <v>0</v>
      </c>
      <c r="AO93" s="23">
        <f t="shared" si="92"/>
        <v>0</v>
      </c>
      <c r="AP93" s="23">
        <f t="shared" si="92"/>
        <v>0</v>
      </c>
      <c r="AQ93" s="23">
        <f t="shared" si="92"/>
        <v>0</v>
      </c>
    </row>
    <row r="94" ht="15.75" customHeight="1">
      <c r="A94" s="6"/>
      <c r="B94" s="6"/>
      <c r="C94" s="6"/>
      <c r="D94" s="6"/>
      <c r="E94" s="6"/>
      <c r="F94" s="6"/>
      <c r="H94" s="23">
        <f t="shared" ref="H94:AQ94" si="93">IF($F94&gt;H$1,0,$B94*(1+$C94+$D94)*$E94)</f>
        <v>0</v>
      </c>
      <c r="I94" s="23">
        <f t="shared" si="93"/>
        <v>0</v>
      </c>
      <c r="J94" s="23">
        <f t="shared" si="93"/>
        <v>0</v>
      </c>
      <c r="K94" s="23">
        <f t="shared" si="93"/>
        <v>0</v>
      </c>
      <c r="L94" s="23">
        <f t="shared" si="93"/>
        <v>0</v>
      </c>
      <c r="M94" s="23">
        <f t="shared" si="93"/>
        <v>0</v>
      </c>
      <c r="N94" s="23">
        <f t="shared" si="93"/>
        <v>0</v>
      </c>
      <c r="O94" s="23">
        <f t="shared" si="93"/>
        <v>0</v>
      </c>
      <c r="P94" s="23">
        <f t="shared" si="93"/>
        <v>0</v>
      </c>
      <c r="Q94" s="23">
        <f t="shared" si="93"/>
        <v>0</v>
      </c>
      <c r="R94" s="23">
        <f t="shared" si="93"/>
        <v>0</v>
      </c>
      <c r="S94" s="23">
        <f t="shared" si="93"/>
        <v>0</v>
      </c>
      <c r="T94" s="23">
        <f t="shared" si="93"/>
        <v>0</v>
      </c>
      <c r="U94" s="23">
        <f t="shared" si="93"/>
        <v>0</v>
      </c>
      <c r="V94" s="23">
        <f t="shared" si="93"/>
        <v>0</v>
      </c>
      <c r="W94" s="23">
        <f t="shared" si="93"/>
        <v>0</v>
      </c>
      <c r="X94" s="23">
        <f t="shared" si="93"/>
        <v>0</v>
      </c>
      <c r="Y94" s="23">
        <f t="shared" si="93"/>
        <v>0</v>
      </c>
      <c r="Z94" s="23">
        <f t="shared" si="93"/>
        <v>0</v>
      </c>
      <c r="AA94" s="23">
        <f t="shared" si="93"/>
        <v>0</v>
      </c>
      <c r="AB94" s="23">
        <f t="shared" si="93"/>
        <v>0</v>
      </c>
      <c r="AC94" s="23">
        <f t="shared" si="93"/>
        <v>0</v>
      </c>
      <c r="AD94" s="23">
        <f t="shared" si="93"/>
        <v>0</v>
      </c>
      <c r="AE94" s="23">
        <f t="shared" si="93"/>
        <v>0</v>
      </c>
      <c r="AF94" s="23">
        <f t="shared" si="93"/>
        <v>0</v>
      </c>
      <c r="AG94" s="23">
        <f t="shared" si="93"/>
        <v>0</v>
      </c>
      <c r="AH94" s="23">
        <f t="shared" si="93"/>
        <v>0</v>
      </c>
      <c r="AI94" s="23">
        <f t="shared" si="93"/>
        <v>0</v>
      </c>
      <c r="AJ94" s="23">
        <f t="shared" si="93"/>
        <v>0</v>
      </c>
      <c r="AK94" s="23">
        <f t="shared" si="93"/>
        <v>0</v>
      </c>
      <c r="AL94" s="23">
        <f t="shared" si="93"/>
        <v>0</v>
      </c>
      <c r="AM94" s="23">
        <f t="shared" si="93"/>
        <v>0</v>
      </c>
      <c r="AN94" s="23">
        <f t="shared" si="93"/>
        <v>0</v>
      </c>
      <c r="AO94" s="23">
        <f t="shared" si="93"/>
        <v>0</v>
      </c>
      <c r="AP94" s="23">
        <f t="shared" si="93"/>
        <v>0</v>
      </c>
      <c r="AQ94" s="23">
        <f t="shared" si="93"/>
        <v>0</v>
      </c>
    </row>
    <row r="95" ht="15.75" customHeight="1">
      <c r="A95" s="6"/>
      <c r="B95" s="6"/>
      <c r="C95" s="6"/>
      <c r="D95" s="6"/>
      <c r="E95" s="6"/>
      <c r="F95" s="6"/>
      <c r="H95" s="23">
        <f t="shared" ref="H95:AQ95" si="94">IF($F95&gt;H$1,0,$B95*(1+$C95+$D95)*$E95)</f>
        <v>0</v>
      </c>
      <c r="I95" s="23">
        <f t="shared" si="94"/>
        <v>0</v>
      </c>
      <c r="J95" s="23">
        <f t="shared" si="94"/>
        <v>0</v>
      </c>
      <c r="K95" s="23">
        <f t="shared" si="94"/>
        <v>0</v>
      </c>
      <c r="L95" s="23">
        <f t="shared" si="94"/>
        <v>0</v>
      </c>
      <c r="M95" s="23">
        <f t="shared" si="94"/>
        <v>0</v>
      </c>
      <c r="N95" s="23">
        <f t="shared" si="94"/>
        <v>0</v>
      </c>
      <c r="O95" s="23">
        <f t="shared" si="94"/>
        <v>0</v>
      </c>
      <c r="P95" s="23">
        <f t="shared" si="94"/>
        <v>0</v>
      </c>
      <c r="Q95" s="23">
        <f t="shared" si="94"/>
        <v>0</v>
      </c>
      <c r="R95" s="23">
        <f t="shared" si="94"/>
        <v>0</v>
      </c>
      <c r="S95" s="23">
        <f t="shared" si="94"/>
        <v>0</v>
      </c>
      <c r="T95" s="23">
        <f t="shared" si="94"/>
        <v>0</v>
      </c>
      <c r="U95" s="23">
        <f t="shared" si="94"/>
        <v>0</v>
      </c>
      <c r="V95" s="23">
        <f t="shared" si="94"/>
        <v>0</v>
      </c>
      <c r="W95" s="23">
        <f t="shared" si="94"/>
        <v>0</v>
      </c>
      <c r="X95" s="23">
        <f t="shared" si="94"/>
        <v>0</v>
      </c>
      <c r="Y95" s="23">
        <f t="shared" si="94"/>
        <v>0</v>
      </c>
      <c r="Z95" s="23">
        <f t="shared" si="94"/>
        <v>0</v>
      </c>
      <c r="AA95" s="23">
        <f t="shared" si="94"/>
        <v>0</v>
      </c>
      <c r="AB95" s="23">
        <f t="shared" si="94"/>
        <v>0</v>
      </c>
      <c r="AC95" s="23">
        <f t="shared" si="94"/>
        <v>0</v>
      </c>
      <c r="AD95" s="23">
        <f t="shared" si="94"/>
        <v>0</v>
      </c>
      <c r="AE95" s="23">
        <f t="shared" si="94"/>
        <v>0</v>
      </c>
      <c r="AF95" s="23">
        <f t="shared" si="94"/>
        <v>0</v>
      </c>
      <c r="AG95" s="23">
        <f t="shared" si="94"/>
        <v>0</v>
      </c>
      <c r="AH95" s="23">
        <f t="shared" si="94"/>
        <v>0</v>
      </c>
      <c r="AI95" s="23">
        <f t="shared" si="94"/>
        <v>0</v>
      </c>
      <c r="AJ95" s="23">
        <f t="shared" si="94"/>
        <v>0</v>
      </c>
      <c r="AK95" s="23">
        <f t="shared" si="94"/>
        <v>0</v>
      </c>
      <c r="AL95" s="23">
        <f t="shared" si="94"/>
        <v>0</v>
      </c>
      <c r="AM95" s="23">
        <f t="shared" si="94"/>
        <v>0</v>
      </c>
      <c r="AN95" s="23">
        <f t="shared" si="94"/>
        <v>0</v>
      </c>
      <c r="AO95" s="23">
        <f t="shared" si="94"/>
        <v>0</v>
      </c>
      <c r="AP95" s="23">
        <f t="shared" si="94"/>
        <v>0</v>
      </c>
      <c r="AQ95" s="23">
        <f t="shared" si="94"/>
        <v>0</v>
      </c>
    </row>
    <row r="96" ht="15.75" customHeight="1">
      <c r="A96" s="6"/>
      <c r="B96" s="6"/>
      <c r="C96" s="6"/>
      <c r="D96" s="6"/>
      <c r="E96" s="6"/>
      <c r="F96" s="6"/>
      <c r="H96" s="23">
        <f t="shared" ref="H96:AQ96" si="95">IF($F96&gt;H$1,0,$B96*(1+$C96+$D96)*$E96)</f>
        <v>0</v>
      </c>
      <c r="I96" s="23">
        <f t="shared" si="95"/>
        <v>0</v>
      </c>
      <c r="J96" s="23">
        <f t="shared" si="95"/>
        <v>0</v>
      </c>
      <c r="K96" s="23">
        <f t="shared" si="95"/>
        <v>0</v>
      </c>
      <c r="L96" s="23">
        <f t="shared" si="95"/>
        <v>0</v>
      </c>
      <c r="M96" s="23">
        <f t="shared" si="95"/>
        <v>0</v>
      </c>
      <c r="N96" s="23">
        <f t="shared" si="95"/>
        <v>0</v>
      </c>
      <c r="O96" s="23">
        <f t="shared" si="95"/>
        <v>0</v>
      </c>
      <c r="P96" s="23">
        <f t="shared" si="95"/>
        <v>0</v>
      </c>
      <c r="Q96" s="23">
        <f t="shared" si="95"/>
        <v>0</v>
      </c>
      <c r="R96" s="23">
        <f t="shared" si="95"/>
        <v>0</v>
      </c>
      <c r="S96" s="23">
        <f t="shared" si="95"/>
        <v>0</v>
      </c>
      <c r="T96" s="23">
        <f t="shared" si="95"/>
        <v>0</v>
      </c>
      <c r="U96" s="23">
        <f t="shared" si="95"/>
        <v>0</v>
      </c>
      <c r="V96" s="23">
        <f t="shared" si="95"/>
        <v>0</v>
      </c>
      <c r="W96" s="23">
        <f t="shared" si="95"/>
        <v>0</v>
      </c>
      <c r="X96" s="23">
        <f t="shared" si="95"/>
        <v>0</v>
      </c>
      <c r="Y96" s="23">
        <f t="shared" si="95"/>
        <v>0</v>
      </c>
      <c r="Z96" s="23">
        <f t="shared" si="95"/>
        <v>0</v>
      </c>
      <c r="AA96" s="23">
        <f t="shared" si="95"/>
        <v>0</v>
      </c>
      <c r="AB96" s="23">
        <f t="shared" si="95"/>
        <v>0</v>
      </c>
      <c r="AC96" s="23">
        <f t="shared" si="95"/>
        <v>0</v>
      </c>
      <c r="AD96" s="23">
        <f t="shared" si="95"/>
        <v>0</v>
      </c>
      <c r="AE96" s="23">
        <f t="shared" si="95"/>
        <v>0</v>
      </c>
      <c r="AF96" s="23">
        <f t="shared" si="95"/>
        <v>0</v>
      </c>
      <c r="AG96" s="23">
        <f t="shared" si="95"/>
        <v>0</v>
      </c>
      <c r="AH96" s="23">
        <f t="shared" si="95"/>
        <v>0</v>
      </c>
      <c r="AI96" s="23">
        <f t="shared" si="95"/>
        <v>0</v>
      </c>
      <c r="AJ96" s="23">
        <f t="shared" si="95"/>
        <v>0</v>
      </c>
      <c r="AK96" s="23">
        <f t="shared" si="95"/>
        <v>0</v>
      </c>
      <c r="AL96" s="23">
        <f t="shared" si="95"/>
        <v>0</v>
      </c>
      <c r="AM96" s="23">
        <f t="shared" si="95"/>
        <v>0</v>
      </c>
      <c r="AN96" s="23">
        <f t="shared" si="95"/>
        <v>0</v>
      </c>
      <c r="AO96" s="23">
        <f t="shared" si="95"/>
        <v>0</v>
      </c>
      <c r="AP96" s="23">
        <f t="shared" si="95"/>
        <v>0</v>
      </c>
      <c r="AQ96" s="23">
        <f t="shared" si="95"/>
        <v>0</v>
      </c>
    </row>
    <row r="97" ht="15.75" customHeight="1">
      <c r="A97" s="6"/>
      <c r="B97" s="6"/>
      <c r="C97" s="6"/>
      <c r="D97" s="6"/>
      <c r="E97" s="6"/>
      <c r="F97" s="6"/>
      <c r="H97" s="23">
        <f t="shared" ref="H97:AQ97" si="96">IF($F97&gt;H$1,0,$B97*(1+$C97+$D97)*$E97)</f>
        <v>0</v>
      </c>
      <c r="I97" s="23">
        <f t="shared" si="96"/>
        <v>0</v>
      </c>
      <c r="J97" s="23">
        <f t="shared" si="96"/>
        <v>0</v>
      </c>
      <c r="K97" s="23">
        <f t="shared" si="96"/>
        <v>0</v>
      </c>
      <c r="L97" s="23">
        <f t="shared" si="96"/>
        <v>0</v>
      </c>
      <c r="M97" s="23">
        <f t="shared" si="96"/>
        <v>0</v>
      </c>
      <c r="N97" s="23">
        <f t="shared" si="96"/>
        <v>0</v>
      </c>
      <c r="O97" s="23">
        <f t="shared" si="96"/>
        <v>0</v>
      </c>
      <c r="P97" s="23">
        <f t="shared" si="96"/>
        <v>0</v>
      </c>
      <c r="Q97" s="23">
        <f t="shared" si="96"/>
        <v>0</v>
      </c>
      <c r="R97" s="23">
        <f t="shared" si="96"/>
        <v>0</v>
      </c>
      <c r="S97" s="23">
        <f t="shared" si="96"/>
        <v>0</v>
      </c>
      <c r="T97" s="23">
        <f t="shared" si="96"/>
        <v>0</v>
      </c>
      <c r="U97" s="23">
        <f t="shared" si="96"/>
        <v>0</v>
      </c>
      <c r="V97" s="23">
        <f t="shared" si="96"/>
        <v>0</v>
      </c>
      <c r="W97" s="23">
        <f t="shared" si="96"/>
        <v>0</v>
      </c>
      <c r="X97" s="23">
        <f t="shared" si="96"/>
        <v>0</v>
      </c>
      <c r="Y97" s="23">
        <f t="shared" si="96"/>
        <v>0</v>
      </c>
      <c r="Z97" s="23">
        <f t="shared" si="96"/>
        <v>0</v>
      </c>
      <c r="AA97" s="23">
        <f t="shared" si="96"/>
        <v>0</v>
      </c>
      <c r="AB97" s="23">
        <f t="shared" si="96"/>
        <v>0</v>
      </c>
      <c r="AC97" s="23">
        <f t="shared" si="96"/>
        <v>0</v>
      </c>
      <c r="AD97" s="23">
        <f t="shared" si="96"/>
        <v>0</v>
      </c>
      <c r="AE97" s="23">
        <f t="shared" si="96"/>
        <v>0</v>
      </c>
      <c r="AF97" s="23">
        <f t="shared" si="96"/>
        <v>0</v>
      </c>
      <c r="AG97" s="23">
        <f t="shared" si="96"/>
        <v>0</v>
      </c>
      <c r="AH97" s="23">
        <f t="shared" si="96"/>
        <v>0</v>
      </c>
      <c r="AI97" s="23">
        <f t="shared" si="96"/>
        <v>0</v>
      </c>
      <c r="AJ97" s="23">
        <f t="shared" si="96"/>
        <v>0</v>
      </c>
      <c r="AK97" s="23">
        <f t="shared" si="96"/>
        <v>0</v>
      </c>
      <c r="AL97" s="23">
        <f t="shared" si="96"/>
        <v>0</v>
      </c>
      <c r="AM97" s="23">
        <f t="shared" si="96"/>
        <v>0</v>
      </c>
      <c r="AN97" s="23">
        <f t="shared" si="96"/>
        <v>0</v>
      </c>
      <c r="AO97" s="23">
        <f t="shared" si="96"/>
        <v>0</v>
      </c>
      <c r="AP97" s="23">
        <f t="shared" si="96"/>
        <v>0</v>
      </c>
      <c r="AQ97" s="23">
        <f t="shared" si="96"/>
        <v>0</v>
      </c>
    </row>
    <row r="98" ht="15.75" customHeight="1">
      <c r="A98" s="6"/>
      <c r="B98" s="6"/>
      <c r="C98" s="6"/>
      <c r="D98" s="6"/>
      <c r="E98" s="6"/>
      <c r="F98" s="6"/>
      <c r="H98" s="23">
        <f t="shared" ref="H98:AQ98" si="97">IF($F98&gt;H$1,0,$B98*(1+$C98+$D98)*$E98)</f>
        <v>0</v>
      </c>
      <c r="I98" s="23">
        <f t="shared" si="97"/>
        <v>0</v>
      </c>
      <c r="J98" s="23">
        <f t="shared" si="97"/>
        <v>0</v>
      </c>
      <c r="K98" s="23">
        <f t="shared" si="97"/>
        <v>0</v>
      </c>
      <c r="L98" s="23">
        <f t="shared" si="97"/>
        <v>0</v>
      </c>
      <c r="M98" s="23">
        <f t="shared" si="97"/>
        <v>0</v>
      </c>
      <c r="N98" s="23">
        <f t="shared" si="97"/>
        <v>0</v>
      </c>
      <c r="O98" s="23">
        <f t="shared" si="97"/>
        <v>0</v>
      </c>
      <c r="P98" s="23">
        <f t="shared" si="97"/>
        <v>0</v>
      </c>
      <c r="Q98" s="23">
        <f t="shared" si="97"/>
        <v>0</v>
      </c>
      <c r="R98" s="23">
        <f t="shared" si="97"/>
        <v>0</v>
      </c>
      <c r="S98" s="23">
        <f t="shared" si="97"/>
        <v>0</v>
      </c>
      <c r="T98" s="23">
        <f t="shared" si="97"/>
        <v>0</v>
      </c>
      <c r="U98" s="23">
        <f t="shared" si="97"/>
        <v>0</v>
      </c>
      <c r="V98" s="23">
        <f t="shared" si="97"/>
        <v>0</v>
      </c>
      <c r="W98" s="23">
        <f t="shared" si="97"/>
        <v>0</v>
      </c>
      <c r="X98" s="23">
        <f t="shared" si="97"/>
        <v>0</v>
      </c>
      <c r="Y98" s="23">
        <f t="shared" si="97"/>
        <v>0</v>
      </c>
      <c r="Z98" s="23">
        <f t="shared" si="97"/>
        <v>0</v>
      </c>
      <c r="AA98" s="23">
        <f t="shared" si="97"/>
        <v>0</v>
      </c>
      <c r="AB98" s="23">
        <f t="shared" si="97"/>
        <v>0</v>
      </c>
      <c r="AC98" s="23">
        <f t="shared" si="97"/>
        <v>0</v>
      </c>
      <c r="AD98" s="23">
        <f t="shared" si="97"/>
        <v>0</v>
      </c>
      <c r="AE98" s="23">
        <f t="shared" si="97"/>
        <v>0</v>
      </c>
      <c r="AF98" s="23">
        <f t="shared" si="97"/>
        <v>0</v>
      </c>
      <c r="AG98" s="23">
        <f t="shared" si="97"/>
        <v>0</v>
      </c>
      <c r="AH98" s="23">
        <f t="shared" si="97"/>
        <v>0</v>
      </c>
      <c r="AI98" s="23">
        <f t="shared" si="97"/>
        <v>0</v>
      </c>
      <c r="AJ98" s="23">
        <f t="shared" si="97"/>
        <v>0</v>
      </c>
      <c r="AK98" s="23">
        <f t="shared" si="97"/>
        <v>0</v>
      </c>
      <c r="AL98" s="23">
        <f t="shared" si="97"/>
        <v>0</v>
      </c>
      <c r="AM98" s="23">
        <f t="shared" si="97"/>
        <v>0</v>
      </c>
      <c r="AN98" s="23">
        <f t="shared" si="97"/>
        <v>0</v>
      </c>
      <c r="AO98" s="23">
        <f t="shared" si="97"/>
        <v>0</v>
      </c>
      <c r="AP98" s="23">
        <f t="shared" si="97"/>
        <v>0</v>
      </c>
      <c r="AQ98" s="23">
        <f t="shared" si="97"/>
        <v>0</v>
      </c>
    </row>
    <row r="99" ht="15.75" customHeight="1">
      <c r="A99" s="6"/>
      <c r="B99" s="6"/>
      <c r="C99" s="6"/>
      <c r="D99" s="6"/>
      <c r="E99" s="6"/>
      <c r="F99" s="6"/>
      <c r="H99" s="23">
        <f t="shared" ref="H99:AQ99" si="98">IF($F99&gt;H$1,0,$B99*(1+$C99+$D99)*$E99)</f>
        <v>0</v>
      </c>
      <c r="I99" s="23">
        <f t="shared" si="98"/>
        <v>0</v>
      </c>
      <c r="J99" s="23">
        <f t="shared" si="98"/>
        <v>0</v>
      </c>
      <c r="K99" s="23">
        <f t="shared" si="98"/>
        <v>0</v>
      </c>
      <c r="L99" s="23">
        <f t="shared" si="98"/>
        <v>0</v>
      </c>
      <c r="M99" s="23">
        <f t="shared" si="98"/>
        <v>0</v>
      </c>
      <c r="N99" s="23">
        <f t="shared" si="98"/>
        <v>0</v>
      </c>
      <c r="O99" s="23">
        <f t="shared" si="98"/>
        <v>0</v>
      </c>
      <c r="P99" s="23">
        <f t="shared" si="98"/>
        <v>0</v>
      </c>
      <c r="Q99" s="23">
        <f t="shared" si="98"/>
        <v>0</v>
      </c>
      <c r="R99" s="23">
        <f t="shared" si="98"/>
        <v>0</v>
      </c>
      <c r="S99" s="23">
        <f t="shared" si="98"/>
        <v>0</v>
      </c>
      <c r="T99" s="23">
        <f t="shared" si="98"/>
        <v>0</v>
      </c>
      <c r="U99" s="23">
        <f t="shared" si="98"/>
        <v>0</v>
      </c>
      <c r="V99" s="23">
        <f t="shared" si="98"/>
        <v>0</v>
      </c>
      <c r="W99" s="23">
        <f t="shared" si="98"/>
        <v>0</v>
      </c>
      <c r="X99" s="23">
        <f t="shared" si="98"/>
        <v>0</v>
      </c>
      <c r="Y99" s="23">
        <f t="shared" si="98"/>
        <v>0</v>
      </c>
      <c r="Z99" s="23">
        <f t="shared" si="98"/>
        <v>0</v>
      </c>
      <c r="AA99" s="23">
        <f t="shared" si="98"/>
        <v>0</v>
      </c>
      <c r="AB99" s="23">
        <f t="shared" si="98"/>
        <v>0</v>
      </c>
      <c r="AC99" s="23">
        <f t="shared" si="98"/>
        <v>0</v>
      </c>
      <c r="AD99" s="23">
        <f t="shared" si="98"/>
        <v>0</v>
      </c>
      <c r="AE99" s="23">
        <f t="shared" si="98"/>
        <v>0</v>
      </c>
      <c r="AF99" s="23">
        <f t="shared" si="98"/>
        <v>0</v>
      </c>
      <c r="AG99" s="23">
        <f t="shared" si="98"/>
        <v>0</v>
      </c>
      <c r="AH99" s="23">
        <f t="shared" si="98"/>
        <v>0</v>
      </c>
      <c r="AI99" s="23">
        <f t="shared" si="98"/>
        <v>0</v>
      </c>
      <c r="AJ99" s="23">
        <f t="shared" si="98"/>
        <v>0</v>
      </c>
      <c r="AK99" s="23">
        <f t="shared" si="98"/>
        <v>0</v>
      </c>
      <c r="AL99" s="23">
        <f t="shared" si="98"/>
        <v>0</v>
      </c>
      <c r="AM99" s="23">
        <f t="shared" si="98"/>
        <v>0</v>
      </c>
      <c r="AN99" s="23">
        <f t="shared" si="98"/>
        <v>0</v>
      </c>
      <c r="AO99" s="23">
        <f t="shared" si="98"/>
        <v>0</v>
      </c>
      <c r="AP99" s="23">
        <f t="shared" si="98"/>
        <v>0</v>
      </c>
      <c r="AQ99" s="23">
        <f t="shared" si="98"/>
        <v>0</v>
      </c>
    </row>
    <row r="100" ht="15.75" customHeight="1">
      <c r="A100" s="6"/>
      <c r="B100" s="6"/>
      <c r="C100" s="6"/>
      <c r="D100" s="6"/>
      <c r="E100" s="6"/>
      <c r="F100" s="6"/>
      <c r="H100" s="23">
        <f t="shared" ref="H100:AQ100" si="99">IF($F100&gt;H$1,0,$B100*(1+$C100+$D100)*$E100)</f>
        <v>0</v>
      </c>
      <c r="I100" s="23">
        <f t="shared" si="99"/>
        <v>0</v>
      </c>
      <c r="J100" s="23">
        <f t="shared" si="99"/>
        <v>0</v>
      </c>
      <c r="K100" s="23">
        <f t="shared" si="99"/>
        <v>0</v>
      </c>
      <c r="L100" s="23">
        <f t="shared" si="99"/>
        <v>0</v>
      </c>
      <c r="M100" s="23">
        <f t="shared" si="99"/>
        <v>0</v>
      </c>
      <c r="N100" s="23">
        <f t="shared" si="99"/>
        <v>0</v>
      </c>
      <c r="O100" s="23">
        <f t="shared" si="99"/>
        <v>0</v>
      </c>
      <c r="P100" s="23">
        <f t="shared" si="99"/>
        <v>0</v>
      </c>
      <c r="Q100" s="23">
        <f t="shared" si="99"/>
        <v>0</v>
      </c>
      <c r="R100" s="23">
        <f t="shared" si="99"/>
        <v>0</v>
      </c>
      <c r="S100" s="23">
        <f t="shared" si="99"/>
        <v>0</v>
      </c>
      <c r="T100" s="23">
        <f t="shared" si="99"/>
        <v>0</v>
      </c>
      <c r="U100" s="23">
        <f t="shared" si="99"/>
        <v>0</v>
      </c>
      <c r="V100" s="23">
        <f t="shared" si="99"/>
        <v>0</v>
      </c>
      <c r="W100" s="23">
        <f t="shared" si="99"/>
        <v>0</v>
      </c>
      <c r="X100" s="23">
        <f t="shared" si="99"/>
        <v>0</v>
      </c>
      <c r="Y100" s="23">
        <f t="shared" si="99"/>
        <v>0</v>
      </c>
      <c r="Z100" s="23">
        <f t="shared" si="99"/>
        <v>0</v>
      </c>
      <c r="AA100" s="23">
        <f t="shared" si="99"/>
        <v>0</v>
      </c>
      <c r="AB100" s="23">
        <f t="shared" si="99"/>
        <v>0</v>
      </c>
      <c r="AC100" s="23">
        <f t="shared" si="99"/>
        <v>0</v>
      </c>
      <c r="AD100" s="23">
        <f t="shared" si="99"/>
        <v>0</v>
      </c>
      <c r="AE100" s="23">
        <f t="shared" si="99"/>
        <v>0</v>
      </c>
      <c r="AF100" s="23">
        <f t="shared" si="99"/>
        <v>0</v>
      </c>
      <c r="AG100" s="23">
        <f t="shared" si="99"/>
        <v>0</v>
      </c>
      <c r="AH100" s="23">
        <f t="shared" si="99"/>
        <v>0</v>
      </c>
      <c r="AI100" s="23">
        <f t="shared" si="99"/>
        <v>0</v>
      </c>
      <c r="AJ100" s="23">
        <f t="shared" si="99"/>
        <v>0</v>
      </c>
      <c r="AK100" s="23">
        <f t="shared" si="99"/>
        <v>0</v>
      </c>
      <c r="AL100" s="23">
        <f t="shared" si="99"/>
        <v>0</v>
      </c>
      <c r="AM100" s="23">
        <f t="shared" si="99"/>
        <v>0</v>
      </c>
      <c r="AN100" s="23">
        <f t="shared" si="99"/>
        <v>0</v>
      </c>
      <c r="AO100" s="23">
        <f t="shared" si="99"/>
        <v>0</v>
      </c>
      <c r="AP100" s="23">
        <f t="shared" si="99"/>
        <v>0</v>
      </c>
      <c r="AQ100" s="23">
        <f t="shared" si="99"/>
        <v>0</v>
      </c>
    </row>
    <row r="101" ht="15.75" customHeight="1">
      <c r="A101" s="6"/>
      <c r="B101" s="6"/>
      <c r="C101" s="6"/>
      <c r="D101" s="6"/>
      <c r="E101" s="6"/>
      <c r="F101" s="6"/>
      <c r="H101" s="23">
        <f t="shared" ref="H101:AQ101" si="100">IF($F101&gt;H$1,0,$B101*(1+$C101+$D101)*$E101)</f>
        <v>0</v>
      </c>
      <c r="I101" s="23">
        <f t="shared" si="100"/>
        <v>0</v>
      </c>
      <c r="J101" s="23">
        <f t="shared" si="100"/>
        <v>0</v>
      </c>
      <c r="K101" s="23">
        <f t="shared" si="100"/>
        <v>0</v>
      </c>
      <c r="L101" s="23">
        <f t="shared" si="100"/>
        <v>0</v>
      </c>
      <c r="M101" s="23">
        <f t="shared" si="100"/>
        <v>0</v>
      </c>
      <c r="N101" s="23">
        <f t="shared" si="100"/>
        <v>0</v>
      </c>
      <c r="O101" s="23">
        <f t="shared" si="100"/>
        <v>0</v>
      </c>
      <c r="P101" s="23">
        <f t="shared" si="100"/>
        <v>0</v>
      </c>
      <c r="Q101" s="23">
        <f t="shared" si="100"/>
        <v>0</v>
      </c>
      <c r="R101" s="23">
        <f t="shared" si="100"/>
        <v>0</v>
      </c>
      <c r="S101" s="23">
        <f t="shared" si="100"/>
        <v>0</v>
      </c>
      <c r="T101" s="23">
        <f t="shared" si="100"/>
        <v>0</v>
      </c>
      <c r="U101" s="23">
        <f t="shared" si="100"/>
        <v>0</v>
      </c>
      <c r="V101" s="23">
        <f t="shared" si="100"/>
        <v>0</v>
      </c>
      <c r="W101" s="23">
        <f t="shared" si="100"/>
        <v>0</v>
      </c>
      <c r="X101" s="23">
        <f t="shared" si="100"/>
        <v>0</v>
      </c>
      <c r="Y101" s="23">
        <f t="shared" si="100"/>
        <v>0</v>
      </c>
      <c r="Z101" s="23">
        <f t="shared" si="100"/>
        <v>0</v>
      </c>
      <c r="AA101" s="23">
        <f t="shared" si="100"/>
        <v>0</v>
      </c>
      <c r="AB101" s="23">
        <f t="shared" si="100"/>
        <v>0</v>
      </c>
      <c r="AC101" s="23">
        <f t="shared" si="100"/>
        <v>0</v>
      </c>
      <c r="AD101" s="23">
        <f t="shared" si="100"/>
        <v>0</v>
      </c>
      <c r="AE101" s="23">
        <f t="shared" si="100"/>
        <v>0</v>
      </c>
      <c r="AF101" s="23">
        <f t="shared" si="100"/>
        <v>0</v>
      </c>
      <c r="AG101" s="23">
        <f t="shared" si="100"/>
        <v>0</v>
      </c>
      <c r="AH101" s="23">
        <f t="shared" si="100"/>
        <v>0</v>
      </c>
      <c r="AI101" s="23">
        <f t="shared" si="100"/>
        <v>0</v>
      </c>
      <c r="AJ101" s="23">
        <f t="shared" si="100"/>
        <v>0</v>
      </c>
      <c r="AK101" s="23">
        <f t="shared" si="100"/>
        <v>0</v>
      </c>
      <c r="AL101" s="23">
        <f t="shared" si="100"/>
        <v>0</v>
      </c>
      <c r="AM101" s="23">
        <f t="shared" si="100"/>
        <v>0</v>
      </c>
      <c r="AN101" s="23">
        <f t="shared" si="100"/>
        <v>0</v>
      </c>
      <c r="AO101" s="23">
        <f t="shared" si="100"/>
        <v>0</v>
      </c>
      <c r="AP101" s="23">
        <f t="shared" si="100"/>
        <v>0</v>
      </c>
      <c r="AQ101" s="23">
        <f t="shared" si="100"/>
        <v>0</v>
      </c>
    </row>
    <row r="102" ht="15.75" customHeight="1">
      <c r="A102" s="6"/>
      <c r="B102" s="6"/>
      <c r="C102" s="6"/>
      <c r="D102" s="6"/>
      <c r="E102" s="6"/>
      <c r="F102" s="6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</row>
    <row r="103" ht="15.75" customHeight="1">
      <c r="A103" s="17" t="s">
        <v>64</v>
      </c>
      <c r="H103" s="23">
        <f t="shared" ref="H103:AQ103" si="101">SUM(H2:H101)</f>
        <v>13200</v>
      </c>
      <c r="I103" s="23">
        <f t="shared" si="101"/>
        <v>21768</v>
      </c>
      <c r="J103" s="23">
        <f t="shared" si="101"/>
        <v>28068</v>
      </c>
      <c r="K103" s="23">
        <f t="shared" si="101"/>
        <v>28068</v>
      </c>
      <c r="L103" s="23">
        <f t="shared" si="101"/>
        <v>28068</v>
      </c>
      <c r="M103" s="23">
        <f t="shared" si="101"/>
        <v>28068</v>
      </c>
      <c r="N103" s="23">
        <f t="shared" si="101"/>
        <v>28068</v>
      </c>
      <c r="O103" s="23">
        <f t="shared" si="101"/>
        <v>28068</v>
      </c>
      <c r="P103" s="23">
        <f t="shared" si="101"/>
        <v>28068</v>
      </c>
      <c r="Q103" s="23">
        <f t="shared" si="101"/>
        <v>28068</v>
      </c>
      <c r="R103" s="23">
        <f t="shared" si="101"/>
        <v>28068</v>
      </c>
      <c r="S103" s="23">
        <f t="shared" si="101"/>
        <v>28068</v>
      </c>
      <c r="T103" s="23">
        <f t="shared" si="101"/>
        <v>28068</v>
      </c>
      <c r="U103" s="23">
        <f t="shared" si="101"/>
        <v>28068</v>
      </c>
      <c r="V103" s="23">
        <f t="shared" si="101"/>
        <v>28068</v>
      </c>
      <c r="W103" s="23">
        <f t="shared" si="101"/>
        <v>28068</v>
      </c>
      <c r="X103" s="23">
        <f t="shared" si="101"/>
        <v>28068</v>
      </c>
      <c r="Y103" s="23">
        <f t="shared" si="101"/>
        <v>28068</v>
      </c>
      <c r="Z103" s="23">
        <f t="shared" si="101"/>
        <v>28068</v>
      </c>
      <c r="AA103" s="23">
        <f t="shared" si="101"/>
        <v>28068</v>
      </c>
      <c r="AB103" s="23">
        <f t="shared" si="101"/>
        <v>28068</v>
      </c>
      <c r="AC103" s="23">
        <f t="shared" si="101"/>
        <v>28068</v>
      </c>
      <c r="AD103" s="23">
        <f t="shared" si="101"/>
        <v>28068</v>
      </c>
      <c r="AE103" s="23">
        <f t="shared" si="101"/>
        <v>28068</v>
      </c>
      <c r="AF103" s="23">
        <f t="shared" si="101"/>
        <v>28068</v>
      </c>
      <c r="AG103" s="23">
        <f t="shared" si="101"/>
        <v>28068</v>
      </c>
      <c r="AH103" s="23">
        <f t="shared" si="101"/>
        <v>28068</v>
      </c>
      <c r="AI103" s="23">
        <f t="shared" si="101"/>
        <v>28068</v>
      </c>
      <c r="AJ103" s="23">
        <f t="shared" si="101"/>
        <v>28068</v>
      </c>
      <c r="AK103" s="23">
        <f t="shared" si="101"/>
        <v>28068</v>
      </c>
      <c r="AL103" s="23">
        <f t="shared" si="101"/>
        <v>28068</v>
      </c>
      <c r="AM103" s="23">
        <f t="shared" si="101"/>
        <v>28068</v>
      </c>
      <c r="AN103" s="23">
        <f t="shared" si="101"/>
        <v>28068</v>
      </c>
      <c r="AO103" s="23">
        <f t="shared" si="101"/>
        <v>28068</v>
      </c>
      <c r="AP103" s="23">
        <f t="shared" si="101"/>
        <v>28068</v>
      </c>
      <c r="AQ103" s="23">
        <f t="shared" si="101"/>
        <v>28068</v>
      </c>
    </row>
    <row r="104" ht="15.75" customHeight="1"/>
    <row r="105" ht="15.75" customHeight="1"/>
    <row r="106" ht="15.75" customHeight="1"/>
    <row r="107" ht="15.75" customHeight="1"/>
    <row r="108" ht="15.75" customHeight="1"/>
    <row r="109" ht="15.75" hidden="1" customHeight="1"/>
    <row r="110" ht="15.75" hidden="1" customHeight="1"/>
    <row r="111" ht="15.75" hidden="1" customHeight="1"/>
    <row r="112" ht="15.75" hidden="1" customHeight="1"/>
    <row r="113" ht="15.75" hidden="1" customHeight="1"/>
    <row r="114" ht="15.75" hidden="1" customHeight="1"/>
    <row r="115" ht="15.75" hidden="1" customHeight="1"/>
    <row r="116" ht="15.75" hidden="1" customHeight="1"/>
    <row r="117" ht="15.75" hidden="1" customHeight="1"/>
    <row r="118" ht="15.75" hidden="1" customHeight="1"/>
    <row r="119" ht="15.75" hidden="1" customHeight="1"/>
    <row r="120" ht="15.75" hidden="1" customHeight="1"/>
    <row r="121" ht="15.75" hidden="1" customHeight="1"/>
    <row r="122" ht="15.75" hidden="1" customHeight="1"/>
    <row r="123" ht="15.75" hidden="1" customHeight="1"/>
    <row r="124" ht="15.75" hidden="1" customHeight="1"/>
    <row r="125" ht="15.75" hidden="1" customHeight="1"/>
    <row r="126" ht="15.75" hidden="1" customHeight="1"/>
    <row r="127" ht="15.75" hidden="1" customHeight="1"/>
    <row r="128" ht="15.75" hidden="1" customHeight="1"/>
    <row r="129" ht="15.75" hidden="1" customHeight="1"/>
    <row r="130" ht="15.75" hidden="1" customHeight="1"/>
    <row r="131" ht="15.75" hidden="1" customHeight="1"/>
    <row r="132" ht="15.75" hidden="1" customHeight="1"/>
    <row r="133" ht="15.75" hidden="1" customHeight="1"/>
    <row r="134" ht="15.75" hidden="1" customHeight="1"/>
    <row r="135" ht="15.75" hidden="1" customHeight="1"/>
    <row r="136" ht="15.75" hidden="1" customHeight="1"/>
    <row r="137" ht="15.75" hidden="1" customHeight="1"/>
    <row r="138" ht="15.75" hidden="1" customHeight="1"/>
    <row r="139" ht="15.75" hidden="1" customHeight="1"/>
    <row r="140" ht="15.75" hidden="1" customHeight="1"/>
    <row r="141" ht="15.75" hidden="1" customHeight="1"/>
    <row r="142" ht="15.75" hidden="1" customHeight="1"/>
    <row r="143" ht="15.75" hidden="1" customHeight="1"/>
    <row r="144" ht="15.75" hidden="1" customHeight="1"/>
    <row r="145" ht="15.75" hidden="1" customHeight="1"/>
    <row r="146" ht="15.75" hidden="1" customHeight="1"/>
    <row r="147" ht="15.75" hidden="1" customHeight="1"/>
    <row r="148" ht="15.75" hidden="1" customHeight="1"/>
    <row r="149" ht="15.75" hidden="1" customHeight="1"/>
    <row r="150" ht="15.75" hidden="1" customHeight="1"/>
    <row r="151" ht="15.75" hidden="1" customHeight="1"/>
    <row r="152" ht="15.75" hidden="1" customHeight="1"/>
    <row r="153" ht="15.75" hidden="1" customHeight="1"/>
    <row r="154" ht="15.75" hidden="1" customHeight="1"/>
    <row r="155" ht="15.75" hidden="1" customHeight="1"/>
    <row r="156" ht="15.75" hidden="1" customHeight="1"/>
    <row r="157" ht="15.75" hidden="1" customHeight="1"/>
    <row r="158" ht="15.75" hidden="1" customHeight="1"/>
    <row r="159" ht="15.75" hidden="1" customHeight="1"/>
    <row r="160" ht="15.75" hidden="1" customHeight="1"/>
    <row r="161" ht="15.75" hidden="1" customHeight="1"/>
    <row r="162" ht="15.75" hidden="1" customHeight="1"/>
    <row r="163" ht="15.75" hidden="1" customHeight="1"/>
    <row r="164" ht="15.75" hidden="1" customHeight="1"/>
    <row r="165" ht="15.75" hidden="1" customHeight="1"/>
    <row r="166" ht="15.75" hidden="1" customHeight="1"/>
    <row r="167" ht="15.75" hidden="1" customHeight="1"/>
    <row r="168" ht="15.75" hidden="1" customHeight="1"/>
    <row r="169" ht="15.75" hidden="1" customHeight="1"/>
    <row r="170" ht="15.75" hidden="1" customHeight="1"/>
    <row r="171" ht="15.75" hidden="1" customHeight="1"/>
    <row r="172" ht="15.75" hidden="1" customHeight="1"/>
    <row r="173" ht="15.75" hidden="1" customHeight="1"/>
    <row r="174" ht="15.75" hidden="1" customHeight="1"/>
    <row r="175" ht="15.75" hidden="1" customHeight="1"/>
    <row r="176" ht="15.75" hidden="1" customHeight="1"/>
    <row r="177" ht="15.75" hidden="1" customHeight="1"/>
    <row r="178" ht="15.75" hidden="1" customHeight="1"/>
    <row r="179" ht="15.75" hidden="1" customHeight="1"/>
    <row r="180" ht="15.75" hidden="1" customHeight="1"/>
    <row r="181" ht="15.75" hidden="1" customHeight="1"/>
    <row r="182" ht="15.75" hidden="1" customHeight="1"/>
    <row r="183" ht="15.75" hidden="1" customHeight="1"/>
    <row r="184" ht="15.75" hidden="1" customHeight="1"/>
    <row r="185" ht="15.75" hidden="1" customHeight="1"/>
    <row r="186" ht="15.75" hidden="1" customHeight="1"/>
    <row r="187" ht="15.75" hidden="1" customHeight="1"/>
    <row r="188" ht="15.75" hidden="1" customHeight="1"/>
    <row r="189" ht="15.75" hidden="1" customHeight="1"/>
    <row r="190" ht="15.75" hidden="1" customHeight="1"/>
    <row r="191" ht="15.75" hidden="1" customHeight="1"/>
    <row r="192" ht="15.75" hidden="1" customHeight="1"/>
    <row r="193" ht="15.75" hidden="1" customHeight="1"/>
    <row r="194" ht="15.75" hidden="1" customHeight="1"/>
    <row r="195" ht="15.75" hidden="1" customHeight="1"/>
    <row r="196" ht="15.75" hidden="1" customHeight="1"/>
    <row r="197" ht="15.75" hidden="1" customHeight="1"/>
    <row r="198" ht="15.75" hidden="1" customHeight="1"/>
    <row r="199" ht="15.75" hidden="1" customHeight="1"/>
    <row r="200" ht="15.75" hidden="1" customHeight="1"/>
    <row r="201" ht="15.75" hidden="1" customHeight="1"/>
    <row r="202" ht="15.75" hidden="1" customHeight="1"/>
    <row r="203" ht="15.75" hidden="1" customHeight="1"/>
    <row r="204" ht="15.75" hidden="1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  <row r="1001" ht="15.75" hidden="1" customHeight="1"/>
    <row r="1002" ht="15.75" hidden="1" customHeight="1"/>
    <row r="1003" ht="15.75" hidden="1" customHeight="1"/>
    <row r="1004" ht="15.75" hidden="1" customHeight="1"/>
  </sheetData>
  <printOptions/>
  <pageMargins bottom="1.0" footer="0.0" header="0.0" left="0.75" right="0.75" top="1.0"/>
  <pageSetup orientation="landscape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5.13"/>
    <col customWidth="1" min="2" max="2" width="20.13"/>
    <col customWidth="1" min="3" max="3" width="9.63"/>
    <col customWidth="1" min="4" max="4" width="7.63"/>
    <col customWidth="1" min="5" max="5" width="6.5"/>
    <col customWidth="1" min="6" max="6" width="4.63"/>
    <col customWidth="1" min="7" max="7" width="10.13"/>
    <col customWidth="1" min="8" max="9" width="4.63"/>
    <col customWidth="1" min="10" max="10" width="9.75"/>
    <col customWidth="1" min="11" max="41" width="4.63"/>
  </cols>
  <sheetData>
    <row r="1">
      <c r="A1" s="20" t="s">
        <v>65</v>
      </c>
      <c r="B1" s="31" t="s">
        <v>66</v>
      </c>
      <c r="C1" s="20" t="s">
        <v>67</v>
      </c>
      <c r="E1" s="17" t="s">
        <v>39</v>
      </c>
      <c r="F1" s="26">
        <v>1.0</v>
      </c>
      <c r="G1" s="26">
        <v>2.0</v>
      </c>
      <c r="H1" s="26">
        <v>3.0</v>
      </c>
      <c r="I1" s="26">
        <v>4.0</v>
      </c>
      <c r="J1" s="26">
        <v>5.0</v>
      </c>
      <c r="K1" s="26">
        <v>6.0</v>
      </c>
      <c r="L1" s="26">
        <v>7.0</v>
      </c>
      <c r="M1" s="26">
        <v>8.0</v>
      </c>
      <c r="N1" s="26">
        <v>9.0</v>
      </c>
      <c r="O1" s="26">
        <v>10.0</v>
      </c>
      <c r="P1" s="26">
        <v>11.0</v>
      </c>
      <c r="Q1" s="26">
        <v>12.0</v>
      </c>
      <c r="R1" s="26">
        <v>13.0</v>
      </c>
      <c r="S1" s="26">
        <v>14.0</v>
      </c>
      <c r="T1" s="26">
        <v>15.0</v>
      </c>
      <c r="U1" s="26">
        <v>16.0</v>
      </c>
      <c r="V1" s="26">
        <v>17.0</v>
      </c>
      <c r="W1" s="26">
        <v>18.0</v>
      </c>
      <c r="X1" s="26">
        <v>19.0</v>
      </c>
      <c r="Y1" s="26">
        <v>20.0</v>
      </c>
      <c r="Z1" s="26">
        <v>21.0</v>
      </c>
      <c r="AA1" s="26">
        <v>22.0</v>
      </c>
      <c r="AB1" s="26">
        <v>23.0</v>
      </c>
      <c r="AC1" s="26">
        <v>24.0</v>
      </c>
      <c r="AD1" s="26">
        <v>25.0</v>
      </c>
      <c r="AE1" s="26">
        <v>26.0</v>
      </c>
      <c r="AF1" s="26">
        <v>27.0</v>
      </c>
      <c r="AG1" s="26">
        <v>28.0</v>
      </c>
      <c r="AH1" s="26">
        <v>29.0</v>
      </c>
      <c r="AI1" s="26">
        <v>30.0</v>
      </c>
      <c r="AJ1" s="26">
        <v>31.0</v>
      </c>
      <c r="AK1" s="26">
        <v>32.0</v>
      </c>
      <c r="AL1" s="26">
        <v>33.0</v>
      </c>
      <c r="AM1" s="26">
        <v>34.0</v>
      </c>
      <c r="AN1" s="26">
        <v>35.0</v>
      </c>
      <c r="AO1" s="26">
        <v>36.0</v>
      </c>
    </row>
    <row r="2">
      <c r="A2" s="6" t="s">
        <v>68</v>
      </c>
      <c r="B2" s="28">
        <v>500000.0</v>
      </c>
      <c r="C2" s="6">
        <v>2.0</v>
      </c>
      <c r="E2" s="17" t="s">
        <v>47</v>
      </c>
      <c r="F2" s="23">
        <f t="shared" ref="F2:AO2" si="1">IF($C2=F$1,$B2,0)</f>
        <v>0</v>
      </c>
      <c r="G2" s="23">
        <f t="shared" si="1"/>
        <v>500000</v>
      </c>
      <c r="H2" s="23">
        <f t="shared" si="1"/>
        <v>0</v>
      </c>
      <c r="I2" s="23">
        <f t="shared" si="1"/>
        <v>0</v>
      </c>
      <c r="J2" s="23">
        <f t="shared" si="1"/>
        <v>0</v>
      </c>
      <c r="K2" s="23">
        <f t="shared" si="1"/>
        <v>0</v>
      </c>
      <c r="L2" s="23">
        <f t="shared" si="1"/>
        <v>0</v>
      </c>
      <c r="M2" s="23">
        <f t="shared" si="1"/>
        <v>0</v>
      </c>
      <c r="N2" s="23">
        <f t="shared" si="1"/>
        <v>0</v>
      </c>
      <c r="O2" s="23">
        <f t="shared" si="1"/>
        <v>0</v>
      </c>
      <c r="P2" s="23">
        <f t="shared" si="1"/>
        <v>0</v>
      </c>
      <c r="Q2" s="23">
        <f t="shared" si="1"/>
        <v>0</v>
      </c>
      <c r="R2" s="23">
        <f t="shared" si="1"/>
        <v>0</v>
      </c>
      <c r="S2" s="23">
        <f t="shared" si="1"/>
        <v>0</v>
      </c>
      <c r="T2" s="23">
        <f t="shared" si="1"/>
        <v>0</v>
      </c>
      <c r="U2" s="23">
        <f t="shared" si="1"/>
        <v>0</v>
      </c>
      <c r="V2" s="23">
        <f t="shared" si="1"/>
        <v>0</v>
      </c>
      <c r="W2" s="23">
        <f t="shared" si="1"/>
        <v>0</v>
      </c>
      <c r="X2" s="23">
        <f t="shared" si="1"/>
        <v>0</v>
      </c>
      <c r="Y2" s="23">
        <f t="shared" si="1"/>
        <v>0</v>
      </c>
      <c r="Z2" s="23">
        <f t="shared" si="1"/>
        <v>0</v>
      </c>
      <c r="AA2" s="23">
        <f t="shared" si="1"/>
        <v>0</v>
      </c>
      <c r="AB2" s="23">
        <f t="shared" si="1"/>
        <v>0</v>
      </c>
      <c r="AC2" s="23">
        <f t="shared" si="1"/>
        <v>0</v>
      </c>
      <c r="AD2" s="23">
        <f t="shared" si="1"/>
        <v>0</v>
      </c>
      <c r="AE2" s="23">
        <f t="shared" si="1"/>
        <v>0</v>
      </c>
      <c r="AF2" s="23">
        <f t="shared" si="1"/>
        <v>0</v>
      </c>
      <c r="AG2" s="23">
        <f t="shared" si="1"/>
        <v>0</v>
      </c>
      <c r="AH2" s="23">
        <f t="shared" si="1"/>
        <v>0</v>
      </c>
      <c r="AI2" s="23">
        <f t="shared" si="1"/>
        <v>0</v>
      </c>
      <c r="AJ2" s="23">
        <f t="shared" si="1"/>
        <v>0</v>
      </c>
      <c r="AK2" s="23">
        <f t="shared" si="1"/>
        <v>0</v>
      </c>
      <c r="AL2" s="23">
        <f t="shared" si="1"/>
        <v>0</v>
      </c>
      <c r="AM2" s="23">
        <f t="shared" si="1"/>
        <v>0</v>
      </c>
      <c r="AN2" s="23">
        <f t="shared" si="1"/>
        <v>0</v>
      </c>
      <c r="AO2" s="23">
        <f t="shared" si="1"/>
        <v>0</v>
      </c>
    </row>
    <row r="3">
      <c r="A3" s="6" t="s">
        <v>69</v>
      </c>
      <c r="B3" s="28">
        <v>-18000.0</v>
      </c>
      <c r="C3" s="14">
        <v>5.0</v>
      </c>
      <c r="F3" s="23">
        <f t="shared" ref="F3:AO3" si="2">IF($C3=F$1,$B3,0)</f>
        <v>0</v>
      </c>
      <c r="G3" s="23">
        <f t="shared" si="2"/>
        <v>0</v>
      </c>
      <c r="H3" s="23">
        <f t="shared" si="2"/>
        <v>0</v>
      </c>
      <c r="I3" s="23">
        <f t="shared" si="2"/>
        <v>0</v>
      </c>
      <c r="J3" s="23">
        <f t="shared" si="2"/>
        <v>-18000</v>
      </c>
      <c r="K3" s="23">
        <f t="shared" si="2"/>
        <v>0</v>
      </c>
      <c r="L3" s="23">
        <f t="shared" si="2"/>
        <v>0</v>
      </c>
      <c r="M3" s="23">
        <f t="shared" si="2"/>
        <v>0</v>
      </c>
      <c r="N3" s="23">
        <f t="shared" si="2"/>
        <v>0</v>
      </c>
      <c r="O3" s="23">
        <f t="shared" si="2"/>
        <v>0</v>
      </c>
      <c r="P3" s="23">
        <f t="shared" si="2"/>
        <v>0</v>
      </c>
      <c r="Q3" s="23">
        <f t="shared" si="2"/>
        <v>0</v>
      </c>
      <c r="R3" s="23">
        <f t="shared" si="2"/>
        <v>0</v>
      </c>
      <c r="S3" s="23">
        <f t="shared" si="2"/>
        <v>0</v>
      </c>
      <c r="T3" s="23">
        <f t="shared" si="2"/>
        <v>0</v>
      </c>
      <c r="U3" s="23">
        <f t="shared" si="2"/>
        <v>0</v>
      </c>
      <c r="V3" s="23">
        <f t="shared" si="2"/>
        <v>0</v>
      </c>
      <c r="W3" s="23">
        <f t="shared" si="2"/>
        <v>0</v>
      </c>
      <c r="X3" s="23">
        <f t="shared" si="2"/>
        <v>0</v>
      </c>
      <c r="Y3" s="23">
        <f t="shared" si="2"/>
        <v>0</v>
      </c>
      <c r="Z3" s="23">
        <f t="shared" si="2"/>
        <v>0</v>
      </c>
      <c r="AA3" s="23">
        <f t="shared" si="2"/>
        <v>0</v>
      </c>
      <c r="AB3" s="23">
        <f t="shared" si="2"/>
        <v>0</v>
      </c>
      <c r="AC3" s="23">
        <f t="shared" si="2"/>
        <v>0</v>
      </c>
      <c r="AD3" s="23">
        <f t="shared" si="2"/>
        <v>0</v>
      </c>
      <c r="AE3" s="23">
        <f t="shared" si="2"/>
        <v>0</v>
      </c>
      <c r="AF3" s="23">
        <f t="shared" si="2"/>
        <v>0</v>
      </c>
      <c r="AG3" s="23">
        <f t="shared" si="2"/>
        <v>0</v>
      </c>
      <c r="AH3" s="23">
        <f t="shared" si="2"/>
        <v>0</v>
      </c>
      <c r="AI3" s="23">
        <f t="shared" si="2"/>
        <v>0</v>
      </c>
      <c r="AJ3" s="23">
        <f t="shared" si="2"/>
        <v>0</v>
      </c>
      <c r="AK3" s="23">
        <f t="shared" si="2"/>
        <v>0</v>
      </c>
      <c r="AL3" s="23">
        <f t="shared" si="2"/>
        <v>0</v>
      </c>
      <c r="AM3" s="23">
        <f t="shared" si="2"/>
        <v>0</v>
      </c>
      <c r="AN3" s="23">
        <f t="shared" si="2"/>
        <v>0</v>
      </c>
      <c r="AO3" s="23">
        <f t="shared" si="2"/>
        <v>0</v>
      </c>
    </row>
    <row r="4">
      <c r="A4" s="6"/>
      <c r="B4" s="6"/>
      <c r="C4" s="6"/>
      <c r="F4" s="23">
        <f t="shared" ref="F4:AO4" si="3">IF($C4=F$1,$B4,0)</f>
        <v>0</v>
      </c>
      <c r="G4" s="23">
        <f t="shared" si="3"/>
        <v>0</v>
      </c>
      <c r="H4" s="23">
        <f t="shared" si="3"/>
        <v>0</v>
      </c>
      <c r="I4" s="23">
        <f t="shared" si="3"/>
        <v>0</v>
      </c>
      <c r="J4" s="23">
        <f t="shared" si="3"/>
        <v>0</v>
      </c>
      <c r="K4" s="23">
        <f t="shared" si="3"/>
        <v>0</v>
      </c>
      <c r="L4" s="23">
        <f t="shared" si="3"/>
        <v>0</v>
      </c>
      <c r="M4" s="23">
        <f t="shared" si="3"/>
        <v>0</v>
      </c>
      <c r="N4" s="23">
        <f t="shared" si="3"/>
        <v>0</v>
      </c>
      <c r="O4" s="23">
        <f t="shared" si="3"/>
        <v>0</v>
      </c>
      <c r="P4" s="23">
        <f t="shared" si="3"/>
        <v>0</v>
      </c>
      <c r="Q4" s="23">
        <f t="shared" si="3"/>
        <v>0</v>
      </c>
      <c r="R4" s="23">
        <f t="shared" si="3"/>
        <v>0</v>
      </c>
      <c r="S4" s="23">
        <f t="shared" si="3"/>
        <v>0</v>
      </c>
      <c r="T4" s="23">
        <f t="shared" si="3"/>
        <v>0</v>
      </c>
      <c r="U4" s="23">
        <f t="shared" si="3"/>
        <v>0</v>
      </c>
      <c r="V4" s="23">
        <f t="shared" si="3"/>
        <v>0</v>
      </c>
      <c r="W4" s="23">
        <f t="shared" si="3"/>
        <v>0</v>
      </c>
      <c r="X4" s="23">
        <f t="shared" si="3"/>
        <v>0</v>
      </c>
      <c r="Y4" s="23">
        <f t="shared" si="3"/>
        <v>0</v>
      </c>
      <c r="Z4" s="23">
        <f t="shared" si="3"/>
        <v>0</v>
      </c>
      <c r="AA4" s="23">
        <f t="shared" si="3"/>
        <v>0</v>
      </c>
      <c r="AB4" s="23">
        <f t="shared" si="3"/>
        <v>0</v>
      </c>
      <c r="AC4" s="23">
        <f t="shared" si="3"/>
        <v>0</v>
      </c>
      <c r="AD4" s="23">
        <f t="shared" si="3"/>
        <v>0</v>
      </c>
      <c r="AE4" s="23">
        <f t="shared" si="3"/>
        <v>0</v>
      </c>
      <c r="AF4" s="23">
        <f t="shared" si="3"/>
        <v>0</v>
      </c>
      <c r="AG4" s="23">
        <f t="shared" si="3"/>
        <v>0</v>
      </c>
      <c r="AH4" s="23">
        <f t="shared" si="3"/>
        <v>0</v>
      </c>
      <c r="AI4" s="23">
        <f t="shared" si="3"/>
        <v>0</v>
      </c>
      <c r="AJ4" s="23">
        <f t="shared" si="3"/>
        <v>0</v>
      </c>
      <c r="AK4" s="23">
        <f t="shared" si="3"/>
        <v>0</v>
      </c>
      <c r="AL4" s="23">
        <f t="shared" si="3"/>
        <v>0</v>
      </c>
      <c r="AM4" s="23">
        <f t="shared" si="3"/>
        <v>0</v>
      </c>
      <c r="AN4" s="23">
        <f t="shared" si="3"/>
        <v>0</v>
      </c>
      <c r="AO4" s="23">
        <f t="shared" si="3"/>
        <v>0</v>
      </c>
    </row>
    <row r="5">
      <c r="A5" s="6"/>
      <c r="B5" s="6"/>
      <c r="C5" s="6"/>
      <c r="F5" s="23">
        <f t="shared" ref="F5:AO5" si="4">IF($C5=F$1,$B5,0)</f>
        <v>0</v>
      </c>
      <c r="G5" s="23">
        <f t="shared" si="4"/>
        <v>0</v>
      </c>
      <c r="H5" s="23">
        <f t="shared" si="4"/>
        <v>0</v>
      </c>
      <c r="I5" s="23">
        <f t="shared" si="4"/>
        <v>0</v>
      </c>
      <c r="J5" s="23">
        <f t="shared" si="4"/>
        <v>0</v>
      </c>
      <c r="K5" s="23">
        <f t="shared" si="4"/>
        <v>0</v>
      </c>
      <c r="L5" s="23">
        <f t="shared" si="4"/>
        <v>0</v>
      </c>
      <c r="M5" s="23">
        <f t="shared" si="4"/>
        <v>0</v>
      </c>
      <c r="N5" s="23">
        <f t="shared" si="4"/>
        <v>0</v>
      </c>
      <c r="O5" s="23">
        <f t="shared" si="4"/>
        <v>0</v>
      </c>
      <c r="P5" s="23">
        <f t="shared" si="4"/>
        <v>0</v>
      </c>
      <c r="Q5" s="23">
        <f t="shared" si="4"/>
        <v>0</v>
      </c>
      <c r="R5" s="23">
        <f t="shared" si="4"/>
        <v>0</v>
      </c>
      <c r="S5" s="23">
        <f t="shared" si="4"/>
        <v>0</v>
      </c>
      <c r="T5" s="23">
        <f t="shared" si="4"/>
        <v>0</v>
      </c>
      <c r="U5" s="23">
        <f t="shared" si="4"/>
        <v>0</v>
      </c>
      <c r="V5" s="23">
        <f t="shared" si="4"/>
        <v>0</v>
      </c>
      <c r="W5" s="23">
        <f t="shared" si="4"/>
        <v>0</v>
      </c>
      <c r="X5" s="23">
        <f t="shared" si="4"/>
        <v>0</v>
      </c>
      <c r="Y5" s="23">
        <f t="shared" si="4"/>
        <v>0</v>
      </c>
      <c r="Z5" s="23">
        <f t="shared" si="4"/>
        <v>0</v>
      </c>
      <c r="AA5" s="23">
        <f t="shared" si="4"/>
        <v>0</v>
      </c>
      <c r="AB5" s="23">
        <f t="shared" si="4"/>
        <v>0</v>
      </c>
      <c r="AC5" s="23">
        <f t="shared" si="4"/>
        <v>0</v>
      </c>
      <c r="AD5" s="23">
        <f t="shared" si="4"/>
        <v>0</v>
      </c>
      <c r="AE5" s="23">
        <f t="shared" si="4"/>
        <v>0</v>
      </c>
      <c r="AF5" s="23">
        <f t="shared" si="4"/>
        <v>0</v>
      </c>
      <c r="AG5" s="23">
        <f t="shared" si="4"/>
        <v>0</v>
      </c>
      <c r="AH5" s="23">
        <f t="shared" si="4"/>
        <v>0</v>
      </c>
      <c r="AI5" s="23">
        <f t="shared" si="4"/>
        <v>0</v>
      </c>
      <c r="AJ5" s="23">
        <f t="shared" si="4"/>
        <v>0</v>
      </c>
      <c r="AK5" s="23">
        <f t="shared" si="4"/>
        <v>0</v>
      </c>
      <c r="AL5" s="23">
        <f t="shared" si="4"/>
        <v>0</v>
      </c>
      <c r="AM5" s="23">
        <f t="shared" si="4"/>
        <v>0</v>
      </c>
      <c r="AN5" s="23">
        <f t="shared" si="4"/>
        <v>0</v>
      </c>
      <c r="AO5" s="23">
        <f t="shared" si="4"/>
        <v>0</v>
      </c>
    </row>
    <row r="6">
      <c r="A6" s="6"/>
      <c r="B6" s="6"/>
      <c r="C6" s="6"/>
      <c r="F6" s="23">
        <f t="shared" ref="F6:AO6" si="5">IF($C6=F$1,$B6,0)</f>
        <v>0</v>
      </c>
      <c r="G6" s="23">
        <f t="shared" si="5"/>
        <v>0</v>
      </c>
      <c r="H6" s="23">
        <f t="shared" si="5"/>
        <v>0</v>
      </c>
      <c r="I6" s="23">
        <f t="shared" si="5"/>
        <v>0</v>
      </c>
      <c r="J6" s="23">
        <f t="shared" si="5"/>
        <v>0</v>
      </c>
      <c r="K6" s="23">
        <f t="shared" si="5"/>
        <v>0</v>
      </c>
      <c r="L6" s="23">
        <f t="shared" si="5"/>
        <v>0</v>
      </c>
      <c r="M6" s="23">
        <f t="shared" si="5"/>
        <v>0</v>
      </c>
      <c r="N6" s="23">
        <f t="shared" si="5"/>
        <v>0</v>
      </c>
      <c r="O6" s="23">
        <f t="shared" si="5"/>
        <v>0</v>
      </c>
      <c r="P6" s="23">
        <f t="shared" si="5"/>
        <v>0</v>
      </c>
      <c r="Q6" s="23">
        <f t="shared" si="5"/>
        <v>0</v>
      </c>
      <c r="R6" s="23">
        <f t="shared" si="5"/>
        <v>0</v>
      </c>
      <c r="S6" s="23">
        <f t="shared" si="5"/>
        <v>0</v>
      </c>
      <c r="T6" s="23">
        <f t="shared" si="5"/>
        <v>0</v>
      </c>
      <c r="U6" s="23">
        <f t="shared" si="5"/>
        <v>0</v>
      </c>
      <c r="V6" s="23">
        <f t="shared" si="5"/>
        <v>0</v>
      </c>
      <c r="W6" s="23">
        <f t="shared" si="5"/>
        <v>0</v>
      </c>
      <c r="X6" s="23">
        <f t="shared" si="5"/>
        <v>0</v>
      </c>
      <c r="Y6" s="23">
        <f t="shared" si="5"/>
        <v>0</v>
      </c>
      <c r="Z6" s="23">
        <f t="shared" si="5"/>
        <v>0</v>
      </c>
      <c r="AA6" s="23">
        <f t="shared" si="5"/>
        <v>0</v>
      </c>
      <c r="AB6" s="23">
        <f t="shared" si="5"/>
        <v>0</v>
      </c>
      <c r="AC6" s="23">
        <f t="shared" si="5"/>
        <v>0</v>
      </c>
      <c r="AD6" s="23">
        <f t="shared" si="5"/>
        <v>0</v>
      </c>
      <c r="AE6" s="23">
        <f t="shared" si="5"/>
        <v>0</v>
      </c>
      <c r="AF6" s="23">
        <f t="shared" si="5"/>
        <v>0</v>
      </c>
      <c r="AG6" s="23">
        <f t="shared" si="5"/>
        <v>0</v>
      </c>
      <c r="AH6" s="23">
        <f t="shared" si="5"/>
        <v>0</v>
      </c>
      <c r="AI6" s="23">
        <f t="shared" si="5"/>
        <v>0</v>
      </c>
      <c r="AJ6" s="23">
        <f t="shared" si="5"/>
        <v>0</v>
      </c>
      <c r="AK6" s="23">
        <f t="shared" si="5"/>
        <v>0</v>
      </c>
      <c r="AL6" s="23">
        <f t="shared" si="5"/>
        <v>0</v>
      </c>
      <c r="AM6" s="23">
        <f t="shared" si="5"/>
        <v>0</v>
      </c>
      <c r="AN6" s="23">
        <f t="shared" si="5"/>
        <v>0</v>
      </c>
      <c r="AO6" s="23">
        <f t="shared" si="5"/>
        <v>0</v>
      </c>
    </row>
    <row r="7">
      <c r="A7" s="6"/>
      <c r="B7" s="6"/>
      <c r="C7" s="6"/>
      <c r="F7" s="23">
        <f t="shared" ref="F7:AO7" si="6">IF($C7=F$1,$B7,0)</f>
        <v>0</v>
      </c>
      <c r="G7" s="23">
        <f t="shared" si="6"/>
        <v>0</v>
      </c>
      <c r="H7" s="23">
        <f t="shared" si="6"/>
        <v>0</v>
      </c>
      <c r="I7" s="23">
        <f t="shared" si="6"/>
        <v>0</v>
      </c>
      <c r="J7" s="23">
        <f t="shared" si="6"/>
        <v>0</v>
      </c>
      <c r="K7" s="23">
        <f t="shared" si="6"/>
        <v>0</v>
      </c>
      <c r="L7" s="23">
        <f t="shared" si="6"/>
        <v>0</v>
      </c>
      <c r="M7" s="23">
        <f t="shared" si="6"/>
        <v>0</v>
      </c>
      <c r="N7" s="23">
        <f t="shared" si="6"/>
        <v>0</v>
      </c>
      <c r="O7" s="23">
        <f t="shared" si="6"/>
        <v>0</v>
      </c>
      <c r="P7" s="23">
        <f t="shared" si="6"/>
        <v>0</v>
      </c>
      <c r="Q7" s="23">
        <f t="shared" si="6"/>
        <v>0</v>
      </c>
      <c r="R7" s="23">
        <f t="shared" si="6"/>
        <v>0</v>
      </c>
      <c r="S7" s="23">
        <f t="shared" si="6"/>
        <v>0</v>
      </c>
      <c r="T7" s="23">
        <f t="shared" si="6"/>
        <v>0</v>
      </c>
      <c r="U7" s="23">
        <f t="shared" si="6"/>
        <v>0</v>
      </c>
      <c r="V7" s="23">
        <f t="shared" si="6"/>
        <v>0</v>
      </c>
      <c r="W7" s="23">
        <f t="shared" si="6"/>
        <v>0</v>
      </c>
      <c r="X7" s="23">
        <f t="shared" si="6"/>
        <v>0</v>
      </c>
      <c r="Y7" s="23">
        <f t="shared" si="6"/>
        <v>0</v>
      </c>
      <c r="Z7" s="23">
        <f t="shared" si="6"/>
        <v>0</v>
      </c>
      <c r="AA7" s="23">
        <f t="shared" si="6"/>
        <v>0</v>
      </c>
      <c r="AB7" s="23">
        <f t="shared" si="6"/>
        <v>0</v>
      </c>
      <c r="AC7" s="23">
        <f t="shared" si="6"/>
        <v>0</v>
      </c>
      <c r="AD7" s="23">
        <f t="shared" si="6"/>
        <v>0</v>
      </c>
      <c r="AE7" s="23">
        <f t="shared" si="6"/>
        <v>0</v>
      </c>
      <c r="AF7" s="23">
        <f t="shared" si="6"/>
        <v>0</v>
      </c>
      <c r="AG7" s="23">
        <f t="shared" si="6"/>
        <v>0</v>
      </c>
      <c r="AH7" s="23">
        <f t="shared" si="6"/>
        <v>0</v>
      </c>
      <c r="AI7" s="23">
        <f t="shared" si="6"/>
        <v>0</v>
      </c>
      <c r="AJ7" s="23">
        <f t="shared" si="6"/>
        <v>0</v>
      </c>
      <c r="AK7" s="23">
        <f t="shared" si="6"/>
        <v>0</v>
      </c>
      <c r="AL7" s="23">
        <f t="shared" si="6"/>
        <v>0</v>
      </c>
      <c r="AM7" s="23">
        <f t="shared" si="6"/>
        <v>0</v>
      </c>
      <c r="AN7" s="23">
        <f t="shared" si="6"/>
        <v>0</v>
      </c>
      <c r="AO7" s="23">
        <f t="shared" si="6"/>
        <v>0</v>
      </c>
    </row>
    <row r="8">
      <c r="A8" s="6"/>
      <c r="B8" s="6"/>
      <c r="C8" s="6"/>
      <c r="F8" s="23">
        <f t="shared" ref="F8:AO8" si="7">IF($C8=F$1,$B8,0)</f>
        <v>0</v>
      </c>
      <c r="G8" s="23">
        <f t="shared" si="7"/>
        <v>0</v>
      </c>
      <c r="H8" s="23">
        <f t="shared" si="7"/>
        <v>0</v>
      </c>
      <c r="I8" s="23">
        <f t="shared" si="7"/>
        <v>0</v>
      </c>
      <c r="J8" s="23">
        <f t="shared" si="7"/>
        <v>0</v>
      </c>
      <c r="K8" s="23">
        <f t="shared" si="7"/>
        <v>0</v>
      </c>
      <c r="L8" s="23">
        <f t="shared" si="7"/>
        <v>0</v>
      </c>
      <c r="M8" s="23">
        <f t="shared" si="7"/>
        <v>0</v>
      </c>
      <c r="N8" s="23">
        <f t="shared" si="7"/>
        <v>0</v>
      </c>
      <c r="O8" s="23">
        <f t="shared" si="7"/>
        <v>0</v>
      </c>
      <c r="P8" s="23">
        <f t="shared" si="7"/>
        <v>0</v>
      </c>
      <c r="Q8" s="23">
        <f t="shared" si="7"/>
        <v>0</v>
      </c>
      <c r="R8" s="23">
        <f t="shared" si="7"/>
        <v>0</v>
      </c>
      <c r="S8" s="23">
        <f t="shared" si="7"/>
        <v>0</v>
      </c>
      <c r="T8" s="23">
        <f t="shared" si="7"/>
        <v>0</v>
      </c>
      <c r="U8" s="23">
        <f t="shared" si="7"/>
        <v>0</v>
      </c>
      <c r="V8" s="23">
        <f t="shared" si="7"/>
        <v>0</v>
      </c>
      <c r="W8" s="23">
        <f t="shared" si="7"/>
        <v>0</v>
      </c>
      <c r="X8" s="23">
        <f t="shared" si="7"/>
        <v>0</v>
      </c>
      <c r="Y8" s="23">
        <f t="shared" si="7"/>
        <v>0</v>
      </c>
      <c r="Z8" s="23">
        <f t="shared" si="7"/>
        <v>0</v>
      </c>
      <c r="AA8" s="23">
        <f t="shared" si="7"/>
        <v>0</v>
      </c>
      <c r="AB8" s="23">
        <f t="shared" si="7"/>
        <v>0</v>
      </c>
      <c r="AC8" s="23">
        <f t="shared" si="7"/>
        <v>0</v>
      </c>
      <c r="AD8" s="23">
        <f t="shared" si="7"/>
        <v>0</v>
      </c>
      <c r="AE8" s="23">
        <f t="shared" si="7"/>
        <v>0</v>
      </c>
      <c r="AF8" s="23">
        <f t="shared" si="7"/>
        <v>0</v>
      </c>
      <c r="AG8" s="23">
        <f t="shared" si="7"/>
        <v>0</v>
      </c>
      <c r="AH8" s="23">
        <f t="shared" si="7"/>
        <v>0</v>
      </c>
      <c r="AI8" s="23">
        <f t="shared" si="7"/>
        <v>0</v>
      </c>
      <c r="AJ8" s="23">
        <f t="shared" si="7"/>
        <v>0</v>
      </c>
      <c r="AK8" s="23">
        <f t="shared" si="7"/>
        <v>0</v>
      </c>
      <c r="AL8" s="23">
        <f t="shared" si="7"/>
        <v>0</v>
      </c>
      <c r="AM8" s="23">
        <f t="shared" si="7"/>
        <v>0</v>
      </c>
      <c r="AN8" s="23">
        <f t="shared" si="7"/>
        <v>0</v>
      </c>
      <c r="AO8" s="23">
        <f t="shared" si="7"/>
        <v>0</v>
      </c>
    </row>
    <row r="9">
      <c r="A9" s="6"/>
      <c r="B9" s="6"/>
      <c r="C9" s="6"/>
      <c r="F9" s="23">
        <f t="shared" ref="F9:AO9" si="8">IF($C9=F$1,$B9,0)</f>
        <v>0</v>
      </c>
      <c r="G9" s="23">
        <f t="shared" si="8"/>
        <v>0</v>
      </c>
      <c r="H9" s="23">
        <f t="shared" si="8"/>
        <v>0</v>
      </c>
      <c r="I9" s="23">
        <f t="shared" si="8"/>
        <v>0</v>
      </c>
      <c r="J9" s="23">
        <f t="shared" si="8"/>
        <v>0</v>
      </c>
      <c r="K9" s="23">
        <f t="shared" si="8"/>
        <v>0</v>
      </c>
      <c r="L9" s="23">
        <f t="shared" si="8"/>
        <v>0</v>
      </c>
      <c r="M9" s="23">
        <f t="shared" si="8"/>
        <v>0</v>
      </c>
      <c r="N9" s="23">
        <f t="shared" si="8"/>
        <v>0</v>
      </c>
      <c r="O9" s="23">
        <f t="shared" si="8"/>
        <v>0</v>
      </c>
      <c r="P9" s="23">
        <f t="shared" si="8"/>
        <v>0</v>
      </c>
      <c r="Q9" s="23">
        <f t="shared" si="8"/>
        <v>0</v>
      </c>
      <c r="R9" s="23">
        <f t="shared" si="8"/>
        <v>0</v>
      </c>
      <c r="S9" s="23">
        <f t="shared" si="8"/>
        <v>0</v>
      </c>
      <c r="T9" s="23">
        <f t="shared" si="8"/>
        <v>0</v>
      </c>
      <c r="U9" s="23">
        <f t="shared" si="8"/>
        <v>0</v>
      </c>
      <c r="V9" s="23">
        <f t="shared" si="8"/>
        <v>0</v>
      </c>
      <c r="W9" s="23">
        <f t="shared" si="8"/>
        <v>0</v>
      </c>
      <c r="X9" s="23">
        <f t="shared" si="8"/>
        <v>0</v>
      </c>
      <c r="Y9" s="23">
        <f t="shared" si="8"/>
        <v>0</v>
      </c>
      <c r="Z9" s="23">
        <f t="shared" si="8"/>
        <v>0</v>
      </c>
      <c r="AA9" s="23">
        <f t="shared" si="8"/>
        <v>0</v>
      </c>
      <c r="AB9" s="23">
        <f t="shared" si="8"/>
        <v>0</v>
      </c>
      <c r="AC9" s="23">
        <f t="shared" si="8"/>
        <v>0</v>
      </c>
      <c r="AD9" s="23">
        <f t="shared" si="8"/>
        <v>0</v>
      </c>
      <c r="AE9" s="23">
        <f t="shared" si="8"/>
        <v>0</v>
      </c>
      <c r="AF9" s="23">
        <f t="shared" si="8"/>
        <v>0</v>
      </c>
      <c r="AG9" s="23">
        <f t="shared" si="8"/>
        <v>0</v>
      </c>
      <c r="AH9" s="23">
        <f t="shared" si="8"/>
        <v>0</v>
      </c>
      <c r="AI9" s="23">
        <f t="shared" si="8"/>
        <v>0</v>
      </c>
      <c r="AJ9" s="23">
        <f t="shared" si="8"/>
        <v>0</v>
      </c>
      <c r="AK9" s="23">
        <f t="shared" si="8"/>
        <v>0</v>
      </c>
      <c r="AL9" s="23">
        <f t="shared" si="8"/>
        <v>0</v>
      </c>
      <c r="AM9" s="23">
        <f t="shared" si="8"/>
        <v>0</v>
      </c>
      <c r="AN9" s="23">
        <f t="shared" si="8"/>
        <v>0</v>
      </c>
      <c r="AO9" s="23">
        <f t="shared" si="8"/>
        <v>0</v>
      </c>
    </row>
    <row r="10">
      <c r="A10" s="6"/>
      <c r="B10" s="6"/>
      <c r="C10" s="6"/>
      <c r="F10" s="23">
        <f t="shared" ref="F10:AO10" si="9">IF($C10=F$1,$B10,0)</f>
        <v>0</v>
      </c>
      <c r="G10" s="23">
        <f t="shared" si="9"/>
        <v>0</v>
      </c>
      <c r="H10" s="23">
        <f t="shared" si="9"/>
        <v>0</v>
      </c>
      <c r="I10" s="23">
        <f t="shared" si="9"/>
        <v>0</v>
      </c>
      <c r="J10" s="23">
        <f t="shared" si="9"/>
        <v>0</v>
      </c>
      <c r="K10" s="23">
        <f t="shared" si="9"/>
        <v>0</v>
      </c>
      <c r="L10" s="23">
        <f t="shared" si="9"/>
        <v>0</v>
      </c>
      <c r="M10" s="23">
        <f t="shared" si="9"/>
        <v>0</v>
      </c>
      <c r="N10" s="23">
        <f t="shared" si="9"/>
        <v>0</v>
      </c>
      <c r="O10" s="23">
        <f t="shared" si="9"/>
        <v>0</v>
      </c>
      <c r="P10" s="23">
        <f t="shared" si="9"/>
        <v>0</v>
      </c>
      <c r="Q10" s="23">
        <f t="shared" si="9"/>
        <v>0</v>
      </c>
      <c r="R10" s="23">
        <f t="shared" si="9"/>
        <v>0</v>
      </c>
      <c r="S10" s="23">
        <f t="shared" si="9"/>
        <v>0</v>
      </c>
      <c r="T10" s="23">
        <f t="shared" si="9"/>
        <v>0</v>
      </c>
      <c r="U10" s="23">
        <f t="shared" si="9"/>
        <v>0</v>
      </c>
      <c r="V10" s="23">
        <f t="shared" si="9"/>
        <v>0</v>
      </c>
      <c r="W10" s="23">
        <f t="shared" si="9"/>
        <v>0</v>
      </c>
      <c r="X10" s="23">
        <f t="shared" si="9"/>
        <v>0</v>
      </c>
      <c r="Y10" s="23">
        <f t="shared" si="9"/>
        <v>0</v>
      </c>
      <c r="Z10" s="23">
        <f t="shared" si="9"/>
        <v>0</v>
      </c>
      <c r="AA10" s="23">
        <f t="shared" si="9"/>
        <v>0</v>
      </c>
      <c r="AB10" s="23">
        <f t="shared" si="9"/>
        <v>0</v>
      </c>
      <c r="AC10" s="23">
        <f t="shared" si="9"/>
        <v>0</v>
      </c>
      <c r="AD10" s="23">
        <f t="shared" si="9"/>
        <v>0</v>
      </c>
      <c r="AE10" s="23">
        <f t="shared" si="9"/>
        <v>0</v>
      </c>
      <c r="AF10" s="23">
        <f t="shared" si="9"/>
        <v>0</v>
      </c>
      <c r="AG10" s="23">
        <f t="shared" si="9"/>
        <v>0</v>
      </c>
      <c r="AH10" s="23">
        <f t="shared" si="9"/>
        <v>0</v>
      </c>
      <c r="AI10" s="23">
        <f t="shared" si="9"/>
        <v>0</v>
      </c>
      <c r="AJ10" s="23">
        <f t="shared" si="9"/>
        <v>0</v>
      </c>
      <c r="AK10" s="23">
        <f t="shared" si="9"/>
        <v>0</v>
      </c>
      <c r="AL10" s="23">
        <f t="shared" si="9"/>
        <v>0</v>
      </c>
      <c r="AM10" s="23">
        <f t="shared" si="9"/>
        <v>0</v>
      </c>
      <c r="AN10" s="23">
        <f t="shared" si="9"/>
        <v>0</v>
      </c>
      <c r="AO10" s="23">
        <f t="shared" si="9"/>
        <v>0</v>
      </c>
    </row>
    <row r="11">
      <c r="A11" s="6"/>
      <c r="B11" s="6"/>
      <c r="C11" s="6"/>
      <c r="F11" s="23">
        <f t="shared" ref="F11:AO11" si="10">IF($C11=F$1,$B11,0)</f>
        <v>0</v>
      </c>
      <c r="G11" s="23">
        <f t="shared" si="10"/>
        <v>0</v>
      </c>
      <c r="H11" s="23">
        <f t="shared" si="10"/>
        <v>0</v>
      </c>
      <c r="I11" s="23">
        <f t="shared" si="10"/>
        <v>0</v>
      </c>
      <c r="J11" s="23">
        <f t="shared" si="10"/>
        <v>0</v>
      </c>
      <c r="K11" s="23">
        <f t="shared" si="10"/>
        <v>0</v>
      </c>
      <c r="L11" s="23">
        <f t="shared" si="10"/>
        <v>0</v>
      </c>
      <c r="M11" s="23">
        <f t="shared" si="10"/>
        <v>0</v>
      </c>
      <c r="N11" s="23">
        <f t="shared" si="10"/>
        <v>0</v>
      </c>
      <c r="O11" s="23">
        <f t="shared" si="10"/>
        <v>0</v>
      </c>
      <c r="P11" s="23">
        <f t="shared" si="10"/>
        <v>0</v>
      </c>
      <c r="Q11" s="23">
        <f t="shared" si="10"/>
        <v>0</v>
      </c>
      <c r="R11" s="23">
        <f t="shared" si="10"/>
        <v>0</v>
      </c>
      <c r="S11" s="23">
        <f t="shared" si="10"/>
        <v>0</v>
      </c>
      <c r="T11" s="23">
        <f t="shared" si="10"/>
        <v>0</v>
      </c>
      <c r="U11" s="23">
        <f t="shared" si="10"/>
        <v>0</v>
      </c>
      <c r="V11" s="23">
        <f t="shared" si="10"/>
        <v>0</v>
      </c>
      <c r="W11" s="23">
        <f t="shared" si="10"/>
        <v>0</v>
      </c>
      <c r="X11" s="23">
        <f t="shared" si="10"/>
        <v>0</v>
      </c>
      <c r="Y11" s="23">
        <f t="shared" si="10"/>
        <v>0</v>
      </c>
      <c r="Z11" s="23">
        <f t="shared" si="10"/>
        <v>0</v>
      </c>
      <c r="AA11" s="23">
        <f t="shared" si="10"/>
        <v>0</v>
      </c>
      <c r="AB11" s="23">
        <f t="shared" si="10"/>
        <v>0</v>
      </c>
      <c r="AC11" s="23">
        <f t="shared" si="10"/>
        <v>0</v>
      </c>
      <c r="AD11" s="23">
        <f t="shared" si="10"/>
        <v>0</v>
      </c>
      <c r="AE11" s="23">
        <f t="shared" si="10"/>
        <v>0</v>
      </c>
      <c r="AF11" s="23">
        <f t="shared" si="10"/>
        <v>0</v>
      </c>
      <c r="AG11" s="23">
        <f t="shared" si="10"/>
        <v>0</v>
      </c>
      <c r="AH11" s="23">
        <f t="shared" si="10"/>
        <v>0</v>
      </c>
      <c r="AI11" s="23">
        <f t="shared" si="10"/>
        <v>0</v>
      </c>
      <c r="AJ11" s="23">
        <f t="shared" si="10"/>
        <v>0</v>
      </c>
      <c r="AK11" s="23">
        <f t="shared" si="10"/>
        <v>0</v>
      </c>
      <c r="AL11" s="23">
        <f t="shared" si="10"/>
        <v>0</v>
      </c>
      <c r="AM11" s="23">
        <f t="shared" si="10"/>
        <v>0</v>
      </c>
      <c r="AN11" s="23">
        <f t="shared" si="10"/>
        <v>0</v>
      </c>
      <c r="AO11" s="23">
        <f t="shared" si="10"/>
        <v>0</v>
      </c>
    </row>
    <row r="12">
      <c r="A12" s="6"/>
      <c r="B12" s="6"/>
      <c r="C12" s="6"/>
      <c r="F12" s="23">
        <f t="shared" ref="F12:AO12" si="11">IF($C12=F$1,$B12,0)</f>
        <v>0</v>
      </c>
      <c r="G12" s="23">
        <f t="shared" si="11"/>
        <v>0</v>
      </c>
      <c r="H12" s="23">
        <f t="shared" si="11"/>
        <v>0</v>
      </c>
      <c r="I12" s="23">
        <f t="shared" si="11"/>
        <v>0</v>
      </c>
      <c r="J12" s="23">
        <f t="shared" si="11"/>
        <v>0</v>
      </c>
      <c r="K12" s="23">
        <f t="shared" si="11"/>
        <v>0</v>
      </c>
      <c r="L12" s="23">
        <f t="shared" si="11"/>
        <v>0</v>
      </c>
      <c r="M12" s="23">
        <f t="shared" si="11"/>
        <v>0</v>
      </c>
      <c r="N12" s="23">
        <f t="shared" si="11"/>
        <v>0</v>
      </c>
      <c r="O12" s="23">
        <f t="shared" si="11"/>
        <v>0</v>
      </c>
      <c r="P12" s="23">
        <f t="shared" si="11"/>
        <v>0</v>
      </c>
      <c r="Q12" s="23">
        <f t="shared" si="11"/>
        <v>0</v>
      </c>
      <c r="R12" s="23">
        <f t="shared" si="11"/>
        <v>0</v>
      </c>
      <c r="S12" s="23">
        <f t="shared" si="11"/>
        <v>0</v>
      </c>
      <c r="T12" s="23">
        <f t="shared" si="11"/>
        <v>0</v>
      </c>
      <c r="U12" s="23">
        <f t="shared" si="11"/>
        <v>0</v>
      </c>
      <c r="V12" s="23">
        <f t="shared" si="11"/>
        <v>0</v>
      </c>
      <c r="W12" s="23">
        <f t="shared" si="11"/>
        <v>0</v>
      </c>
      <c r="X12" s="23">
        <f t="shared" si="11"/>
        <v>0</v>
      </c>
      <c r="Y12" s="23">
        <f t="shared" si="11"/>
        <v>0</v>
      </c>
      <c r="Z12" s="23">
        <f t="shared" si="11"/>
        <v>0</v>
      </c>
      <c r="AA12" s="23">
        <f t="shared" si="11"/>
        <v>0</v>
      </c>
      <c r="AB12" s="23">
        <f t="shared" si="11"/>
        <v>0</v>
      </c>
      <c r="AC12" s="23">
        <f t="shared" si="11"/>
        <v>0</v>
      </c>
      <c r="AD12" s="23">
        <f t="shared" si="11"/>
        <v>0</v>
      </c>
      <c r="AE12" s="23">
        <f t="shared" si="11"/>
        <v>0</v>
      </c>
      <c r="AF12" s="23">
        <f t="shared" si="11"/>
        <v>0</v>
      </c>
      <c r="AG12" s="23">
        <f t="shared" si="11"/>
        <v>0</v>
      </c>
      <c r="AH12" s="23">
        <f t="shared" si="11"/>
        <v>0</v>
      </c>
      <c r="AI12" s="23">
        <f t="shared" si="11"/>
        <v>0</v>
      </c>
      <c r="AJ12" s="23">
        <f t="shared" si="11"/>
        <v>0</v>
      </c>
      <c r="AK12" s="23">
        <f t="shared" si="11"/>
        <v>0</v>
      </c>
      <c r="AL12" s="23">
        <f t="shared" si="11"/>
        <v>0</v>
      </c>
      <c r="AM12" s="23">
        <f t="shared" si="11"/>
        <v>0</v>
      </c>
      <c r="AN12" s="23">
        <f t="shared" si="11"/>
        <v>0</v>
      </c>
      <c r="AO12" s="23">
        <f t="shared" si="11"/>
        <v>0</v>
      </c>
    </row>
    <row r="13">
      <c r="A13" s="6"/>
      <c r="B13" s="6"/>
      <c r="C13" s="6"/>
      <c r="F13" s="23">
        <f t="shared" ref="F13:AO13" si="12">IF($C13=F$1,$B13,0)</f>
        <v>0</v>
      </c>
      <c r="G13" s="23">
        <f t="shared" si="12"/>
        <v>0</v>
      </c>
      <c r="H13" s="23">
        <f t="shared" si="12"/>
        <v>0</v>
      </c>
      <c r="I13" s="23">
        <f t="shared" si="12"/>
        <v>0</v>
      </c>
      <c r="J13" s="23">
        <f t="shared" si="12"/>
        <v>0</v>
      </c>
      <c r="K13" s="23">
        <f t="shared" si="12"/>
        <v>0</v>
      </c>
      <c r="L13" s="23">
        <f t="shared" si="12"/>
        <v>0</v>
      </c>
      <c r="M13" s="23">
        <f t="shared" si="12"/>
        <v>0</v>
      </c>
      <c r="N13" s="23">
        <f t="shared" si="12"/>
        <v>0</v>
      </c>
      <c r="O13" s="23">
        <f t="shared" si="12"/>
        <v>0</v>
      </c>
      <c r="P13" s="23">
        <f t="shared" si="12"/>
        <v>0</v>
      </c>
      <c r="Q13" s="23">
        <f t="shared" si="12"/>
        <v>0</v>
      </c>
      <c r="R13" s="23">
        <f t="shared" si="12"/>
        <v>0</v>
      </c>
      <c r="S13" s="23">
        <f t="shared" si="12"/>
        <v>0</v>
      </c>
      <c r="T13" s="23">
        <f t="shared" si="12"/>
        <v>0</v>
      </c>
      <c r="U13" s="23">
        <f t="shared" si="12"/>
        <v>0</v>
      </c>
      <c r="V13" s="23">
        <f t="shared" si="12"/>
        <v>0</v>
      </c>
      <c r="W13" s="23">
        <f t="shared" si="12"/>
        <v>0</v>
      </c>
      <c r="X13" s="23">
        <f t="shared" si="12"/>
        <v>0</v>
      </c>
      <c r="Y13" s="23">
        <f t="shared" si="12"/>
        <v>0</v>
      </c>
      <c r="Z13" s="23">
        <f t="shared" si="12"/>
        <v>0</v>
      </c>
      <c r="AA13" s="23">
        <f t="shared" si="12"/>
        <v>0</v>
      </c>
      <c r="AB13" s="23">
        <f t="shared" si="12"/>
        <v>0</v>
      </c>
      <c r="AC13" s="23">
        <f t="shared" si="12"/>
        <v>0</v>
      </c>
      <c r="AD13" s="23">
        <f t="shared" si="12"/>
        <v>0</v>
      </c>
      <c r="AE13" s="23">
        <f t="shared" si="12"/>
        <v>0</v>
      </c>
      <c r="AF13" s="23">
        <f t="shared" si="12"/>
        <v>0</v>
      </c>
      <c r="AG13" s="23">
        <f t="shared" si="12"/>
        <v>0</v>
      </c>
      <c r="AH13" s="23">
        <f t="shared" si="12"/>
        <v>0</v>
      </c>
      <c r="AI13" s="23">
        <f t="shared" si="12"/>
        <v>0</v>
      </c>
      <c r="AJ13" s="23">
        <f t="shared" si="12"/>
        <v>0</v>
      </c>
      <c r="AK13" s="23">
        <f t="shared" si="12"/>
        <v>0</v>
      </c>
      <c r="AL13" s="23">
        <f t="shared" si="12"/>
        <v>0</v>
      </c>
      <c r="AM13" s="23">
        <f t="shared" si="12"/>
        <v>0</v>
      </c>
      <c r="AN13" s="23">
        <f t="shared" si="12"/>
        <v>0</v>
      </c>
      <c r="AO13" s="23">
        <f t="shared" si="12"/>
        <v>0</v>
      </c>
    </row>
    <row r="14">
      <c r="A14" s="6"/>
      <c r="B14" s="6"/>
      <c r="C14" s="6"/>
      <c r="F14" s="23">
        <f t="shared" ref="F14:AO14" si="13">IF($C14=F$1,$B14,0)</f>
        <v>0</v>
      </c>
      <c r="G14" s="23">
        <f t="shared" si="13"/>
        <v>0</v>
      </c>
      <c r="H14" s="23">
        <f t="shared" si="13"/>
        <v>0</v>
      </c>
      <c r="I14" s="23">
        <f t="shared" si="13"/>
        <v>0</v>
      </c>
      <c r="J14" s="23">
        <f t="shared" si="13"/>
        <v>0</v>
      </c>
      <c r="K14" s="23">
        <f t="shared" si="13"/>
        <v>0</v>
      </c>
      <c r="L14" s="23">
        <f t="shared" si="13"/>
        <v>0</v>
      </c>
      <c r="M14" s="23">
        <f t="shared" si="13"/>
        <v>0</v>
      </c>
      <c r="N14" s="23">
        <f t="shared" si="13"/>
        <v>0</v>
      </c>
      <c r="O14" s="23">
        <f t="shared" si="13"/>
        <v>0</v>
      </c>
      <c r="P14" s="23">
        <f t="shared" si="13"/>
        <v>0</v>
      </c>
      <c r="Q14" s="23">
        <f t="shared" si="13"/>
        <v>0</v>
      </c>
      <c r="R14" s="23">
        <f t="shared" si="13"/>
        <v>0</v>
      </c>
      <c r="S14" s="23">
        <f t="shared" si="13"/>
        <v>0</v>
      </c>
      <c r="T14" s="23">
        <f t="shared" si="13"/>
        <v>0</v>
      </c>
      <c r="U14" s="23">
        <f t="shared" si="13"/>
        <v>0</v>
      </c>
      <c r="V14" s="23">
        <f t="shared" si="13"/>
        <v>0</v>
      </c>
      <c r="W14" s="23">
        <f t="shared" si="13"/>
        <v>0</v>
      </c>
      <c r="X14" s="23">
        <f t="shared" si="13"/>
        <v>0</v>
      </c>
      <c r="Y14" s="23">
        <f t="shared" si="13"/>
        <v>0</v>
      </c>
      <c r="Z14" s="23">
        <f t="shared" si="13"/>
        <v>0</v>
      </c>
      <c r="AA14" s="23">
        <f t="shared" si="13"/>
        <v>0</v>
      </c>
      <c r="AB14" s="23">
        <f t="shared" si="13"/>
        <v>0</v>
      </c>
      <c r="AC14" s="23">
        <f t="shared" si="13"/>
        <v>0</v>
      </c>
      <c r="AD14" s="23">
        <f t="shared" si="13"/>
        <v>0</v>
      </c>
      <c r="AE14" s="23">
        <f t="shared" si="13"/>
        <v>0</v>
      </c>
      <c r="AF14" s="23">
        <f t="shared" si="13"/>
        <v>0</v>
      </c>
      <c r="AG14" s="23">
        <f t="shared" si="13"/>
        <v>0</v>
      </c>
      <c r="AH14" s="23">
        <f t="shared" si="13"/>
        <v>0</v>
      </c>
      <c r="AI14" s="23">
        <f t="shared" si="13"/>
        <v>0</v>
      </c>
      <c r="AJ14" s="23">
        <f t="shared" si="13"/>
        <v>0</v>
      </c>
      <c r="AK14" s="23">
        <f t="shared" si="13"/>
        <v>0</v>
      </c>
      <c r="AL14" s="23">
        <f t="shared" si="13"/>
        <v>0</v>
      </c>
      <c r="AM14" s="23">
        <f t="shared" si="13"/>
        <v>0</v>
      </c>
      <c r="AN14" s="23">
        <f t="shared" si="13"/>
        <v>0</v>
      </c>
      <c r="AO14" s="23">
        <f t="shared" si="13"/>
        <v>0</v>
      </c>
    </row>
    <row r="15">
      <c r="A15" s="6"/>
      <c r="B15" s="6"/>
      <c r="C15" s="6"/>
      <c r="F15" s="23">
        <f t="shared" ref="F15:AO15" si="14">IF($C15=F$1,$B15,0)</f>
        <v>0</v>
      </c>
      <c r="G15" s="23">
        <f t="shared" si="14"/>
        <v>0</v>
      </c>
      <c r="H15" s="23">
        <f t="shared" si="14"/>
        <v>0</v>
      </c>
      <c r="I15" s="23">
        <f t="shared" si="14"/>
        <v>0</v>
      </c>
      <c r="J15" s="23">
        <f t="shared" si="14"/>
        <v>0</v>
      </c>
      <c r="K15" s="23">
        <f t="shared" si="14"/>
        <v>0</v>
      </c>
      <c r="L15" s="23">
        <f t="shared" si="14"/>
        <v>0</v>
      </c>
      <c r="M15" s="23">
        <f t="shared" si="14"/>
        <v>0</v>
      </c>
      <c r="N15" s="23">
        <f t="shared" si="14"/>
        <v>0</v>
      </c>
      <c r="O15" s="23">
        <f t="shared" si="14"/>
        <v>0</v>
      </c>
      <c r="P15" s="23">
        <f t="shared" si="14"/>
        <v>0</v>
      </c>
      <c r="Q15" s="23">
        <f t="shared" si="14"/>
        <v>0</v>
      </c>
      <c r="R15" s="23">
        <f t="shared" si="14"/>
        <v>0</v>
      </c>
      <c r="S15" s="23">
        <f t="shared" si="14"/>
        <v>0</v>
      </c>
      <c r="T15" s="23">
        <f t="shared" si="14"/>
        <v>0</v>
      </c>
      <c r="U15" s="23">
        <f t="shared" si="14"/>
        <v>0</v>
      </c>
      <c r="V15" s="23">
        <f t="shared" si="14"/>
        <v>0</v>
      </c>
      <c r="W15" s="23">
        <f t="shared" si="14"/>
        <v>0</v>
      </c>
      <c r="X15" s="23">
        <f t="shared" si="14"/>
        <v>0</v>
      </c>
      <c r="Y15" s="23">
        <f t="shared" si="14"/>
        <v>0</v>
      </c>
      <c r="Z15" s="23">
        <f t="shared" si="14"/>
        <v>0</v>
      </c>
      <c r="AA15" s="23">
        <f t="shared" si="14"/>
        <v>0</v>
      </c>
      <c r="AB15" s="23">
        <f t="shared" si="14"/>
        <v>0</v>
      </c>
      <c r="AC15" s="23">
        <f t="shared" si="14"/>
        <v>0</v>
      </c>
      <c r="AD15" s="23">
        <f t="shared" si="14"/>
        <v>0</v>
      </c>
      <c r="AE15" s="23">
        <f t="shared" si="14"/>
        <v>0</v>
      </c>
      <c r="AF15" s="23">
        <f t="shared" si="14"/>
        <v>0</v>
      </c>
      <c r="AG15" s="23">
        <f t="shared" si="14"/>
        <v>0</v>
      </c>
      <c r="AH15" s="23">
        <f t="shared" si="14"/>
        <v>0</v>
      </c>
      <c r="AI15" s="23">
        <f t="shared" si="14"/>
        <v>0</v>
      </c>
      <c r="AJ15" s="23">
        <f t="shared" si="14"/>
        <v>0</v>
      </c>
      <c r="AK15" s="23">
        <f t="shared" si="14"/>
        <v>0</v>
      </c>
      <c r="AL15" s="23">
        <f t="shared" si="14"/>
        <v>0</v>
      </c>
      <c r="AM15" s="23">
        <f t="shared" si="14"/>
        <v>0</v>
      </c>
      <c r="AN15" s="23">
        <f t="shared" si="14"/>
        <v>0</v>
      </c>
      <c r="AO15" s="23">
        <f t="shared" si="14"/>
        <v>0</v>
      </c>
    </row>
    <row r="16">
      <c r="A16" s="6"/>
      <c r="B16" s="6"/>
      <c r="C16" s="6"/>
      <c r="F16" s="23">
        <f t="shared" ref="F16:AO16" si="15">IF($C16=F$1,$B16,0)</f>
        <v>0</v>
      </c>
      <c r="G16" s="23">
        <f t="shared" si="15"/>
        <v>0</v>
      </c>
      <c r="H16" s="23">
        <f t="shared" si="15"/>
        <v>0</v>
      </c>
      <c r="I16" s="23">
        <f t="shared" si="15"/>
        <v>0</v>
      </c>
      <c r="J16" s="23">
        <f t="shared" si="15"/>
        <v>0</v>
      </c>
      <c r="K16" s="23">
        <f t="shared" si="15"/>
        <v>0</v>
      </c>
      <c r="L16" s="23">
        <f t="shared" si="15"/>
        <v>0</v>
      </c>
      <c r="M16" s="23">
        <f t="shared" si="15"/>
        <v>0</v>
      </c>
      <c r="N16" s="23">
        <f t="shared" si="15"/>
        <v>0</v>
      </c>
      <c r="O16" s="23">
        <f t="shared" si="15"/>
        <v>0</v>
      </c>
      <c r="P16" s="23">
        <f t="shared" si="15"/>
        <v>0</v>
      </c>
      <c r="Q16" s="23">
        <f t="shared" si="15"/>
        <v>0</v>
      </c>
      <c r="R16" s="23">
        <f t="shared" si="15"/>
        <v>0</v>
      </c>
      <c r="S16" s="23">
        <f t="shared" si="15"/>
        <v>0</v>
      </c>
      <c r="T16" s="23">
        <f t="shared" si="15"/>
        <v>0</v>
      </c>
      <c r="U16" s="23">
        <f t="shared" si="15"/>
        <v>0</v>
      </c>
      <c r="V16" s="23">
        <f t="shared" si="15"/>
        <v>0</v>
      </c>
      <c r="W16" s="23">
        <f t="shared" si="15"/>
        <v>0</v>
      </c>
      <c r="X16" s="23">
        <f t="shared" si="15"/>
        <v>0</v>
      </c>
      <c r="Y16" s="23">
        <f t="shared" si="15"/>
        <v>0</v>
      </c>
      <c r="Z16" s="23">
        <f t="shared" si="15"/>
        <v>0</v>
      </c>
      <c r="AA16" s="23">
        <f t="shared" si="15"/>
        <v>0</v>
      </c>
      <c r="AB16" s="23">
        <f t="shared" si="15"/>
        <v>0</v>
      </c>
      <c r="AC16" s="23">
        <f t="shared" si="15"/>
        <v>0</v>
      </c>
      <c r="AD16" s="23">
        <f t="shared" si="15"/>
        <v>0</v>
      </c>
      <c r="AE16" s="23">
        <f t="shared" si="15"/>
        <v>0</v>
      </c>
      <c r="AF16" s="23">
        <f t="shared" si="15"/>
        <v>0</v>
      </c>
      <c r="AG16" s="23">
        <f t="shared" si="15"/>
        <v>0</v>
      </c>
      <c r="AH16" s="23">
        <f t="shared" si="15"/>
        <v>0</v>
      </c>
      <c r="AI16" s="23">
        <f t="shared" si="15"/>
        <v>0</v>
      </c>
      <c r="AJ16" s="23">
        <f t="shared" si="15"/>
        <v>0</v>
      </c>
      <c r="AK16" s="23">
        <f t="shared" si="15"/>
        <v>0</v>
      </c>
      <c r="AL16" s="23">
        <f t="shared" si="15"/>
        <v>0</v>
      </c>
      <c r="AM16" s="23">
        <f t="shared" si="15"/>
        <v>0</v>
      </c>
      <c r="AN16" s="23">
        <f t="shared" si="15"/>
        <v>0</v>
      </c>
      <c r="AO16" s="23">
        <f t="shared" si="15"/>
        <v>0</v>
      </c>
    </row>
    <row r="17">
      <c r="A17" s="6"/>
      <c r="B17" s="6"/>
      <c r="C17" s="6"/>
      <c r="F17" s="23">
        <f t="shared" ref="F17:AO17" si="16">IF($C17=F$1,$B17,0)</f>
        <v>0</v>
      </c>
      <c r="G17" s="23">
        <f t="shared" si="16"/>
        <v>0</v>
      </c>
      <c r="H17" s="23">
        <f t="shared" si="16"/>
        <v>0</v>
      </c>
      <c r="I17" s="23">
        <f t="shared" si="16"/>
        <v>0</v>
      </c>
      <c r="J17" s="23">
        <f t="shared" si="16"/>
        <v>0</v>
      </c>
      <c r="K17" s="23">
        <f t="shared" si="16"/>
        <v>0</v>
      </c>
      <c r="L17" s="23">
        <f t="shared" si="16"/>
        <v>0</v>
      </c>
      <c r="M17" s="23">
        <f t="shared" si="16"/>
        <v>0</v>
      </c>
      <c r="N17" s="23">
        <f t="shared" si="16"/>
        <v>0</v>
      </c>
      <c r="O17" s="23">
        <f t="shared" si="16"/>
        <v>0</v>
      </c>
      <c r="P17" s="23">
        <f t="shared" si="16"/>
        <v>0</v>
      </c>
      <c r="Q17" s="23">
        <f t="shared" si="16"/>
        <v>0</v>
      </c>
      <c r="R17" s="23">
        <f t="shared" si="16"/>
        <v>0</v>
      </c>
      <c r="S17" s="23">
        <f t="shared" si="16"/>
        <v>0</v>
      </c>
      <c r="T17" s="23">
        <f t="shared" si="16"/>
        <v>0</v>
      </c>
      <c r="U17" s="23">
        <f t="shared" si="16"/>
        <v>0</v>
      </c>
      <c r="V17" s="23">
        <f t="shared" si="16"/>
        <v>0</v>
      </c>
      <c r="W17" s="23">
        <f t="shared" si="16"/>
        <v>0</v>
      </c>
      <c r="X17" s="23">
        <f t="shared" si="16"/>
        <v>0</v>
      </c>
      <c r="Y17" s="23">
        <f t="shared" si="16"/>
        <v>0</v>
      </c>
      <c r="Z17" s="23">
        <f t="shared" si="16"/>
        <v>0</v>
      </c>
      <c r="AA17" s="23">
        <f t="shared" si="16"/>
        <v>0</v>
      </c>
      <c r="AB17" s="23">
        <f t="shared" si="16"/>
        <v>0</v>
      </c>
      <c r="AC17" s="23">
        <f t="shared" si="16"/>
        <v>0</v>
      </c>
      <c r="AD17" s="23">
        <f t="shared" si="16"/>
        <v>0</v>
      </c>
      <c r="AE17" s="23">
        <f t="shared" si="16"/>
        <v>0</v>
      </c>
      <c r="AF17" s="23">
        <f t="shared" si="16"/>
        <v>0</v>
      </c>
      <c r="AG17" s="23">
        <f t="shared" si="16"/>
        <v>0</v>
      </c>
      <c r="AH17" s="23">
        <f t="shared" si="16"/>
        <v>0</v>
      </c>
      <c r="AI17" s="23">
        <f t="shared" si="16"/>
        <v>0</v>
      </c>
      <c r="AJ17" s="23">
        <f t="shared" si="16"/>
        <v>0</v>
      </c>
      <c r="AK17" s="23">
        <f t="shared" si="16"/>
        <v>0</v>
      </c>
      <c r="AL17" s="23">
        <f t="shared" si="16"/>
        <v>0</v>
      </c>
      <c r="AM17" s="23">
        <f t="shared" si="16"/>
        <v>0</v>
      </c>
      <c r="AN17" s="23">
        <f t="shared" si="16"/>
        <v>0</v>
      </c>
      <c r="AO17" s="23">
        <f t="shared" si="16"/>
        <v>0</v>
      </c>
    </row>
    <row r="18">
      <c r="A18" s="6"/>
      <c r="B18" s="6"/>
      <c r="C18" s="6"/>
      <c r="F18" s="23">
        <f t="shared" ref="F18:AO18" si="17">IF($C18=F$1,$B18,0)</f>
        <v>0</v>
      </c>
      <c r="G18" s="23">
        <f t="shared" si="17"/>
        <v>0</v>
      </c>
      <c r="H18" s="23">
        <f t="shared" si="17"/>
        <v>0</v>
      </c>
      <c r="I18" s="23">
        <f t="shared" si="17"/>
        <v>0</v>
      </c>
      <c r="J18" s="23">
        <f t="shared" si="17"/>
        <v>0</v>
      </c>
      <c r="K18" s="23">
        <f t="shared" si="17"/>
        <v>0</v>
      </c>
      <c r="L18" s="23">
        <f t="shared" si="17"/>
        <v>0</v>
      </c>
      <c r="M18" s="23">
        <f t="shared" si="17"/>
        <v>0</v>
      </c>
      <c r="N18" s="23">
        <f t="shared" si="17"/>
        <v>0</v>
      </c>
      <c r="O18" s="23">
        <f t="shared" si="17"/>
        <v>0</v>
      </c>
      <c r="P18" s="23">
        <f t="shared" si="17"/>
        <v>0</v>
      </c>
      <c r="Q18" s="23">
        <f t="shared" si="17"/>
        <v>0</v>
      </c>
      <c r="R18" s="23">
        <f t="shared" si="17"/>
        <v>0</v>
      </c>
      <c r="S18" s="23">
        <f t="shared" si="17"/>
        <v>0</v>
      </c>
      <c r="T18" s="23">
        <f t="shared" si="17"/>
        <v>0</v>
      </c>
      <c r="U18" s="23">
        <f t="shared" si="17"/>
        <v>0</v>
      </c>
      <c r="V18" s="23">
        <f t="shared" si="17"/>
        <v>0</v>
      </c>
      <c r="W18" s="23">
        <f t="shared" si="17"/>
        <v>0</v>
      </c>
      <c r="X18" s="23">
        <f t="shared" si="17"/>
        <v>0</v>
      </c>
      <c r="Y18" s="23">
        <f t="shared" si="17"/>
        <v>0</v>
      </c>
      <c r="Z18" s="23">
        <f t="shared" si="17"/>
        <v>0</v>
      </c>
      <c r="AA18" s="23">
        <f t="shared" si="17"/>
        <v>0</v>
      </c>
      <c r="AB18" s="23">
        <f t="shared" si="17"/>
        <v>0</v>
      </c>
      <c r="AC18" s="23">
        <f t="shared" si="17"/>
        <v>0</v>
      </c>
      <c r="AD18" s="23">
        <f t="shared" si="17"/>
        <v>0</v>
      </c>
      <c r="AE18" s="23">
        <f t="shared" si="17"/>
        <v>0</v>
      </c>
      <c r="AF18" s="23">
        <f t="shared" si="17"/>
        <v>0</v>
      </c>
      <c r="AG18" s="23">
        <f t="shared" si="17"/>
        <v>0</v>
      </c>
      <c r="AH18" s="23">
        <f t="shared" si="17"/>
        <v>0</v>
      </c>
      <c r="AI18" s="23">
        <f t="shared" si="17"/>
        <v>0</v>
      </c>
      <c r="AJ18" s="23">
        <f t="shared" si="17"/>
        <v>0</v>
      </c>
      <c r="AK18" s="23">
        <f t="shared" si="17"/>
        <v>0</v>
      </c>
      <c r="AL18" s="23">
        <f t="shared" si="17"/>
        <v>0</v>
      </c>
      <c r="AM18" s="23">
        <f t="shared" si="17"/>
        <v>0</v>
      </c>
      <c r="AN18" s="23">
        <f t="shared" si="17"/>
        <v>0</v>
      </c>
      <c r="AO18" s="23">
        <f t="shared" si="17"/>
        <v>0</v>
      </c>
    </row>
    <row r="19">
      <c r="A19" s="6"/>
      <c r="B19" s="6"/>
      <c r="C19" s="6"/>
      <c r="F19" s="23">
        <f t="shared" ref="F19:AO19" si="18">IF($C19=F$1,$B19,0)</f>
        <v>0</v>
      </c>
      <c r="G19" s="23">
        <f t="shared" si="18"/>
        <v>0</v>
      </c>
      <c r="H19" s="23">
        <f t="shared" si="18"/>
        <v>0</v>
      </c>
      <c r="I19" s="23">
        <f t="shared" si="18"/>
        <v>0</v>
      </c>
      <c r="J19" s="23">
        <f t="shared" si="18"/>
        <v>0</v>
      </c>
      <c r="K19" s="23">
        <f t="shared" si="18"/>
        <v>0</v>
      </c>
      <c r="L19" s="23">
        <f t="shared" si="18"/>
        <v>0</v>
      </c>
      <c r="M19" s="23">
        <f t="shared" si="18"/>
        <v>0</v>
      </c>
      <c r="N19" s="23">
        <f t="shared" si="18"/>
        <v>0</v>
      </c>
      <c r="O19" s="23">
        <f t="shared" si="18"/>
        <v>0</v>
      </c>
      <c r="P19" s="23">
        <f t="shared" si="18"/>
        <v>0</v>
      </c>
      <c r="Q19" s="23">
        <f t="shared" si="18"/>
        <v>0</v>
      </c>
      <c r="R19" s="23">
        <f t="shared" si="18"/>
        <v>0</v>
      </c>
      <c r="S19" s="23">
        <f t="shared" si="18"/>
        <v>0</v>
      </c>
      <c r="T19" s="23">
        <f t="shared" si="18"/>
        <v>0</v>
      </c>
      <c r="U19" s="23">
        <f t="shared" si="18"/>
        <v>0</v>
      </c>
      <c r="V19" s="23">
        <f t="shared" si="18"/>
        <v>0</v>
      </c>
      <c r="W19" s="23">
        <f t="shared" si="18"/>
        <v>0</v>
      </c>
      <c r="X19" s="23">
        <f t="shared" si="18"/>
        <v>0</v>
      </c>
      <c r="Y19" s="23">
        <f t="shared" si="18"/>
        <v>0</v>
      </c>
      <c r="Z19" s="23">
        <f t="shared" si="18"/>
        <v>0</v>
      </c>
      <c r="AA19" s="23">
        <f t="shared" si="18"/>
        <v>0</v>
      </c>
      <c r="AB19" s="23">
        <f t="shared" si="18"/>
        <v>0</v>
      </c>
      <c r="AC19" s="23">
        <f t="shared" si="18"/>
        <v>0</v>
      </c>
      <c r="AD19" s="23">
        <f t="shared" si="18"/>
        <v>0</v>
      </c>
      <c r="AE19" s="23">
        <f t="shared" si="18"/>
        <v>0</v>
      </c>
      <c r="AF19" s="23">
        <f t="shared" si="18"/>
        <v>0</v>
      </c>
      <c r="AG19" s="23">
        <f t="shared" si="18"/>
        <v>0</v>
      </c>
      <c r="AH19" s="23">
        <f t="shared" si="18"/>
        <v>0</v>
      </c>
      <c r="AI19" s="23">
        <f t="shared" si="18"/>
        <v>0</v>
      </c>
      <c r="AJ19" s="23">
        <f t="shared" si="18"/>
        <v>0</v>
      </c>
      <c r="AK19" s="23">
        <f t="shared" si="18"/>
        <v>0</v>
      </c>
      <c r="AL19" s="23">
        <f t="shared" si="18"/>
        <v>0</v>
      </c>
      <c r="AM19" s="23">
        <f t="shared" si="18"/>
        <v>0</v>
      </c>
      <c r="AN19" s="23">
        <f t="shared" si="18"/>
        <v>0</v>
      </c>
      <c r="AO19" s="23">
        <f t="shared" si="18"/>
        <v>0</v>
      </c>
    </row>
    <row r="20">
      <c r="A20" s="6"/>
      <c r="B20" s="6"/>
      <c r="C20" s="6"/>
      <c r="F20" s="23">
        <f t="shared" ref="F20:AO20" si="19">IF($C20=F$1,$B20,0)</f>
        <v>0</v>
      </c>
      <c r="G20" s="23">
        <f t="shared" si="19"/>
        <v>0</v>
      </c>
      <c r="H20" s="23">
        <f t="shared" si="19"/>
        <v>0</v>
      </c>
      <c r="I20" s="23">
        <f t="shared" si="19"/>
        <v>0</v>
      </c>
      <c r="J20" s="23">
        <f t="shared" si="19"/>
        <v>0</v>
      </c>
      <c r="K20" s="23">
        <f t="shared" si="19"/>
        <v>0</v>
      </c>
      <c r="L20" s="23">
        <f t="shared" si="19"/>
        <v>0</v>
      </c>
      <c r="M20" s="23">
        <f t="shared" si="19"/>
        <v>0</v>
      </c>
      <c r="N20" s="23">
        <f t="shared" si="19"/>
        <v>0</v>
      </c>
      <c r="O20" s="23">
        <f t="shared" si="19"/>
        <v>0</v>
      </c>
      <c r="P20" s="23">
        <f t="shared" si="19"/>
        <v>0</v>
      </c>
      <c r="Q20" s="23">
        <f t="shared" si="19"/>
        <v>0</v>
      </c>
      <c r="R20" s="23">
        <f t="shared" si="19"/>
        <v>0</v>
      </c>
      <c r="S20" s="23">
        <f t="shared" si="19"/>
        <v>0</v>
      </c>
      <c r="T20" s="23">
        <f t="shared" si="19"/>
        <v>0</v>
      </c>
      <c r="U20" s="23">
        <f t="shared" si="19"/>
        <v>0</v>
      </c>
      <c r="V20" s="23">
        <f t="shared" si="19"/>
        <v>0</v>
      </c>
      <c r="W20" s="23">
        <f t="shared" si="19"/>
        <v>0</v>
      </c>
      <c r="X20" s="23">
        <f t="shared" si="19"/>
        <v>0</v>
      </c>
      <c r="Y20" s="23">
        <f t="shared" si="19"/>
        <v>0</v>
      </c>
      <c r="Z20" s="23">
        <f t="shared" si="19"/>
        <v>0</v>
      </c>
      <c r="AA20" s="23">
        <f t="shared" si="19"/>
        <v>0</v>
      </c>
      <c r="AB20" s="23">
        <f t="shared" si="19"/>
        <v>0</v>
      </c>
      <c r="AC20" s="23">
        <f t="shared" si="19"/>
        <v>0</v>
      </c>
      <c r="AD20" s="23">
        <f t="shared" si="19"/>
        <v>0</v>
      </c>
      <c r="AE20" s="23">
        <f t="shared" si="19"/>
        <v>0</v>
      </c>
      <c r="AF20" s="23">
        <f t="shared" si="19"/>
        <v>0</v>
      </c>
      <c r="AG20" s="23">
        <f t="shared" si="19"/>
        <v>0</v>
      </c>
      <c r="AH20" s="23">
        <f t="shared" si="19"/>
        <v>0</v>
      </c>
      <c r="AI20" s="23">
        <f t="shared" si="19"/>
        <v>0</v>
      </c>
      <c r="AJ20" s="23">
        <f t="shared" si="19"/>
        <v>0</v>
      </c>
      <c r="AK20" s="23">
        <f t="shared" si="19"/>
        <v>0</v>
      </c>
      <c r="AL20" s="23">
        <f t="shared" si="19"/>
        <v>0</v>
      </c>
      <c r="AM20" s="23">
        <f t="shared" si="19"/>
        <v>0</v>
      </c>
      <c r="AN20" s="23">
        <f t="shared" si="19"/>
        <v>0</v>
      </c>
      <c r="AO20" s="23">
        <f t="shared" si="19"/>
        <v>0</v>
      </c>
    </row>
    <row r="21" ht="15.75" customHeight="1">
      <c r="A21" s="6"/>
      <c r="B21" s="6"/>
      <c r="C21" s="6"/>
      <c r="F21" s="23">
        <f t="shared" ref="F21:AO21" si="20">IF($C21=F$1,$B21,0)</f>
        <v>0</v>
      </c>
      <c r="G21" s="23">
        <f t="shared" si="20"/>
        <v>0</v>
      </c>
      <c r="H21" s="23">
        <f t="shared" si="20"/>
        <v>0</v>
      </c>
      <c r="I21" s="23">
        <f t="shared" si="20"/>
        <v>0</v>
      </c>
      <c r="J21" s="23">
        <f t="shared" si="20"/>
        <v>0</v>
      </c>
      <c r="K21" s="23">
        <f t="shared" si="20"/>
        <v>0</v>
      </c>
      <c r="L21" s="23">
        <f t="shared" si="20"/>
        <v>0</v>
      </c>
      <c r="M21" s="23">
        <f t="shared" si="20"/>
        <v>0</v>
      </c>
      <c r="N21" s="23">
        <f t="shared" si="20"/>
        <v>0</v>
      </c>
      <c r="O21" s="23">
        <f t="shared" si="20"/>
        <v>0</v>
      </c>
      <c r="P21" s="23">
        <f t="shared" si="20"/>
        <v>0</v>
      </c>
      <c r="Q21" s="23">
        <f t="shared" si="20"/>
        <v>0</v>
      </c>
      <c r="R21" s="23">
        <f t="shared" si="20"/>
        <v>0</v>
      </c>
      <c r="S21" s="23">
        <f t="shared" si="20"/>
        <v>0</v>
      </c>
      <c r="T21" s="23">
        <f t="shared" si="20"/>
        <v>0</v>
      </c>
      <c r="U21" s="23">
        <f t="shared" si="20"/>
        <v>0</v>
      </c>
      <c r="V21" s="23">
        <f t="shared" si="20"/>
        <v>0</v>
      </c>
      <c r="W21" s="23">
        <f t="shared" si="20"/>
        <v>0</v>
      </c>
      <c r="X21" s="23">
        <f t="shared" si="20"/>
        <v>0</v>
      </c>
      <c r="Y21" s="23">
        <f t="shared" si="20"/>
        <v>0</v>
      </c>
      <c r="Z21" s="23">
        <f t="shared" si="20"/>
        <v>0</v>
      </c>
      <c r="AA21" s="23">
        <f t="shared" si="20"/>
        <v>0</v>
      </c>
      <c r="AB21" s="23">
        <f t="shared" si="20"/>
        <v>0</v>
      </c>
      <c r="AC21" s="23">
        <f t="shared" si="20"/>
        <v>0</v>
      </c>
      <c r="AD21" s="23">
        <f t="shared" si="20"/>
        <v>0</v>
      </c>
      <c r="AE21" s="23">
        <f t="shared" si="20"/>
        <v>0</v>
      </c>
      <c r="AF21" s="23">
        <f t="shared" si="20"/>
        <v>0</v>
      </c>
      <c r="AG21" s="23">
        <f t="shared" si="20"/>
        <v>0</v>
      </c>
      <c r="AH21" s="23">
        <f t="shared" si="20"/>
        <v>0</v>
      </c>
      <c r="AI21" s="23">
        <f t="shared" si="20"/>
        <v>0</v>
      </c>
      <c r="AJ21" s="23">
        <f t="shared" si="20"/>
        <v>0</v>
      </c>
      <c r="AK21" s="23">
        <f t="shared" si="20"/>
        <v>0</v>
      </c>
      <c r="AL21" s="23">
        <f t="shared" si="20"/>
        <v>0</v>
      </c>
      <c r="AM21" s="23">
        <f t="shared" si="20"/>
        <v>0</v>
      </c>
      <c r="AN21" s="23">
        <f t="shared" si="20"/>
        <v>0</v>
      </c>
      <c r="AO21" s="23">
        <f t="shared" si="20"/>
        <v>0</v>
      </c>
    </row>
    <row r="22" ht="15.75" customHeight="1">
      <c r="A22" s="6"/>
      <c r="B22" s="6"/>
      <c r="C22" s="6"/>
      <c r="F22" s="23">
        <f t="shared" ref="F22:AO22" si="21">IF($C22=F$1,$B22,0)</f>
        <v>0</v>
      </c>
      <c r="G22" s="23">
        <f t="shared" si="21"/>
        <v>0</v>
      </c>
      <c r="H22" s="23">
        <f t="shared" si="21"/>
        <v>0</v>
      </c>
      <c r="I22" s="23">
        <f t="shared" si="21"/>
        <v>0</v>
      </c>
      <c r="J22" s="23">
        <f t="shared" si="21"/>
        <v>0</v>
      </c>
      <c r="K22" s="23">
        <f t="shared" si="21"/>
        <v>0</v>
      </c>
      <c r="L22" s="23">
        <f t="shared" si="21"/>
        <v>0</v>
      </c>
      <c r="M22" s="23">
        <f t="shared" si="21"/>
        <v>0</v>
      </c>
      <c r="N22" s="23">
        <f t="shared" si="21"/>
        <v>0</v>
      </c>
      <c r="O22" s="23">
        <f t="shared" si="21"/>
        <v>0</v>
      </c>
      <c r="P22" s="23">
        <f t="shared" si="21"/>
        <v>0</v>
      </c>
      <c r="Q22" s="23">
        <f t="shared" si="21"/>
        <v>0</v>
      </c>
      <c r="R22" s="23">
        <f t="shared" si="21"/>
        <v>0</v>
      </c>
      <c r="S22" s="23">
        <f t="shared" si="21"/>
        <v>0</v>
      </c>
      <c r="T22" s="23">
        <f t="shared" si="21"/>
        <v>0</v>
      </c>
      <c r="U22" s="23">
        <f t="shared" si="21"/>
        <v>0</v>
      </c>
      <c r="V22" s="23">
        <f t="shared" si="21"/>
        <v>0</v>
      </c>
      <c r="W22" s="23">
        <f t="shared" si="21"/>
        <v>0</v>
      </c>
      <c r="X22" s="23">
        <f t="shared" si="21"/>
        <v>0</v>
      </c>
      <c r="Y22" s="23">
        <f t="shared" si="21"/>
        <v>0</v>
      </c>
      <c r="Z22" s="23">
        <f t="shared" si="21"/>
        <v>0</v>
      </c>
      <c r="AA22" s="23">
        <f t="shared" si="21"/>
        <v>0</v>
      </c>
      <c r="AB22" s="23">
        <f t="shared" si="21"/>
        <v>0</v>
      </c>
      <c r="AC22" s="23">
        <f t="shared" si="21"/>
        <v>0</v>
      </c>
      <c r="AD22" s="23">
        <f t="shared" si="21"/>
        <v>0</v>
      </c>
      <c r="AE22" s="23">
        <f t="shared" si="21"/>
        <v>0</v>
      </c>
      <c r="AF22" s="23">
        <f t="shared" si="21"/>
        <v>0</v>
      </c>
      <c r="AG22" s="23">
        <f t="shared" si="21"/>
        <v>0</v>
      </c>
      <c r="AH22" s="23">
        <f t="shared" si="21"/>
        <v>0</v>
      </c>
      <c r="AI22" s="23">
        <f t="shared" si="21"/>
        <v>0</v>
      </c>
      <c r="AJ22" s="23">
        <f t="shared" si="21"/>
        <v>0</v>
      </c>
      <c r="AK22" s="23">
        <f t="shared" si="21"/>
        <v>0</v>
      </c>
      <c r="AL22" s="23">
        <f t="shared" si="21"/>
        <v>0</v>
      </c>
      <c r="AM22" s="23">
        <f t="shared" si="21"/>
        <v>0</v>
      </c>
      <c r="AN22" s="23">
        <f t="shared" si="21"/>
        <v>0</v>
      </c>
      <c r="AO22" s="23">
        <f t="shared" si="21"/>
        <v>0</v>
      </c>
    </row>
    <row r="23" ht="15.75" customHeight="1">
      <c r="A23" s="6"/>
      <c r="B23" s="6"/>
      <c r="C23" s="6"/>
      <c r="F23" s="23">
        <f t="shared" ref="F23:AO23" si="22">IF($C23=F$1,$B23,0)</f>
        <v>0</v>
      </c>
      <c r="G23" s="23">
        <f t="shared" si="22"/>
        <v>0</v>
      </c>
      <c r="H23" s="23">
        <f t="shared" si="22"/>
        <v>0</v>
      </c>
      <c r="I23" s="23">
        <f t="shared" si="22"/>
        <v>0</v>
      </c>
      <c r="J23" s="23">
        <f t="shared" si="22"/>
        <v>0</v>
      </c>
      <c r="K23" s="23">
        <f t="shared" si="22"/>
        <v>0</v>
      </c>
      <c r="L23" s="23">
        <f t="shared" si="22"/>
        <v>0</v>
      </c>
      <c r="M23" s="23">
        <f t="shared" si="22"/>
        <v>0</v>
      </c>
      <c r="N23" s="23">
        <f t="shared" si="22"/>
        <v>0</v>
      </c>
      <c r="O23" s="23">
        <f t="shared" si="22"/>
        <v>0</v>
      </c>
      <c r="P23" s="23">
        <f t="shared" si="22"/>
        <v>0</v>
      </c>
      <c r="Q23" s="23">
        <f t="shared" si="22"/>
        <v>0</v>
      </c>
      <c r="R23" s="23">
        <f t="shared" si="22"/>
        <v>0</v>
      </c>
      <c r="S23" s="23">
        <f t="shared" si="22"/>
        <v>0</v>
      </c>
      <c r="T23" s="23">
        <f t="shared" si="22"/>
        <v>0</v>
      </c>
      <c r="U23" s="23">
        <f t="shared" si="22"/>
        <v>0</v>
      </c>
      <c r="V23" s="23">
        <f t="shared" si="22"/>
        <v>0</v>
      </c>
      <c r="W23" s="23">
        <f t="shared" si="22"/>
        <v>0</v>
      </c>
      <c r="X23" s="23">
        <f t="shared" si="22"/>
        <v>0</v>
      </c>
      <c r="Y23" s="23">
        <f t="shared" si="22"/>
        <v>0</v>
      </c>
      <c r="Z23" s="23">
        <f t="shared" si="22"/>
        <v>0</v>
      </c>
      <c r="AA23" s="23">
        <f t="shared" si="22"/>
        <v>0</v>
      </c>
      <c r="AB23" s="23">
        <f t="shared" si="22"/>
        <v>0</v>
      </c>
      <c r="AC23" s="23">
        <f t="shared" si="22"/>
        <v>0</v>
      </c>
      <c r="AD23" s="23">
        <f t="shared" si="22"/>
        <v>0</v>
      </c>
      <c r="AE23" s="23">
        <f t="shared" si="22"/>
        <v>0</v>
      </c>
      <c r="AF23" s="23">
        <f t="shared" si="22"/>
        <v>0</v>
      </c>
      <c r="AG23" s="23">
        <f t="shared" si="22"/>
        <v>0</v>
      </c>
      <c r="AH23" s="23">
        <f t="shared" si="22"/>
        <v>0</v>
      </c>
      <c r="AI23" s="23">
        <f t="shared" si="22"/>
        <v>0</v>
      </c>
      <c r="AJ23" s="23">
        <f t="shared" si="22"/>
        <v>0</v>
      </c>
      <c r="AK23" s="23">
        <f t="shared" si="22"/>
        <v>0</v>
      </c>
      <c r="AL23" s="23">
        <f t="shared" si="22"/>
        <v>0</v>
      </c>
      <c r="AM23" s="23">
        <f t="shared" si="22"/>
        <v>0</v>
      </c>
      <c r="AN23" s="23">
        <f t="shared" si="22"/>
        <v>0</v>
      </c>
      <c r="AO23" s="23">
        <f t="shared" si="22"/>
        <v>0</v>
      </c>
    </row>
    <row r="24" ht="15.75" customHeight="1">
      <c r="A24" s="6"/>
      <c r="B24" s="6"/>
      <c r="C24" s="6"/>
      <c r="F24" s="23">
        <f t="shared" ref="F24:AO24" si="23">IF($C24=F$1,$B24,0)</f>
        <v>0</v>
      </c>
      <c r="G24" s="23">
        <f t="shared" si="23"/>
        <v>0</v>
      </c>
      <c r="H24" s="23">
        <f t="shared" si="23"/>
        <v>0</v>
      </c>
      <c r="I24" s="23">
        <f t="shared" si="23"/>
        <v>0</v>
      </c>
      <c r="J24" s="23">
        <f t="shared" si="23"/>
        <v>0</v>
      </c>
      <c r="K24" s="23">
        <f t="shared" si="23"/>
        <v>0</v>
      </c>
      <c r="L24" s="23">
        <f t="shared" si="23"/>
        <v>0</v>
      </c>
      <c r="M24" s="23">
        <f t="shared" si="23"/>
        <v>0</v>
      </c>
      <c r="N24" s="23">
        <f t="shared" si="23"/>
        <v>0</v>
      </c>
      <c r="O24" s="23">
        <f t="shared" si="23"/>
        <v>0</v>
      </c>
      <c r="P24" s="23">
        <f t="shared" si="23"/>
        <v>0</v>
      </c>
      <c r="Q24" s="23">
        <f t="shared" si="23"/>
        <v>0</v>
      </c>
      <c r="R24" s="23">
        <f t="shared" si="23"/>
        <v>0</v>
      </c>
      <c r="S24" s="23">
        <f t="shared" si="23"/>
        <v>0</v>
      </c>
      <c r="T24" s="23">
        <f t="shared" si="23"/>
        <v>0</v>
      </c>
      <c r="U24" s="23">
        <f t="shared" si="23"/>
        <v>0</v>
      </c>
      <c r="V24" s="23">
        <f t="shared" si="23"/>
        <v>0</v>
      </c>
      <c r="W24" s="23">
        <f t="shared" si="23"/>
        <v>0</v>
      </c>
      <c r="X24" s="23">
        <f t="shared" si="23"/>
        <v>0</v>
      </c>
      <c r="Y24" s="23">
        <f t="shared" si="23"/>
        <v>0</v>
      </c>
      <c r="Z24" s="23">
        <f t="shared" si="23"/>
        <v>0</v>
      </c>
      <c r="AA24" s="23">
        <f t="shared" si="23"/>
        <v>0</v>
      </c>
      <c r="AB24" s="23">
        <f t="shared" si="23"/>
        <v>0</v>
      </c>
      <c r="AC24" s="23">
        <f t="shared" si="23"/>
        <v>0</v>
      </c>
      <c r="AD24" s="23">
        <f t="shared" si="23"/>
        <v>0</v>
      </c>
      <c r="AE24" s="23">
        <f t="shared" si="23"/>
        <v>0</v>
      </c>
      <c r="AF24" s="23">
        <f t="shared" si="23"/>
        <v>0</v>
      </c>
      <c r="AG24" s="23">
        <f t="shared" si="23"/>
        <v>0</v>
      </c>
      <c r="AH24" s="23">
        <f t="shared" si="23"/>
        <v>0</v>
      </c>
      <c r="AI24" s="23">
        <f t="shared" si="23"/>
        <v>0</v>
      </c>
      <c r="AJ24" s="23">
        <f t="shared" si="23"/>
        <v>0</v>
      </c>
      <c r="AK24" s="23">
        <f t="shared" si="23"/>
        <v>0</v>
      </c>
      <c r="AL24" s="23">
        <f t="shared" si="23"/>
        <v>0</v>
      </c>
      <c r="AM24" s="23">
        <f t="shared" si="23"/>
        <v>0</v>
      </c>
      <c r="AN24" s="23">
        <f t="shared" si="23"/>
        <v>0</v>
      </c>
      <c r="AO24" s="23">
        <f t="shared" si="23"/>
        <v>0</v>
      </c>
    </row>
    <row r="25" ht="15.75" customHeight="1">
      <c r="A25" s="6"/>
      <c r="B25" s="6"/>
      <c r="C25" s="6"/>
      <c r="F25" s="23">
        <f t="shared" ref="F25:AO25" si="24">IF($C25=F$1,$B25,0)</f>
        <v>0</v>
      </c>
      <c r="G25" s="23">
        <f t="shared" si="24"/>
        <v>0</v>
      </c>
      <c r="H25" s="23">
        <f t="shared" si="24"/>
        <v>0</v>
      </c>
      <c r="I25" s="23">
        <f t="shared" si="24"/>
        <v>0</v>
      </c>
      <c r="J25" s="23">
        <f t="shared" si="24"/>
        <v>0</v>
      </c>
      <c r="K25" s="23">
        <f t="shared" si="24"/>
        <v>0</v>
      </c>
      <c r="L25" s="23">
        <f t="shared" si="24"/>
        <v>0</v>
      </c>
      <c r="M25" s="23">
        <f t="shared" si="24"/>
        <v>0</v>
      </c>
      <c r="N25" s="23">
        <f t="shared" si="24"/>
        <v>0</v>
      </c>
      <c r="O25" s="23">
        <f t="shared" si="24"/>
        <v>0</v>
      </c>
      <c r="P25" s="23">
        <f t="shared" si="24"/>
        <v>0</v>
      </c>
      <c r="Q25" s="23">
        <f t="shared" si="24"/>
        <v>0</v>
      </c>
      <c r="R25" s="23">
        <f t="shared" si="24"/>
        <v>0</v>
      </c>
      <c r="S25" s="23">
        <f t="shared" si="24"/>
        <v>0</v>
      </c>
      <c r="T25" s="23">
        <f t="shared" si="24"/>
        <v>0</v>
      </c>
      <c r="U25" s="23">
        <f t="shared" si="24"/>
        <v>0</v>
      </c>
      <c r="V25" s="23">
        <f t="shared" si="24"/>
        <v>0</v>
      </c>
      <c r="W25" s="23">
        <f t="shared" si="24"/>
        <v>0</v>
      </c>
      <c r="X25" s="23">
        <f t="shared" si="24"/>
        <v>0</v>
      </c>
      <c r="Y25" s="23">
        <f t="shared" si="24"/>
        <v>0</v>
      </c>
      <c r="Z25" s="23">
        <f t="shared" si="24"/>
        <v>0</v>
      </c>
      <c r="AA25" s="23">
        <f t="shared" si="24"/>
        <v>0</v>
      </c>
      <c r="AB25" s="23">
        <f t="shared" si="24"/>
        <v>0</v>
      </c>
      <c r="AC25" s="23">
        <f t="shared" si="24"/>
        <v>0</v>
      </c>
      <c r="AD25" s="23">
        <f t="shared" si="24"/>
        <v>0</v>
      </c>
      <c r="AE25" s="23">
        <f t="shared" si="24"/>
        <v>0</v>
      </c>
      <c r="AF25" s="23">
        <f t="shared" si="24"/>
        <v>0</v>
      </c>
      <c r="AG25" s="23">
        <f t="shared" si="24"/>
        <v>0</v>
      </c>
      <c r="AH25" s="23">
        <f t="shared" si="24"/>
        <v>0</v>
      </c>
      <c r="AI25" s="23">
        <f t="shared" si="24"/>
        <v>0</v>
      </c>
      <c r="AJ25" s="23">
        <f t="shared" si="24"/>
        <v>0</v>
      </c>
      <c r="AK25" s="23">
        <f t="shared" si="24"/>
        <v>0</v>
      </c>
      <c r="AL25" s="23">
        <f t="shared" si="24"/>
        <v>0</v>
      </c>
      <c r="AM25" s="23">
        <f t="shared" si="24"/>
        <v>0</v>
      </c>
      <c r="AN25" s="23">
        <f t="shared" si="24"/>
        <v>0</v>
      </c>
      <c r="AO25" s="23">
        <f t="shared" si="24"/>
        <v>0</v>
      </c>
    </row>
    <row r="26" ht="15.75" customHeight="1">
      <c r="A26" s="6"/>
      <c r="B26" s="6"/>
      <c r="C26" s="6"/>
      <c r="F26" s="23">
        <f t="shared" ref="F26:AO26" si="25">IF($C26=F$1,$B26,0)</f>
        <v>0</v>
      </c>
      <c r="G26" s="23">
        <f t="shared" si="25"/>
        <v>0</v>
      </c>
      <c r="H26" s="23">
        <f t="shared" si="25"/>
        <v>0</v>
      </c>
      <c r="I26" s="23">
        <f t="shared" si="25"/>
        <v>0</v>
      </c>
      <c r="J26" s="23">
        <f t="shared" si="25"/>
        <v>0</v>
      </c>
      <c r="K26" s="23">
        <f t="shared" si="25"/>
        <v>0</v>
      </c>
      <c r="L26" s="23">
        <f t="shared" si="25"/>
        <v>0</v>
      </c>
      <c r="M26" s="23">
        <f t="shared" si="25"/>
        <v>0</v>
      </c>
      <c r="N26" s="23">
        <f t="shared" si="25"/>
        <v>0</v>
      </c>
      <c r="O26" s="23">
        <f t="shared" si="25"/>
        <v>0</v>
      </c>
      <c r="P26" s="23">
        <f t="shared" si="25"/>
        <v>0</v>
      </c>
      <c r="Q26" s="23">
        <f t="shared" si="25"/>
        <v>0</v>
      </c>
      <c r="R26" s="23">
        <f t="shared" si="25"/>
        <v>0</v>
      </c>
      <c r="S26" s="23">
        <f t="shared" si="25"/>
        <v>0</v>
      </c>
      <c r="T26" s="23">
        <f t="shared" si="25"/>
        <v>0</v>
      </c>
      <c r="U26" s="23">
        <f t="shared" si="25"/>
        <v>0</v>
      </c>
      <c r="V26" s="23">
        <f t="shared" si="25"/>
        <v>0</v>
      </c>
      <c r="W26" s="23">
        <f t="shared" si="25"/>
        <v>0</v>
      </c>
      <c r="X26" s="23">
        <f t="shared" si="25"/>
        <v>0</v>
      </c>
      <c r="Y26" s="23">
        <f t="shared" si="25"/>
        <v>0</v>
      </c>
      <c r="Z26" s="23">
        <f t="shared" si="25"/>
        <v>0</v>
      </c>
      <c r="AA26" s="23">
        <f t="shared" si="25"/>
        <v>0</v>
      </c>
      <c r="AB26" s="23">
        <f t="shared" si="25"/>
        <v>0</v>
      </c>
      <c r="AC26" s="23">
        <f t="shared" si="25"/>
        <v>0</v>
      </c>
      <c r="AD26" s="23">
        <f t="shared" si="25"/>
        <v>0</v>
      </c>
      <c r="AE26" s="23">
        <f t="shared" si="25"/>
        <v>0</v>
      </c>
      <c r="AF26" s="23">
        <f t="shared" si="25"/>
        <v>0</v>
      </c>
      <c r="AG26" s="23">
        <f t="shared" si="25"/>
        <v>0</v>
      </c>
      <c r="AH26" s="23">
        <f t="shared" si="25"/>
        <v>0</v>
      </c>
      <c r="AI26" s="23">
        <f t="shared" si="25"/>
        <v>0</v>
      </c>
      <c r="AJ26" s="23">
        <f t="shared" si="25"/>
        <v>0</v>
      </c>
      <c r="AK26" s="23">
        <f t="shared" si="25"/>
        <v>0</v>
      </c>
      <c r="AL26" s="23">
        <f t="shared" si="25"/>
        <v>0</v>
      </c>
      <c r="AM26" s="23">
        <f t="shared" si="25"/>
        <v>0</v>
      </c>
      <c r="AN26" s="23">
        <f t="shared" si="25"/>
        <v>0</v>
      </c>
      <c r="AO26" s="23">
        <f t="shared" si="25"/>
        <v>0</v>
      </c>
    </row>
    <row r="27" ht="15.75" customHeight="1">
      <c r="A27" s="6"/>
      <c r="B27" s="6"/>
      <c r="C27" s="6"/>
      <c r="F27" s="23">
        <f t="shared" ref="F27:AO27" si="26">IF($C27=F$1,$B27,0)</f>
        <v>0</v>
      </c>
      <c r="G27" s="23">
        <f t="shared" si="26"/>
        <v>0</v>
      </c>
      <c r="H27" s="23">
        <f t="shared" si="26"/>
        <v>0</v>
      </c>
      <c r="I27" s="23">
        <f t="shared" si="26"/>
        <v>0</v>
      </c>
      <c r="J27" s="23">
        <f t="shared" si="26"/>
        <v>0</v>
      </c>
      <c r="K27" s="23">
        <f t="shared" si="26"/>
        <v>0</v>
      </c>
      <c r="L27" s="23">
        <f t="shared" si="26"/>
        <v>0</v>
      </c>
      <c r="M27" s="23">
        <f t="shared" si="26"/>
        <v>0</v>
      </c>
      <c r="N27" s="23">
        <f t="shared" si="26"/>
        <v>0</v>
      </c>
      <c r="O27" s="23">
        <f t="shared" si="26"/>
        <v>0</v>
      </c>
      <c r="P27" s="23">
        <f t="shared" si="26"/>
        <v>0</v>
      </c>
      <c r="Q27" s="23">
        <f t="shared" si="26"/>
        <v>0</v>
      </c>
      <c r="R27" s="23">
        <f t="shared" si="26"/>
        <v>0</v>
      </c>
      <c r="S27" s="23">
        <f t="shared" si="26"/>
        <v>0</v>
      </c>
      <c r="T27" s="23">
        <f t="shared" si="26"/>
        <v>0</v>
      </c>
      <c r="U27" s="23">
        <f t="shared" si="26"/>
        <v>0</v>
      </c>
      <c r="V27" s="23">
        <f t="shared" si="26"/>
        <v>0</v>
      </c>
      <c r="W27" s="23">
        <f t="shared" si="26"/>
        <v>0</v>
      </c>
      <c r="X27" s="23">
        <f t="shared" si="26"/>
        <v>0</v>
      </c>
      <c r="Y27" s="23">
        <f t="shared" si="26"/>
        <v>0</v>
      </c>
      <c r="Z27" s="23">
        <f t="shared" si="26"/>
        <v>0</v>
      </c>
      <c r="AA27" s="23">
        <f t="shared" si="26"/>
        <v>0</v>
      </c>
      <c r="AB27" s="23">
        <f t="shared" si="26"/>
        <v>0</v>
      </c>
      <c r="AC27" s="23">
        <f t="shared" si="26"/>
        <v>0</v>
      </c>
      <c r="AD27" s="23">
        <f t="shared" si="26"/>
        <v>0</v>
      </c>
      <c r="AE27" s="23">
        <f t="shared" si="26"/>
        <v>0</v>
      </c>
      <c r="AF27" s="23">
        <f t="shared" si="26"/>
        <v>0</v>
      </c>
      <c r="AG27" s="23">
        <f t="shared" si="26"/>
        <v>0</v>
      </c>
      <c r="AH27" s="23">
        <f t="shared" si="26"/>
        <v>0</v>
      </c>
      <c r="AI27" s="23">
        <f t="shared" si="26"/>
        <v>0</v>
      </c>
      <c r="AJ27" s="23">
        <f t="shared" si="26"/>
        <v>0</v>
      </c>
      <c r="AK27" s="23">
        <f t="shared" si="26"/>
        <v>0</v>
      </c>
      <c r="AL27" s="23">
        <f t="shared" si="26"/>
        <v>0</v>
      </c>
      <c r="AM27" s="23">
        <f t="shared" si="26"/>
        <v>0</v>
      </c>
      <c r="AN27" s="23">
        <f t="shared" si="26"/>
        <v>0</v>
      </c>
      <c r="AO27" s="23">
        <f t="shared" si="26"/>
        <v>0</v>
      </c>
    </row>
    <row r="28" ht="15.75" customHeight="1">
      <c r="A28" s="6"/>
      <c r="B28" s="6"/>
      <c r="C28" s="6"/>
      <c r="F28" s="23">
        <f t="shared" ref="F28:AO28" si="27">IF($C28=F$1,$B28,0)</f>
        <v>0</v>
      </c>
      <c r="G28" s="23">
        <f t="shared" si="27"/>
        <v>0</v>
      </c>
      <c r="H28" s="23">
        <f t="shared" si="27"/>
        <v>0</v>
      </c>
      <c r="I28" s="23">
        <f t="shared" si="27"/>
        <v>0</v>
      </c>
      <c r="J28" s="23">
        <f t="shared" si="27"/>
        <v>0</v>
      </c>
      <c r="K28" s="23">
        <f t="shared" si="27"/>
        <v>0</v>
      </c>
      <c r="L28" s="23">
        <f t="shared" si="27"/>
        <v>0</v>
      </c>
      <c r="M28" s="23">
        <f t="shared" si="27"/>
        <v>0</v>
      </c>
      <c r="N28" s="23">
        <f t="shared" si="27"/>
        <v>0</v>
      </c>
      <c r="O28" s="23">
        <f t="shared" si="27"/>
        <v>0</v>
      </c>
      <c r="P28" s="23">
        <f t="shared" si="27"/>
        <v>0</v>
      </c>
      <c r="Q28" s="23">
        <f t="shared" si="27"/>
        <v>0</v>
      </c>
      <c r="R28" s="23">
        <f t="shared" si="27"/>
        <v>0</v>
      </c>
      <c r="S28" s="23">
        <f t="shared" si="27"/>
        <v>0</v>
      </c>
      <c r="T28" s="23">
        <f t="shared" si="27"/>
        <v>0</v>
      </c>
      <c r="U28" s="23">
        <f t="shared" si="27"/>
        <v>0</v>
      </c>
      <c r="V28" s="23">
        <f t="shared" si="27"/>
        <v>0</v>
      </c>
      <c r="W28" s="23">
        <f t="shared" si="27"/>
        <v>0</v>
      </c>
      <c r="X28" s="23">
        <f t="shared" si="27"/>
        <v>0</v>
      </c>
      <c r="Y28" s="23">
        <f t="shared" si="27"/>
        <v>0</v>
      </c>
      <c r="Z28" s="23">
        <f t="shared" si="27"/>
        <v>0</v>
      </c>
      <c r="AA28" s="23">
        <f t="shared" si="27"/>
        <v>0</v>
      </c>
      <c r="AB28" s="23">
        <f t="shared" si="27"/>
        <v>0</v>
      </c>
      <c r="AC28" s="23">
        <f t="shared" si="27"/>
        <v>0</v>
      </c>
      <c r="AD28" s="23">
        <f t="shared" si="27"/>
        <v>0</v>
      </c>
      <c r="AE28" s="23">
        <f t="shared" si="27"/>
        <v>0</v>
      </c>
      <c r="AF28" s="23">
        <f t="shared" si="27"/>
        <v>0</v>
      </c>
      <c r="AG28" s="23">
        <f t="shared" si="27"/>
        <v>0</v>
      </c>
      <c r="AH28" s="23">
        <f t="shared" si="27"/>
        <v>0</v>
      </c>
      <c r="AI28" s="23">
        <f t="shared" si="27"/>
        <v>0</v>
      </c>
      <c r="AJ28" s="23">
        <f t="shared" si="27"/>
        <v>0</v>
      </c>
      <c r="AK28" s="23">
        <f t="shared" si="27"/>
        <v>0</v>
      </c>
      <c r="AL28" s="23">
        <f t="shared" si="27"/>
        <v>0</v>
      </c>
      <c r="AM28" s="23">
        <f t="shared" si="27"/>
        <v>0</v>
      </c>
      <c r="AN28" s="23">
        <f t="shared" si="27"/>
        <v>0</v>
      </c>
      <c r="AO28" s="23">
        <f t="shared" si="27"/>
        <v>0</v>
      </c>
    </row>
    <row r="29" ht="15.75" customHeight="1">
      <c r="A29" s="6"/>
      <c r="B29" s="6"/>
      <c r="C29" s="6"/>
      <c r="F29" s="23">
        <f t="shared" ref="F29:AO29" si="28">IF($C29=F$1,$B29,0)</f>
        <v>0</v>
      </c>
      <c r="G29" s="23">
        <f t="shared" si="28"/>
        <v>0</v>
      </c>
      <c r="H29" s="23">
        <f t="shared" si="28"/>
        <v>0</v>
      </c>
      <c r="I29" s="23">
        <f t="shared" si="28"/>
        <v>0</v>
      </c>
      <c r="J29" s="23">
        <f t="shared" si="28"/>
        <v>0</v>
      </c>
      <c r="K29" s="23">
        <f t="shared" si="28"/>
        <v>0</v>
      </c>
      <c r="L29" s="23">
        <f t="shared" si="28"/>
        <v>0</v>
      </c>
      <c r="M29" s="23">
        <f t="shared" si="28"/>
        <v>0</v>
      </c>
      <c r="N29" s="23">
        <f t="shared" si="28"/>
        <v>0</v>
      </c>
      <c r="O29" s="23">
        <f t="shared" si="28"/>
        <v>0</v>
      </c>
      <c r="P29" s="23">
        <f t="shared" si="28"/>
        <v>0</v>
      </c>
      <c r="Q29" s="23">
        <f t="shared" si="28"/>
        <v>0</v>
      </c>
      <c r="R29" s="23">
        <f t="shared" si="28"/>
        <v>0</v>
      </c>
      <c r="S29" s="23">
        <f t="shared" si="28"/>
        <v>0</v>
      </c>
      <c r="T29" s="23">
        <f t="shared" si="28"/>
        <v>0</v>
      </c>
      <c r="U29" s="23">
        <f t="shared" si="28"/>
        <v>0</v>
      </c>
      <c r="V29" s="23">
        <f t="shared" si="28"/>
        <v>0</v>
      </c>
      <c r="W29" s="23">
        <f t="shared" si="28"/>
        <v>0</v>
      </c>
      <c r="X29" s="23">
        <f t="shared" si="28"/>
        <v>0</v>
      </c>
      <c r="Y29" s="23">
        <f t="shared" si="28"/>
        <v>0</v>
      </c>
      <c r="Z29" s="23">
        <f t="shared" si="28"/>
        <v>0</v>
      </c>
      <c r="AA29" s="23">
        <f t="shared" si="28"/>
        <v>0</v>
      </c>
      <c r="AB29" s="23">
        <f t="shared" si="28"/>
        <v>0</v>
      </c>
      <c r="AC29" s="23">
        <f t="shared" si="28"/>
        <v>0</v>
      </c>
      <c r="AD29" s="23">
        <f t="shared" si="28"/>
        <v>0</v>
      </c>
      <c r="AE29" s="23">
        <f t="shared" si="28"/>
        <v>0</v>
      </c>
      <c r="AF29" s="23">
        <f t="shared" si="28"/>
        <v>0</v>
      </c>
      <c r="AG29" s="23">
        <f t="shared" si="28"/>
        <v>0</v>
      </c>
      <c r="AH29" s="23">
        <f t="shared" si="28"/>
        <v>0</v>
      </c>
      <c r="AI29" s="23">
        <f t="shared" si="28"/>
        <v>0</v>
      </c>
      <c r="AJ29" s="23">
        <f t="shared" si="28"/>
        <v>0</v>
      </c>
      <c r="AK29" s="23">
        <f t="shared" si="28"/>
        <v>0</v>
      </c>
      <c r="AL29" s="23">
        <f t="shared" si="28"/>
        <v>0</v>
      </c>
      <c r="AM29" s="23">
        <f t="shared" si="28"/>
        <v>0</v>
      </c>
      <c r="AN29" s="23">
        <f t="shared" si="28"/>
        <v>0</v>
      </c>
      <c r="AO29" s="23">
        <f t="shared" si="28"/>
        <v>0</v>
      </c>
    </row>
    <row r="30" ht="15.75" customHeight="1">
      <c r="A30" s="6"/>
      <c r="B30" s="6"/>
      <c r="C30" s="6"/>
      <c r="F30" s="23">
        <f t="shared" ref="F30:AO30" si="29">IF($C30=F$1,$B30,0)</f>
        <v>0</v>
      </c>
      <c r="G30" s="23">
        <f t="shared" si="29"/>
        <v>0</v>
      </c>
      <c r="H30" s="23">
        <f t="shared" si="29"/>
        <v>0</v>
      </c>
      <c r="I30" s="23">
        <f t="shared" si="29"/>
        <v>0</v>
      </c>
      <c r="J30" s="23">
        <f t="shared" si="29"/>
        <v>0</v>
      </c>
      <c r="K30" s="23">
        <f t="shared" si="29"/>
        <v>0</v>
      </c>
      <c r="L30" s="23">
        <f t="shared" si="29"/>
        <v>0</v>
      </c>
      <c r="M30" s="23">
        <f t="shared" si="29"/>
        <v>0</v>
      </c>
      <c r="N30" s="23">
        <f t="shared" si="29"/>
        <v>0</v>
      </c>
      <c r="O30" s="23">
        <f t="shared" si="29"/>
        <v>0</v>
      </c>
      <c r="P30" s="23">
        <f t="shared" si="29"/>
        <v>0</v>
      </c>
      <c r="Q30" s="23">
        <f t="shared" si="29"/>
        <v>0</v>
      </c>
      <c r="R30" s="23">
        <f t="shared" si="29"/>
        <v>0</v>
      </c>
      <c r="S30" s="23">
        <f t="shared" si="29"/>
        <v>0</v>
      </c>
      <c r="T30" s="23">
        <f t="shared" si="29"/>
        <v>0</v>
      </c>
      <c r="U30" s="23">
        <f t="shared" si="29"/>
        <v>0</v>
      </c>
      <c r="V30" s="23">
        <f t="shared" si="29"/>
        <v>0</v>
      </c>
      <c r="W30" s="23">
        <f t="shared" si="29"/>
        <v>0</v>
      </c>
      <c r="X30" s="23">
        <f t="shared" si="29"/>
        <v>0</v>
      </c>
      <c r="Y30" s="23">
        <f t="shared" si="29"/>
        <v>0</v>
      </c>
      <c r="Z30" s="23">
        <f t="shared" si="29"/>
        <v>0</v>
      </c>
      <c r="AA30" s="23">
        <f t="shared" si="29"/>
        <v>0</v>
      </c>
      <c r="AB30" s="23">
        <f t="shared" si="29"/>
        <v>0</v>
      </c>
      <c r="AC30" s="23">
        <f t="shared" si="29"/>
        <v>0</v>
      </c>
      <c r="AD30" s="23">
        <f t="shared" si="29"/>
        <v>0</v>
      </c>
      <c r="AE30" s="23">
        <f t="shared" si="29"/>
        <v>0</v>
      </c>
      <c r="AF30" s="23">
        <f t="shared" si="29"/>
        <v>0</v>
      </c>
      <c r="AG30" s="23">
        <f t="shared" si="29"/>
        <v>0</v>
      </c>
      <c r="AH30" s="23">
        <f t="shared" si="29"/>
        <v>0</v>
      </c>
      <c r="AI30" s="23">
        <f t="shared" si="29"/>
        <v>0</v>
      </c>
      <c r="AJ30" s="23">
        <f t="shared" si="29"/>
        <v>0</v>
      </c>
      <c r="AK30" s="23">
        <f t="shared" si="29"/>
        <v>0</v>
      </c>
      <c r="AL30" s="23">
        <f t="shared" si="29"/>
        <v>0</v>
      </c>
      <c r="AM30" s="23">
        <f t="shared" si="29"/>
        <v>0</v>
      </c>
      <c r="AN30" s="23">
        <f t="shared" si="29"/>
        <v>0</v>
      </c>
      <c r="AO30" s="23">
        <f t="shared" si="29"/>
        <v>0</v>
      </c>
    </row>
    <row r="31" ht="15.75" customHeight="1">
      <c r="A31" s="6"/>
      <c r="B31" s="6"/>
      <c r="C31" s="6"/>
      <c r="F31" s="23">
        <f t="shared" ref="F31:AO31" si="30">IF($C31=F$1,$B31,0)</f>
        <v>0</v>
      </c>
      <c r="G31" s="23">
        <f t="shared" si="30"/>
        <v>0</v>
      </c>
      <c r="H31" s="23">
        <f t="shared" si="30"/>
        <v>0</v>
      </c>
      <c r="I31" s="23">
        <f t="shared" si="30"/>
        <v>0</v>
      </c>
      <c r="J31" s="23">
        <f t="shared" si="30"/>
        <v>0</v>
      </c>
      <c r="K31" s="23">
        <f t="shared" si="30"/>
        <v>0</v>
      </c>
      <c r="L31" s="23">
        <f t="shared" si="30"/>
        <v>0</v>
      </c>
      <c r="M31" s="23">
        <f t="shared" si="30"/>
        <v>0</v>
      </c>
      <c r="N31" s="23">
        <f t="shared" si="30"/>
        <v>0</v>
      </c>
      <c r="O31" s="23">
        <f t="shared" si="30"/>
        <v>0</v>
      </c>
      <c r="P31" s="23">
        <f t="shared" si="30"/>
        <v>0</v>
      </c>
      <c r="Q31" s="23">
        <f t="shared" si="30"/>
        <v>0</v>
      </c>
      <c r="R31" s="23">
        <f t="shared" si="30"/>
        <v>0</v>
      </c>
      <c r="S31" s="23">
        <f t="shared" si="30"/>
        <v>0</v>
      </c>
      <c r="T31" s="23">
        <f t="shared" si="30"/>
        <v>0</v>
      </c>
      <c r="U31" s="23">
        <f t="shared" si="30"/>
        <v>0</v>
      </c>
      <c r="V31" s="23">
        <f t="shared" si="30"/>
        <v>0</v>
      </c>
      <c r="W31" s="23">
        <f t="shared" si="30"/>
        <v>0</v>
      </c>
      <c r="X31" s="23">
        <f t="shared" si="30"/>
        <v>0</v>
      </c>
      <c r="Y31" s="23">
        <f t="shared" si="30"/>
        <v>0</v>
      </c>
      <c r="Z31" s="23">
        <f t="shared" si="30"/>
        <v>0</v>
      </c>
      <c r="AA31" s="23">
        <f t="shared" si="30"/>
        <v>0</v>
      </c>
      <c r="AB31" s="23">
        <f t="shared" si="30"/>
        <v>0</v>
      </c>
      <c r="AC31" s="23">
        <f t="shared" si="30"/>
        <v>0</v>
      </c>
      <c r="AD31" s="23">
        <f t="shared" si="30"/>
        <v>0</v>
      </c>
      <c r="AE31" s="23">
        <f t="shared" si="30"/>
        <v>0</v>
      </c>
      <c r="AF31" s="23">
        <f t="shared" si="30"/>
        <v>0</v>
      </c>
      <c r="AG31" s="23">
        <f t="shared" si="30"/>
        <v>0</v>
      </c>
      <c r="AH31" s="23">
        <f t="shared" si="30"/>
        <v>0</v>
      </c>
      <c r="AI31" s="23">
        <f t="shared" si="30"/>
        <v>0</v>
      </c>
      <c r="AJ31" s="23">
        <f t="shared" si="30"/>
        <v>0</v>
      </c>
      <c r="AK31" s="23">
        <f t="shared" si="30"/>
        <v>0</v>
      </c>
      <c r="AL31" s="23">
        <f t="shared" si="30"/>
        <v>0</v>
      </c>
      <c r="AM31" s="23">
        <f t="shared" si="30"/>
        <v>0</v>
      </c>
      <c r="AN31" s="23">
        <f t="shared" si="30"/>
        <v>0</v>
      </c>
      <c r="AO31" s="23">
        <f t="shared" si="30"/>
        <v>0</v>
      </c>
    </row>
    <row r="32" ht="15.75" customHeight="1">
      <c r="A32" s="6"/>
      <c r="B32" s="6"/>
      <c r="C32" s="6"/>
      <c r="F32" s="23">
        <f t="shared" ref="F32:AO32" si="31">IF($C32=F$1,$B32,0)</f>
        <v>0</v>
      </c>
      <c r="G32" s="23">
        <f t="shared" si="31"/>
        <v>0</v>
      </c>
      <c r="H32" s="23">
        <f t="shared" si="31"/>
        <v>0</v>
      </c>
      <c r="I32" s="23">
        <f t="shared" si="31"/>
        <v>0</v>
      </c>
      <c r="J32" s="23">
        <f t="shared" si="31"/>
        <v>0</v>
      </c>
      <c r="K32" s="23">
        <f t="shared" si="31"/>
        <v>0</v>
      </c>
      <c r="L32" s="23">
        <f t="shared" si="31"/>
        <v>0</v>
      </c>
      <c r="M32" s="23">
        <f t="shared" si="31"/>
        <v>0</v>
      </c>
      <c r="N32" s="23">
        <f t="shared" si="31"/>
        <v>0</v>
      </c>
      <c r="O32" s="23">
        <f t="shared" si="31"/>
        <v>0</v>
      </c>
      <c r="P32" s="23">
        <f t="shared" si="31"/>
        <v>0</v>
      </c>
      <c r="Q32" s="23">
        <f t="shared" si="31"/>
        <v>0</v>
      </c>
      <c r="R32" s="23">
        <f t="shared" si="31"/>
        <v>0</v>
      </c>
      <c r="S32" s="23">
        <f t="shared" si="31"/>
        <v>0</v>
      </c>
      <c r="T32" s="23">
        <f t="shared" si="31"/>
        <v>0</v>
      </c>
      <c r="U32" s="23">
        <f t="shared" si="31"/>
        <v>0</v>
      </c>
      <c r="V32" s="23">
        <f t="shared" si="31"/>
        <v>0</v>
      </c>
      <c r="W32" s="23">
        <f t="shared" si="31"/>
        <v>0</v>
      </c>
      <c r="X32" s="23">
        <f t="shared" si="31"/>
        <v>0</v>
      </c>
      <c r="Y32" s="23">
        <f t="shared" si="31"/>
        <v>0</v>
      </c>
      <c r="Z32" s="23">
        <f t="shared" si="31"/>
        <v>0</v>
      </c>
      <c r="AA32" s="23">
        <f t="shared" si="31"/>
        <v>0</v>
      </c>
      <c r="AB32" s="23">
        <f t="shared" si="31"/>
        <v>0</v>
      </c>
      <c r="AC32" s="23">
        <f t="shared" si="31"/>
        <v>0</v>
      </c>
      <c r="AD32" s="23">
        <f t="shared" si="31"/>
        <v>0</v>
      </c>
      <c r="AE32" s="23">
        <f t="shared" si="31"/>
        <v>0</v>
      </c>
      <c r="AF32" s="23">
        <f t="shared" si="31"/>
        <v>0</v>
      </c>
      <c r="AG32" s="23">
        <f t="shared" si="31"/>
        <v>0</v>
      </c>
      <c r="AH32" s="23">
        <f t="shared" si="31"/>
        <v>0</v>
      </c>
      <c r="AI32" s="23">
        <f t="shared" si="31"/>
        <v>0</v>
      </c>
      <c r="AJ32" s="23">
        <f t="shared" si="31"/>
        <v>0</v>
      </c>
      <c r="AK32" s="23">
        <f t="shared" si="31"/>
        <v>0</v>
      </c>
      <c r="AL32" s="23">
        <f t="shared" si="31"/>
        <v>0</v>
      </c>
      <c r="AM32" s="23">
        <f t="shared" si="31"/>
        <v>0</v>
      </c>
      <c r="AN32" s="23">
        <f t="shared" si="31"/>
        <v>0</v>
      </c>
      <c r="AO32" s="23">
        <f t="shared" si="31"/>
        <v>0</v>
      </c>
    </row>
    <row r="33" ht="15.75" customHeight="1">
      <c r="A33" s="6"/>
      <c r="B33" s="6"/>
      <c r="C33" s="6"/>
      <c r="F33" s="23">
        <f t="shared" ref="F33:AO33" si="32">IF($C33=F$1,$B33,0)</f>
        <v>0</v>
      </c>
      <c r="G33" s="23">
        <f t="shared" si="32"/>
        <v>0</v>
      </c>
      <c r="H33" s="23">
        <f t="shared" si="32"/>
        <v>0</v>
      </c>
      <c r="I33" s="23">
        <f t="shared" si="32"/>
        <v>0</v>
      </c>
      <c r="J33" s="23">
        <f t="shared" si="32"/>
        <v>0</v>
      </c>
      <c r="K33" s="23">
        <f t="shared" si="32"/>
        <v>0</v>
      </c>
      <c r="L33" s="23">
        <f t="shared" si="32"/>
        <v>0</v>
      </c>
      <c r="M33" s="23">
        <f t="shared" si="32"/>
        <v>0</v>
      </c>
      <c r="N33" s="23">
        <f t="shared" si="32"/>
        <v>0</v>
      </c>
      <c r="O33" s="23">
        <f t="shared" si="32"/>
        <v>0</v>
      </c>
      <c r="P33" s="23">
        <f t="shared" si="32"/>
        <v>0</v>
      </c>
      <c r="Q33" s="23">
        <f t="shared" si="32"/>
        <v>0</v>
      </c>
      <c r="R33" s="23">
        <f t="shared" si="32"/>
        <v>0</v>
      </c>
      <c r="S33" s="23">
        <f t="shared" si="32"/>
        <v>0</v>
      </c>
      <c r="T33" s="23">
        <f t="shared" si="32"/>
        <v>0</v>
      </c>
      <c r="U33" s="23">
        <f t="shared" si="32"/>
        <v>0</v>
      </c>
      <c r="V33" s="23">
        <f t="shared" si="32"/>
        <v>0</v>
      </c>
      <c r="W33" s="23">
        <f t="shared" si="32"/>
        <v>0</v>
      </c>
      <c r="X33" s="23">
        <f t="shared" si="32"/>
        <v>0</v>
      </c>
      <c r="Y33" s="23">
        <f t="shared" si="32"/>
        <v>0</v>
      </c>
      <c r="Z33" s="23">
        <f t="shared" si="32"/>
        <v>0</v>
      </c>
      <c r="AA33" s="23">
        <f t="shared" si="32"/>
        <v>0</v>
      </c>
      <c r="AB33" s="23">
        <f t="shared" si="32"/>
        <v>0</v>
      </c>
      <c r="AC33" s="23">
        <f t="shared" si="32"/>
        <v>0</v>
      </c>
      <c r="AD33" s="23">
        <f t="shared" si="32"/>
        <v>0</v>
      </c>
      <c r="AE33" s="23">
        <f t="shared" si="32"/>
        <v>0</v>
      </c>
      <c r="AF33" s="23">
        <f t="shared" si="32"/>
        <v>0</v>
      </c>
      <c r="AG33" s="23">
        <f t="shared" si="32"/>
        <v>0</v>
      </c>
      <c r="AH33" s="23">
        <f t="shared" si="32"/>
        <v>0</v>
      </c>
      <c r="AI33" s="23">
        <f t="shared" si="32"/>
        <v>0</v>
      </c>
      <c r="AJ33" s="23">
        <f t="shared" si="32"/>
        <v>0</v>
      </c>
      <c r="AK33" s="23">
        <f t="shared" si="32"/>
        <v>0</v>
      </c>
      <c r="AL33" s="23">
        <f t="shared" si="32"/>
        <v>0</v>
      </c>
      <c r="AM33" s="23">
        <f t="shared" si="32"/>
        <v>0</v>
      </c>
      <c r="AN33" s="23">
        <f t="shared" si="32"/>
        <v>0</v>
      </c>
      <c r="AO33" s="23">
        <f t="shared" si="32"/>
        <v>0</v>
      </c>
    </row>
    <row r="34" ht="15.75" customHeight="1">
      <c r="A34" s="6"/>
      <c r="B34" s="6"/>
      <c r="C34" s="6"/>
      <c r="F34" s="23">
        <f t="shared" ref="F34:AO34" si="33">IF($C34=F$1,$B34,0)</f>
        <v>0</v>
      </c>
      <c r="G34" s="23">
        <f t="shared" si="33"/>
        <v>0</v>
      </c>
      <c r="H34" s="23">
        <f t="shared" si="33"/>
        <v>0</v>
      </c>
      <c r="I34" s="23">
        <f t="shared" si="33"/>
        <v>0</v>
      </c>
      <c r="J34" s="23">
        <f t="shared" si="33"/>
        <v>0</v>
      </c>
      <c r="K34" s="23">
        <f t="shared" si="33"/>
        <v>0</v>
      </c>
      <c r="L34" s="23">
        <f t="shared" si="33"/>
        <v>0</v>
      </c>
      <c r="M34" s="23">
        <f t="shared" si="33"/>
        <v>0</v>
      </c>
      <c r="N34" s="23">
        <f t="shared" si="33"/>
        <v>0</v>
      </c>
      <c r="O34" s="23">
        <f t="shared" si="33"/>
        <v>0</v>
      </c>
      <c r="P34" s="23">
        <f t="shared" si="33"/>
        <v>0</v>
      </c>
      <c r="Q34" s="23">
        <f t="shared" si="33"/>
        <v>0</v>
      </c>
      <c r="R34" s="23">
        <f t="shared" si="33"/>
        <v>0</v>
      </c>
      <c r="S34" s="23">
        <f t="shared" si="33"/>
        <v>0</v>
      </c>
      <c r="T34" s="23">
        <f t="shared" si="33"/>
        <v>0</v>
      </c>
      <c r="U34" s="23">
        <f t="shared" si="33"/>
        <v>0</v>
      </c>
      <c r="V34" s="23">
        <f t="shared" si="33"/>
        <v>0</v>
      </c>
      <c r="W34" s="23">
        <f t="shared" si="33"/>
        <v>0</v>
      </c>
      <c r="X34" s="23">
        <f t="shared" si="33"/>
        <v>0</v>
      </c>
      <c r="Y34" s="23">
        <f t="shared" si="33"/>
        <v>0</v>
      </c>
      <c r="Z34" s="23">
        <f t="shared" si="33"/>
        <v>0</v>
      </c>
      <c r="AA34" s="23">
        <f t="shared" si="33"/>
        <v>0</v>
      </c>
      <c r="AB34" s="23">
        <f t="shared" si="33"/>
        <v>0</v>
      </c>
      <c r="AC34" s="23">
        <f t="shared" si="33"/>
        <v>0</v>
      </c>
      <c r="AD34" s="23">
        <f t="shared" si="33"/>
        <v>0</v>
      </c>
      <c r="AE34" s="23">
        <f t="shared" si="33"/>
        <v>0</v>
      </c>
      <c r="AF34" s="23">
        <f t="shared" si="33"/>
        <v>0</v>
      </c>
      <c r="AG34" s="23">
        <f t="shared" si="33"/>
        <v>0</v>
      </c>
      <c r="AH34" s="23">
        <f t="shared" si="33"/>
        <v>0</v>
      </c>
      <c r="AI34" s="23">
        <f t="shared" si="33"/>
        <v>0</v>
      </c>
      <c r="AJ34" s="23">
        <f t="shared" si="33"/>
        <v>0</v>
      </c>
      <c r="AK34" s="23">
        <f t="shared" si="33"/>
        <v>0</v>
      </c>
      <c r="AL34" s="23">
        <f t="shared" si="33"/>
        <v>0</v>
      </c>
      <c r="AM34" s="23">
        <f t="shared" si="33"/>
        <v>0</v>
      </c>
      <c r="AN34" s="23">
        <f t="shared" si="33"/>
        <v>0</v>
      </c>
      <c r="AO34" s="23">
        <f t="shared" si="33"/>
        <v>0</v>
      </c>
    </row>
    <row r="35" ht="15.75" customHeight="1">
      <c r="A35" s="6"/>
      <c r="B35" s="6"/>
      <c r="C35" s="6"/>
      <c r="F35" s="23">
        <f t="shared" ref="F35:AO35" si="34">IF($C35=F$1,$B35,0)</f>
        <v>0</v>
      </c>
      <c r="G35" s="23">
        <f t="shared" si="34"/>
        <v>0</v>
      </c>
      <c r="H35" s="23">
        <f t="shared" si="34"/>
        <v>0</v>
      </c>
      <c r="I35" s="23">
        <f t="shared" si="34"/>
        <v>0</v>
      </c>
      <c r="J35" s="23">
        <f t="shared" si="34"/>
        <v>0</v>
      </c>
      <c r="K35" s="23">
        <f t="shared" si="34"/>
        <v>0</v>
      </c>
      <c r="L35" s="23">
        <f t="shared" si="34"/>
        <v>0</v>
      </c>
      <c r="M35" s="23">
        <f t="shared" si="34"/>
        <v>0</v>
      </c>
      <c r="N35" s="23">
        <f t="shared" si="34"/>
        <v>0</v>
      </c>
      <c r="O35" s="23">
        <f t="shared" si="34"/>
        <v>0</v>
      </c>
      <c r="P35" s="23">
        <f t="shared" si="34"/>
        <v>0</v>
      </c>
      <c r="Q35" s="23">
        <f t="shared" si="34"/>
        <v>0</v>
      </c>
      <c r="R35" s="23">
        <f t="shared" si="34"/>
        <v>0</v>
      </c>
      <c r="S35" s="23">
        <f t="shared" si="34"/>
        <v>0</v>
      </c>
      <c r="T35" s="23">
        <f t="shared" si="34"/>
        <v>0</v>
      </c>
      <c r="U35" s="23">
        <f t="shared" si="34"/>
        <v>0</v>
      </c>
      <c r="V35" s="23">
        <f t="shared" si="34"/>
        <v>0</v>
      </c>
      <c r="W35" s="23">
        <f t="shared" si="34"/>
        <v>0</v>
      </c>
      <c r="X35" s="23">
        <f t="shared" si="34"/>
        <v>0</v>
      </c>
      <c r="Y35" s="23">
        <f t="shared" si="34"/>
        <v>0</v>
      </c>
      <c r="Z35" s="23">
        <f t="shared" si="34"/>
        <v>0</v>
      </c>
      <c r="AA35" s="23">
        <f t="shared" si="34"/>
        <v>0</v>
      </c>
      <c r="AB35" s="23">
        <f t="shared" si="34"/>
        <v>0</v>
      </c>
      <c r="AC35" s="23">
        <f t="shared" si="34"/>
        <v>0</v>
      </c>
      <c r="AD35" s="23">
        <f t="shared" si="34"/>
        <v>0</v>
      </c>
      <c r="AE35" s="23">
        <f t="shared" si="34"/>
        <v>0</v>
      </c>
      <c r="AF35" s="23">
        <f t="shared" si="34"/>
        <v>0</v>
      </c>
      <c r="AG35" s="23">
        <f t="shared" si="34"/>
        <v>0</v>
      </c>
      <c r="AH35" s="23">
        <f t="shared" si="34"/>
        <v>0</v>
      </c>
      <c r="AI35" s="23">
        <f t="shared" si="34"/>
        <v>0</v>
      </c>
      <c r="AJ35" s="23">
        <f t="shared" si="34"/>
        <v>0</v>
      </c>
      <c r="AK35" s="23">
        <f t="shared" si="34"/>
        <v>0</v>
      </c>
      <c r="AL35" s="23">
        <f t="shared" si="34"/>
        <v>0</v>
      </c>
      <c r="AM35" s="23">
        <f t="shared" si="34"/>
        <v>0</v>
      </c>
      <c r="AN35" s="23">
        <f t="shared" si="34"/>
        <v>0</v>
      </c>
      <c r="AO35" s="23">
        <f t="shared" si="34"/>
        <v>0</v>
      </c>
    </row>
    <row r="36" ht="15.75" customHeight="1">
      <c r="A36" s="6"/>
      <c r="B36" s="6"/>
      <c r="C36" s="6"/>
      <c r="F36" s="23">
        <f t="shared" ref="F36:AO36" si="35">IF($C36=F$1,$B36,0)</f>
        <v>0</v>
      </c>
      <c r="G36" s="23">
        <f t="shared" si="35"/>
        <v>0</v>
      </c>
      <c r="H36" s="23">
        <f t="shared" si="35"/>
        <v>0</v>
      </c>
      <c r="I36" s="23">
        <f t="shared" si="35"/>
        <v>0</v>
      </c>
      <c r="J36" s="23">
        <f t="shared" si="35"/>
        <v>0</v>
      </c>
      <c r="K36" s="23">
        <f t="shared" si="35"/>
        <v>0</v>
      </c>
      <c r="L36" s="23">
        <f t="shared" si="35"/>
        <v>0</v>
      </c>
      <c r="M36" s="23">
        <f t="shared" si="35"/>
        <v>0</v>
      </c>
      <c r="N36" s="23">
        <f t="shared" si="35"/>
        <v>0</v>
      </c>
      <c r="O36" s="23">
        <f t="shared" si="35"/>
        <v>0</v>
      </c>
      <c r="P36" s="23">
        <f t="shared" si="35"/>
        <v>0</v>
      </c>
      <c r="Q36" s="23">
        <f t="shared" si="35"/>
        <v>0</v>
      </c>
      <c r="R36" s="23">
        <f t="shared" si="35"/>
        <v>0</v>
      </c>
      <c r="S36" s="23">
        <f t="shared" si="35"/>
        <v>0</v>
      </c>
      <c r="T36" s="23">
        <f t="shared" si="35"/>
        <v>0</v>
      </c>
      <c r="U36" s="23">
        <f t="shared" si="35"/>
        <v>0</v>
      </c>
      <c r="V36" s="23">
        <f t="shared" si="35"/>
        <v>0</v>
      </c>
      <c r="W36" s="23">
        <f t="shared" si="35"/>
        <v>0</v>
      </c>
      <c r="X36" s="23">
        <f t="shared" si="35"/>
        <v>0</v>
      </c>
      <c r="Y36" s="23">
        <f t="shared" si="35"/>
        <v>0</v>
      </c>
      <c r="Z36" s="23">
        <f t="shared" si="35"/>
        <v>0</v>
      </c>
      <c r="AA36" s="23">
        <f t="shared" si="35"/>
        <v>0</v>
      </c>
      <c r="AB36" s="23">
        <f t="shared" si="35"/>
        <v>0</v>
      </c>
      <c r="AC36" s="23">
        <f t="shared" si="35"/>
        <v>0</v>
      </c>
      <c r="AD36" s="23">
        <f t="shared" si="35"/>
        <v>0</v>
      </c>
      <c r="AE36" s="23">
        <f t="shared" si="35"/>
        <v>0</v>
      </c>
      <c r="AF36" s="23">
        <f t="shared" si="35"/>
        <v>0</v>
      </c>
      <c r="AG36" s="23">
        <f t="shared" si="35"/>
        <v>0</v>
      </c>
      <c r="AH36" s="23">
        <f t="shared" si="35"/>
        <v>0</v>
      </c>
      <c r="AI36" s="23">
        <f t="shared" si="35"/>
        <v>0</v>
      </c>
      <c r="AJ36" s="23">
        <f t="shared" si="35"/>
        <v>0</v>
      </c>
      <c r="AK36" s="23">
        <f t="shared" si="35"/>
        <v>0</v>
      </c>
      <c r="AL36" s="23">
        <f t="shared" si="35"/>
        <v>0</v>
      </c>
      <c r="AM36" s="23">
        <f t="shared" si="35"/>
        <v>0</v>
      </c>
      <c r="AN36" s="23">
        <f t="shared" si="35"/>
        <v>0</v>
      </c>
      <c r="AO36" s="23">
        <f t="shared" si="35"/>
        <v>0</v>
      </c>
    </row>
    <row r="37" ht="15.75" customHeight="1">
      <c r="A37" s="6"/>
      <c r="B37" s="6"/>
      <c r="C37" s="6"/>
      <c r="F37" s="23">
        <f t="shared" ref="F37:AO37" si="36">IF($C37=F$1,$B37,0)</f>
        <v>0</v>
      </c>
      <c r="G37" s="23">
        <f t="shared" si="36"/>
        <v>0</v>
      </c>
      <c r="H37" s="23">
        <f t="shared" si="36"/>
        <v>0</v>
      </c>
      <c r="I37" s="23">
        <f t="shared" si="36"/>
        <v>0</v>
      </c>
      <c r="J37" s="23">
        <f t="shared" si="36"/>
        <v>0</v>
      </c>
      <c r="K37" s="23">
        <f t="shared" si="36"/>
        <v>0</v>
      </c>
      <c r="L37" s="23">
        <f t="shared" si="36"/>
        <v>0</v>
      </c>
      <c r="M37" s="23">
        <f t="shared" si="36"/>
        <v>0</v>
      </c>
      <c r="N37" s="23">
        <f t="shared" si="36"/>
        <v>0</v>
      </c>
      <c r="O37" s="23">
        <f t="shared" si="36"/>
        <v>0</v>
      </c>
      <c r="P37" s="23">
        <f t="shared" si="36"/>
        <v>0</v>
      </c>
      <c r="Q37" s="23">
        <f t="shared" si="36"/>
        <v>0</v>
      </c>
      <c r="R37" s="23">
        <f t="shared" si="36"/>
        <v>0</v>
      </c>
      <c r="S37" s="23">
        <f t="shared" si="36"/>
        <v>0</v>
      </c>
      <c r="T37" s="23">
        <f t="shared" si="36"/>
        <v>0</v>
      </c>
      <c r="U37" s="23">
        <f t="shared" si="36"/>
        <v>0</v>
      </c>
      <c r="V37" s="23">
        <f t="shared" si="36"/>
        <v>0</v>
      </c>
      <c r="W37" s="23">
        <f t="shared" si="36"/>
        <v>0</v>
      </c>
      <c r="X37" s="23">
        <f t="shared" si="36"/>
        <v>0</v>
      </c>
      <c r="Y37" s="23">
        <f t="shared" si="36"/>
        <v>0</v>
      </c>
      <c r="Z37" s="23">
        <f t="shared" si="36"/>
        <v>0</v>
      </c>
      <c r="AA37" s="23">
        <f t="shared" si="36"/>
        <v>0</v>
      </c>
      <c r="AB37" s="23">
        <f t="shared" si="36"/>
        <v>0</v>
      </c>
      <c r="AC37" s="23">
        <f t="shared" si="36"/>
        <v>0</v>
      </c>
      <c r="AD37" s="23">
        <f t="shared" si="36"/>
        <v>0</v>
      </c>
      <c r="AE37" s="23">
        <f t="shared" si="36"/>
        <v>0</v>
      </c>
      <c r="AF37" s="23">
        <f t="shared" si="36"/>
        <v>0</v>
      </c>
      <c r="AG37" s="23">
        <f t="shared" si="36"/>
        <v>0</v>
      </c>
      <c r="AH37" s="23">
        <f t="shared" si="36"/>
        <v>0</v>
      </c>
      <c r="AI37" s="23">
        <f t="shared" si="36"/>
        <v>0</v>
      </c>
      <c r="AJ37" s="23">
        <f t="shared" si="36"/>
        <v>0</v>
      </c>
      <c r="AK37" s="23">
        <f t="shared" si="36"/>
        <v>0</v>
      </c>
      <c r="AL37" s="23">
        <f t="shared" si="36"/>
        <v>0</v>
      </c>
      <c r="AM37" s="23">
        <f t="shared" si="36"/>
        <v>0</v>
      </c>
      <c r="AN37" s="23">
        <f t="shared" si="36"/>
        <v>0</v>
      </c>
      <c r="AO37" s="23">
        <f t="shared" si="36"/>
        <v>0</v>
      </c>
    </row>
    <row r="38" ht="15.75" customHeight="1">
      <c r="A38" s="6"/>
      <c r="B38" s="6"/>
      <c r="C38" s="6"/>
      <c r="F38" s="23">
        <f t="shared" ref="F38:AO38" si="37">IF($C38=F$1,$B38,0)</f>
        <v>0</v>
      </c>
      <c r="G38" s="23">
        <f t="shared" si="37"/>
        <v>0</v>
      </c>
      <c r="H38" s="23">
        <f t="shared" si="37"/>
        <v>0</v>
      </c>
      <c r="I38" s="23">
        <f t="shared" si="37"/>
        <v>0</v>
      </c>
      <c r="J38" s="23">
        <f t="shared" si="37"/>
        <v>0</v>
      </c>
      <c r="K38" s="23">
        <f t="shared" si="37"/>
        <v>0</v>
      </c>
      <c r="L38" s="23">
        <f t="shared" si="37"/>
        <v>0</v>
      </c>
      <c r="M38" s="23">
        <f t="shared" si="37"/>
        <v>0</v>
      </c>
      <c r="N38" s="23">
        <f t="shared" si="37"/>
        <v>0</v>
      </c>
      <c r="O38" s="23">
        <f t="shared" si="37"/>
        <v>0</v>
      </c>
      <c r="P38" s="23">
        <f t="shared" si="37"/>
        <v>0</v>
      </c>
      <c r="Q38" s="23">
        <f t="shared" si="37"/>
        <v>0</v>
      </c>
      <c r="R38" s="23">
        <f t="shared" si="37"/>
        <v>0</v>
      </c>
      <c r="S38" s="23">
        <f t="shared" si="37"/>
        <v>0</v>
      </c>
      <c r="T38" s="23">
        <f t="shared" si="37"/>
        <v>0</v>
      </c>
      <c r="U38" s="23">
        <f t="shared" si="37"/>
        <v>0</v>
      </c>
      <c r="V38" s="23">
        <f t="shared" si="37"/>
        <v>0</v>
      </c>
      <c r="W38" s="23">
        <f t="shared" si="37"/>
        <v>0</v>
      </c>
      <c r="X38" s="23">
        <f t="shared" si="37"/>
        <v>0</v>
      </c>
      <c r="Y38" s="23">
        <f t="shared" si="37"/>
        <v>0</v>
      </c>
      <c r="Z38" s="23">
        <f t="shared" si="37"/>
        <v>0</v>
      </c>
      <c r="AA38" s="23">
        <f t="shared" si="37"/>
        <v>0</v>
      </c>
      <c r="AB38" s="23">
        <f t="shared" si="37"/>
        <v>0</v>
      </c>
      <c r="AC38" s="23">
        <f t="shared" si="37"/>
        <v>0</v>
      </c>
      <c r="AD38" s="23">
        <f t="shared" si="37"/>
        <v>0</v>
      </c>
      <c r="AE38" s="23">
        <f t="shared" si="37"/>
        <v>0</v>
      </c>
      <c r="AF38" s="23">
        <f t="shared" si="37"/>
        <v>0</v>
      </c>
      <c r="AG38" s="23">
        <f t="shared" si="37"/>
        <v>0</v>
      </c>
      <c r="AH38" s="23">
        <f t="shared" si="37"/>
        <v>0</v>
      </c>
      <c r="AI38" s="23">
        <f t="shared" si="37"/>
        <v>0</v>
      </c>
      <c r="AJ38" s="23">
        <f t="shared" si="37"/>
        <v>0</v>
      </c>
      <c r="AK38" s="23">
        <f t="shared" si="37"/>
        <v>0</v>
      </c>
      <c r="AL38" s="23">
        <f t="shared" si="37"/>
        <v>0</v>
      </c>
      <c r="AM38" s="23">
        <f t="shared" si="37"/>
        <v>0</v>
      </c>
      <c r="AN38" s="23">
        <f t="shared" si="37"/>
        <v>0</v>
      </c>
      <c r="AO38" s="23">
        <f t="shared" si="37"/>
        <v>0</v>
      </c>
    </row>
    <row r="39" ht="15.75" customHeight="1">
      <c r="A39" s="6"/>
      <c r="B39" s="6"/>
      <c r="C39" s="6"/>
      <c r="F39" s="23">
        <f t="shared" ref="F39:AO39" si="38">IF($C39=F$1,$B39,0)</f>
        <v>0</v>
      </c>
      <c r="G39" s="23">
        <f t="shared" si="38"/>
        <v>0</v>
      </c>
      <c r="H39" s="23">
        <f t="shared" si="38"/>
        <v>0</v>
      </c>
      <c r="I39" s="23">
        <f t="shared" si="38"/>
        <v>0</v>
      </c>
      <c r="J39" s="23">
        <f t="shared" si="38"/>
        <v>0</v>
      </c>
      <c r="K39" s="23">
        <f t="shared" si="38"/>
        <v>0</v>
      </c>
      <c r="L39" s="23">
        <f t="shared" si="38"/>
        <v>0</v>
      </c>
      <c r="M39" s="23">
        <f t="shared" si="38"/>
        <v>0</v>
      </c>
      <c r="N39" s="23">
        <f t="shared" si="38"/>
        <v>0</v>
      </c>
      <c r="O39" s="23">
        <f t="shared" si="38"/>
        <v>0</v>
      </c>
      <c r="P39" s="23">
        <f t="shared" si="38"/>
        <v>0</v>
      </c>
      <c r="Q39" s="23">
        <f t="shared" si="38"/>
        <v>0</v>
      </c>
      <c r="R39" s="23">
        <f t="shared" si="38"/>
        <v>0</v>
      </c>
      <c r="S39" s="23">
        <f t="shared" si="38"/>
        <v>0</v>
      </c>
      <c r="T39" s="23">
        <f t="shared" si="38"/>
        <v>0</v>
      </c>
      <c r="U39" s="23">
        <f t="shared" si="38"/>
        <v>0</v>
      </c>
      <c r="V39" s="23">
        <f t="shared" si="38"/>
        <v>0</v>
      </c>
      <c r="W39" s="23">
        <f t="shared" si="38"/>
        <v>0</v>
      </c>
      <c r="X39" s="23">
        <f t="shared" si="38"/>
        <v>0</v>
      </c>
      <c r="Y39" s="23">
        <f t="shared" si="38"/>
        <v>0</v>
      </c>
      <c r="Z39" s="23">
        <f t="shared" si="38"/>
        <v>0</v>
      </c>
      <c r="AA39" s="23">
        <f t="shared" si="38"/>
        <v>0</v>
      </c>
      <c r="AB39" s="23">
        <f t="shared" si="38"/>
        <v>0</v>
      </c>
      <c r="AC39" s="23">
        <f t="shared" si="38"/>
        <v>0</v>
      </c>
      <c r="AD39" s="23">
        <f t="shared" si="38"/>
        <v>0</v>
      </c>
      <c r="AE39" s="23">
        <f t="shared" si="38"/>
        <v>0</v>
      </c>
      <c r="AF39" s="23">
        <f t="shared" si="38"/>
        <v>0</v>
      </c>
      <c r="AG39" s="23">
        <f t="shared" si="38"/>
        <v>0</v>
      </c>
      <c r="AH39" s="23">
        <f t="shared" si="38"/>
        <v>0</v>
      </c>
      <c r="AI39" s="23">
        <f t="shared" si="38"/>
        <v>0</v>
      </c>
      <c r="AJ39" s="23">
        <f t="shared" si="38"/>
        <v>0</v>
      </c>
      <c r="AK39" s="23">
        <f t="shared" si="38"/>
        <v>0</v>
      </c>
      <c r="AL39" s="23">
        <f t="shared" si="38"/>
        <v>0</v>
      </c>
      <c r="AM39" s="23">
        <f t="shared" si="38"/>
        <v>0</v>
      </c>
      <c r="AN39" s="23">
        <f t="shared" si="38"/>
        <v>0</v>
      </c>
      <c r="AO39" s="23">
        <f t="shared" si="38"/>
        <v>0</v>
      </c>
    </row>
    <row r="40" ht="15.75" customHeight="1">
      <c r="A40" s="6"/>
      <c r="B40" s="6"/>
      <c r="C40" s="6"/>
      <c r="F40" s="23">
        <f t="shared" ref="F40:AO40" si="39">IF($C40=F$1,$B40,0)</f>
        <v>0</v>
      </c>
      <c r="G40" s="23">
        <f t="shared" si="39"/>
        <v>0</v>
      </c>
      <c r="H40" s="23">
        <f t="shared" si="39"/>
        <v>0</v>
      </c>
      <c r="I40" s="23">
        <f t="shared" si="39"/>
        <v>0</v>
      </c>
      <c r="J40" s="23">
        <f t="shared" si="39"/>
        <v>0</v>
      </c>
      <c r="K40" s="23">
        <f t="shared" si="39"/>
        <v>0</v>
      </c>
      <c r="L40" s="23">
        <f t="shared" si="39"/>
        <v>0</v>
      </c>
      <c r="M40" s="23">
        <f t="shared" si="39"/>
        <v>0</v>
      </c>
      <c r="N40" s="23">
        <f t="shared" si="39"/>
        <v>0</v>
      </c>
      <c r="O40" s="23">
        <f t="shared" si="39"/>
        <v>0</v>
      </c>
      <c r="P40" s="23">
        <f t="shared" si="39"/>
        <v>0</v>
      </c>
      <c r="Q40" s="23">
        <f t="shared" si="39"/>
        <v>0</v>
      </c>
      <c r="R40" s="23">
        <f t="shared" si="39"/>
        <v>0</v>
      </c>
      <c r="S40" s="23">
        <f t="shared" si="39"/>
        <v>0</v>
      </c>
      <c r="T40" s="23">
        <f t="shared" si="39"/>
        <v>0</v>
      </c>
      <c r="U40" s="23">
        <f t="shared" si="39"/>
        <v>0</v>
      </c>
      <c r="V40" s="23">
        <f t="shared" si="39"/>
        <v>0</v>
      </c>
      <c r="W40" s="23">
        <f t="shared" si="39"/>
        <v>0</v>
      </c>
      <c r="X40" s="23">
        <f t="shared" si="39"/>
        <v>0</v>
      </c>
      <c r="Y40" s="23">
        <f t="shared" si="39"/>
        <v>0</v>
      </c>
      <c r="Z40" s="23">
        <f t="shared" si="39"/>
        <v>0</v>
      </c>
      <c r="AA40" s="23">
        <f t="shared" si="39"/>
        <v>0</v>
      </c>
      <c r="AB40" s="23">
        <f t="shared" si="39"/>
        <v>0</v>
      </c>
      <c r="AC40" s="23">
        <f t="shared" si="39"/>
        <v>0</v>
      </c>
      <c r="AD40" s="23">
        <f t="shared" si="39"/>
        <v>0</v>
      </c>
      <c r="AE40" s="23">
        <f t="shared" si="39"/>
        <v>0</v>
      </c>
      <c r="AF40" s="23">
        <f t="shared" si="39"/>
        <v>0</v>
      </c>
      <c r="AG40" s="23">
        <f t="shared" si="39"/>
        <v>0</v>
      </c>
      <c r="AH40" s="23">
        <f t="shared" si="39"/>
        <v>0</v>
      </c>
      <c r="AI40" s="23">
        <f t="shared" si="39"/>
        <v>0</v>
      </c>
      <c r="AJ40" s="23">
        <f t="shared" si="39"/>
        <v>0</v>
      </c>
      <c r="AK40" s="23">
        <f t="shared" si="39"/>
        <v>0</v>
      </c>
      <c r="AL40" s="23">
        <f t="shared" si="39"/>
        <v>0</v>
      </c>
      <c r="AM40" s="23">
        <f t="shared" si="39"/>
        <v>0</v>
      </c>
      <c r="AN40" s="23">
        <f t="shared" si="39"/>
        <v>0</v>
      </c>
      <c r="AO40" s="23">
        <f t="shared" si="39"/>
        <v>0</v>
      </c>
    </row>
    <row r="41" ht="15.75" customHeight="1">
      <c r="A41" s="6"/>
      <c r="B41" s="6"/>
      <c r="C41" s="6"/>
      <c r="F41" s="23">
        <f t="shared" ref="F41:AO41" si="40">IF($C41=F$1,$B41,0)</f>
        <v>0</v>
      </c>
      <c r="G41" s="23">
        <f t="shared" si="40"/>
        <v>0</v>
      </c>
      <c r="H41" s="23">
        <f t="shared" si="40"/>
        <v>0</v>
      </c>
      <c r="I41" s="23">
        <f t="shared" si="40"/>
        <v>0</v>
      </c>
      <c r="J41" s="23">
        <f t="shared" si="40"/>
        <v>0</v>
      </c>
      <c r="K41" s="23">
        <f t="shared" si="40"/>
        <v>0</v>
      </c>
      <c r="L41" s="23">
        <f t="shared" si="40"/>
        <v>0</v>
      </c>
      <c r="M41" s="23">
        <f t="shared" si="40"/>
        <v>0</v>
      </c>
      <c r="N41" s="23">
        <f t="shared" si="40"/>
        <v>0</v>
      </c>
      <c r="O41" s="23">
        <f t="shared" si="40"/>
        <v>0</v>
      </c>
      <c r="P41" s="23">
        <f t="shared" si="40"/>
        <v>0</v>
      </c>
      <c r="Q41" s="23">
        <f t="shared" si="40"/>
        <v>0</v>
      </c>
      <c r="R41" s="23">
        <f t="shared" si="40"/>
        <v>0</v>
      </c>
      <c r="S41" s="23">
        <f t="shared" si="40"/>
        <v>0</v>
      </c>
      <c r="T41" s="23">
        <f t="shared" si="40"/>
        <v>0</v>
      </c>
      <c r="U41" s="23">
        <f t="shared" si="40"/>
        <v>0</v>
      </c>
      <c r="V41" s="23">
        <f t="shared" si="40"/>
        <v>0</v>
      </c>
      <c r="W41" s="23">
        <f t="shared" si="40"/>
        <v>0</v>
      </c>
      <c r="X41" s="23">
        <f t="shared" si="40"/>
        <v>0</v>
      </c>
      <c r="Y41" s="23">
        <f t="shared" si="40"/>
        <v>0</v>
      </c>
      <c r="Z41" s="23">
        <f t="shared" si="40"/>
        <v>0</v>
      </c>
      <c r="AA41" s="23">
        <f t="shared" si="40"/>
        <v>0</v>
      </c>
      <c r="AB41" s="23">
        <f t="shared" si="40"/>
        <v>0</v>
      </c>
      <c r="AC41" s="23">
        <f t="shared" si="40"/>
        <v>0</v>
      </c>
      <c r="AD41" s="23">
        <f t="shared" si="40"/>
        <v>0</v>
      </c>
      <c r="AE41" s="23">
        <f t="shared" si="40"/>
        <v>0</v>
      </c>
      <c r="AF41" s="23">
        <f t="shared" si="40"/>
        <v>0</v>
      </c>
      <c r="AG41" s="23">
        <f t="shared" si="40"/>
        <v>0</v>
      </c>
      <c r="AH41" s="23">
        <f t="shared" si="40"/>
        <v>0</v>
      </c>
      <c r="AI41" s="23">
        <f t="shared" si="40"/>
        <v>0</v>
      </c>
      <c r="AJ41" s="23">
        <f t="shared" si="40"/>
        <v>0</v>
      </c>
      <c r="AK41" s="23">
        <f t="shared" si="40"/>
        <v>0</v>
      </c>
      <c r="AL41" s="23">
        <f t="shared" si="40"/>
        <v>0</v>
      </c>
      <c r="AM41" s="23">
        <f t="shared" si="40"/>
        <v>0</v>
      </c>
      <c r="AN41" s="23">
        <f t="shared" si="40"/>
        <v>0</v>
      </c>
      <c r="AO41" s="23">
        <f t="shared" si="40"/>
        <v>0</v>
      </c>
    </row>
    <row r="42" ht="15.75" customHeight="1">
      <c r="A42" s="6"/>
      <c r="B42" s="6"/>
      <c r="C42" s="6"/>
      <c r="F42" s="23">
        <f t="shared" ref="F42:AO42" si="41">IF($C42=F$1,$B42,0)</f>
        <v>0</v>
      </c>
      <c r="G42" s="23">
        <f t="shared" si="41"/>
        <v>0</v>
      </c>
      <c r="H42" s="23">
        <f t="shared" si="41"/>
        <v>0</v>
      </c>
      <c r="I42" s="23">
        <f t="shared" si="41"/>
        <v>0</v>
      </c>
      <c r="J42" s="23">
        <f t="shared" si="41"/>
        <v>0</v>
      </c>
      <c r="K42" s="23">
        <f t="shared" si="41"/>
        <v>0</v>
      </c>
      <c r="L42" s="23">
        <f t="shared" si="41"/>
        <v>0</v>
      </c>
      <c r="M42" s="23">
        <f t="shared" si="41"/>
        <v>0</v>
      </c>
      <c r="N42" s="23">
        <f t="shared" si="41"/>
        <v>0</v>
      </c>
      <c r="O42" s="23">
        <f t="shared" si="41"/>
        <v>0</v>
      </c>
      <c r="P42" s="23">
        <f t="shared" si="41"/>
        <v>0</v>
      </c>
      <c r="Q42" s="23">
        <f t="shared" si="41"/>
        <v>0</v>
      </c>
      <c r="R42" s="23">
        <f t="shared" si="41"/>
        <v>0</v>
      </c>
      <c r="S42" s="23">
        <f t="shared" si="41"/>
        <v>0</v>
      </c>
      <c r="T42" s="23">
        <f t="shared" si="41"/>
        <v>0</v>
      </c>
      <c r="U42" s="23">
        <f t="shared" si="41"/>
        <v>0</v>
      </c>
      <c r="V42" s="23">
        <f t="shared" si="41"/>
        <v>0</v>
      </c>
      <c r="W42" s="23">
        <f t="shared" si="41"/>
        <v>0</v>
      </c>
      <c r="X42" s="23">
        <f t="shared" si="41"/>
        <v>0</v>
      </c>
      <c r="Y42" s="23">
        <f t="shared" si="41"/>
        <v>0</v>
      </c>
      <c r="Z42" s="23">
        <f t="shared" si="41"/>
        <v>0</v>
      </c>
      <c r="AA42" s="23">
        <f t="shared" si="41"/>
        <v>0</v>
      </c>
      <c r="AB42" s="23">
        <f t="shared" si="41"/>
        <v>0</v>
      </c>
      <c r="AC42" s="23">
        <f t="shared" si="41"/>
        <v>0</v>
      </c>
      <c r="AD42" s="23">
        <f t="shared" si="41"/>
        <v>0</v>
      </c>
      <c r="AE42" s="23">
        <f t="shared" si="41"/>
        <v>0</v>
      </c>
      <c r="AF42" s="23">
        <f t="shared" si="41"/>
        <v>0</v>
      </c>
      <c r="AG42" s="23">
        <f t="shared" si="41"/>
        <v>0</v>
      </c>
      <c r="AH42" s="23">
        <f t="shared" si="41"/>
        <v>0</v>
      </c>
      <c r="AI42" s="23">
        <f t="shared" si="41"/>
        <v>0</v>
      </c>
      <c r="AJ42" s="23">
        <f t="shared" si="41"/>
        <v>0</v>
      </c>
      <c r="AK42" s="23">
        <f t="shared" si="41"/>
        <v>0</v>
      </c>
      <c r="AL42" s="23">
        <f t="shared" si="41"/>
        <v>0</v>
      </c>
      <c r="AM42" s="23">
        <f t="shared" si="41"/>
        <v>0</v>
      </c>
      <c r="AN42" s="23">
        <f t="shared" si="41"/>
        <v>0</v>
      </c>
      <c r="AO42" s="23">
        <f t="shared" si="41"/>
        <v>0</v>
      </c>
    </row>
    <row r="43" ht="15.75" customHeight="1">
      <c r="A43" s="6"/>
      <c r="B43" s="6"/>
      <c r="C43" s="6"/>
      <c r="F43" s="23">
        <f t="shared" ref="F43:AO43" si="42">IF($C43=F$1,$B43,0)</f>
        <v>0</v>
      </c>
      <c r="G43" s="23">
        <f t="shared" si="42"/>
        <v>0</v>
      </c>
      <c r="H43" s="23">
        <f t="shared" si="42"/>
        <v>0</v>
      </c>
      <c r="I43" s="23">
        <f t="shared" si="42"/>
        <v>0</v>
      </c>
      <c r="J43" s="23">
        <f t="shared" si="42"/>
        <v>0</v>
      </c>
      <c r="K43" s="23">
        <f t="shared" si="42"/>
        <v>0</v>
      </c>
      <c r="L43" s="23">
        <f t="shared" si="42"/>
        <v>0</v>
      </c>
      <c r="M43" s="23">
        <f t="shared" si="42"/>
        <v>0</v>
      </c>
      <c r="N43" s="23">
        <f t="shared" si="42"/>
        <v>0</v>
      </c>
      <c r="O43" s="23">
        <f t="shared" si="42"/>
        <v>0</v>
      </c>
      <c r="P43" s="23">
        <f t="shared" si="42"/>
        <v>0</v>
      </c>
      <c r="Q43" s="23">
        <f t="shared" si="42"/>
        <v>0</v>
      </c>
      <c r="R43" s="23">
        <f t="shared" si="42"/>
        <v>0</v>
      </c>
      <c r="S43" s="23">
        <f t="shared" si="42"/>
        <v>0</v>
      </c>
      <c r="T43" s="23">
        <f t="shared" si="42"/>
        <v>0</v>
      </c>
      <c r="U43" s="23">
        <f t="shared" si="42"/>
        <v>0</v>
      </c>
      <c r="V43" s="23">
        <f t="shared" si="42"/>
        <v>0</v>
      </c>
      <c r="W43" s="23">
        <f t="shared" si="42"/>
        <v>0</v>
      </c>
      <c r="X43" s="23">
        <f t="shared" si="42"/>
        <v>0</v>
      </c>
      <c r="Y43" s="23">
        <f t="shared" si="42"/>
        <v>0</v>
      </c>
      <c r="Z43" s="23">
        <f t="shared" si="42"/>
        <v>0</v>
      </c>
      <c r="AA43" s="23">
        <f t="shared" si="42"/>
        <v>0</v>
      </c>
      <c r="AB43" s="23">
        <f t="shared" si="42"/>
        <v>0</v>
      </c>
      <c r="AC43" s="23">
        <f t="shared" si="42"/>
        <v>0</v>
      </c>
      <c r="AD43" s="23">
        <f t="shared" si="42"/>
        <v>0</v>
      </c>
      <c r="AE43" s="23">
        <f t="shared" si="42"/>
        <v>0</v>
      </c>
      <c r="AF43" s="23">
        <f t="shared" si="42"/>
        <v>0</v>
      </c>
      <c r="AG43" s="23">
        <f t="shared" si="42"/>
        <v>0</v>
      </c>
      <c r="AH43" s="23">
        <f t="shared" si="42"/>
        <v>0</v>
      </c>
      <c r="AI43" s="23">
        <f t="shared" si="42"/>
        <v>0</v>
      </c>
      <c r="AJ43" s="23">
        <f t="shared" si="42"/>
        <v>0</v>
      </c>
      <c r="AK43" s="23">
        <f t="shared" si="42"/>
        <v>0</v>
      </c>
      <c r="AL43" s="23">
        <f t="shared" si="42"/>
        <v>0</v>
      </c>
      <c r="AM43" s="23">
        <f t="shared" si="42"/>
        <v>0</v>
      </c>
      <c r="AN43" s="23">
        <f t="shared" si="42"/>
        <v>0</v>
      </c>
      <c r="AO43" s="23">
        <f t="shared" si="42"/>
        <v>0</v>
      </c>
    </row>
    <row r="44" ht="15.75" customHeight="1">
      <c r="A44" s="6"/>
      <c r="B44" s="6"/>
      <c r="C44" s="6"/>
      <c r="F44" s="23">
        <f t="shared" ref="F44:AO44" si="43">IF($C44=F$1,$B44,0)</f>
        <v>0</v>
      </c>
      <c r="G44" s="23">
        <f t="shared" si="43"/>
        <v>0</v>
      </c>
      <c r="H44" s="23">
        <f t="shared" si="43"/>
        <v>0</v>
      </c>
      <c r="I44" s="23">
        <f t="shared" si="43"/>
        <v>0</v>
      </c>
      <c r="J44" s="23">
        <f t="shared" si="43"/>
        <v>0</v>
      </c>
      <c r="K44" s="23">
        <f t="shared" si="43"/>
        <v>0</v>
      </c>
      <c r="L44" s="23">
        <f t="shared" si="43"/>
        <v>0</v>
      </c>
      <c r="M44" s="23">
        <f t="shared" si="43"/>
        <v>0</v>
      </c>
      <c r="N44" s="23">
        <f t="shared" si="43"/>
        <v>0</v>
      </c>
      <c r="O44" s="23">
        <f t="shared" si="43"/>
        <v>0</v>
      </c>
      <c r="P44" s="23">
        <f t="shared" si="43"/>
        <v>0</v>
      </c>
      <c r="Q44" s="23">
        <f t="shared" si="43"/>
        <v>0</v>
      </c>
      <c r="R44" s="23">
        <f t="shared" si="43"/>
        <v>0</v>
      </c>
      <c r="S44" s="23">
        <f t="shared" si="43"/>
        <v>0</v>
      </c>
      <c r="T44" s="23">
        <f t="shared" si="43"/>
        <v>0</v>
      </c>
      <c r="U44" s="23">
        <f t="shared" si="43"/>
        <v>0</v>
      </c>
      <c r="V44" s="23">
        <f t="shared" si="43"/>
        <v>0</v>
      </c>
      <c r="W44" s="23">
        <f t="shared" si="43"/>
        <v>0</v>
      </c>
      <c r="X44" s="23">
        <f t="shared" si="43"/>
        <v>0</v>
      </c>
      <c r="Y44" s="23">
        <f t="shared" si="43"/>
        <v>0</v>
      </c>
      <c r="Z44" s="23">
        <f t="shared" si="43"/>
        <v>0</v>
      </c>
      <c r="AA44" s="23">
        <f t="shared" si="43"/>
        <v>0</v>
      </c>
      <c r="AB44" s="23">
        <f t="shared" si="43"/>
        <v>0</v>
      </c>
      <c r="AC44" s="23">
        <f t="shared" si="43"/>
        <v>0</v>
      </c>
      <c r="AD44" s="23">
        <f t="shared" si="43"/>
        <v>0</v>
      </c>
      <c r="AE44" s="23">
        <f t="shared" si="43"/>
        <v>0</v>
      </c>
      <c r="AF44" s="23">
        <f t="shared" si="43"/>
        <v>0</v>
      </c>
      <c r="AG44" s="23">
        <f t="shared" si="43"/>
        <v>0</v>
      </c>
      <c r="AH44" s="23">
        <f t="shared" si="43"/>
        <v>0</v>
      </c>
      <c r="AI44" s="23">
        <f t="shared" si="43"/>
        <v>0</v>
      </c>
      <c r="AJ44" s="23">
        <f t="shared" si="43"/>
        <v>0</v>
      </c>
      <c r="AK44" s="23">
        <f t="shared" si="43"/>
        <v>0</v>
      </c>
      <c r="AL44" s="23">
        <f t="shared" si="43"/>
        <v>0</v>
      </c>
      <c r="AM44" s="23">
        <f t="shared" si="43"/>
        <v>0</v>
      </c>
      <c r="AN44" s="23">
        <f t="shared" si="43"/>
        <v>0</v>
      </c>
      <c r="AO44" s="23">
        <f t="shared" si="43"/>
        <v>0</v>
      </c>
    </row>
    <row r="45" ht="15.75" customHeight="1">
      <c r="A45" s="6"/>
      <c r="B45" s="6"/>
      <c r="C45" s="6"/>
      <c r="F45" s="23">
        <f t="shared" ref="F45:AO45" si="44">IF($C45=F$1,$B45,0)</f>
        <v>0</v>
      </c>
      <c r="G45" s="23">
        <f t="shared" si="44"/>
        <v>0</v>
      </c>
      <c r="H45" s="23">
        <f t="shared" si="44"/>
        <v>0</v>
      </c>
      <c r="I45" s="23">
        <f t="shared" si="44"/>
        <v>0</v>
      </c>
      <c r="J45" s="23">
        <f t="shared" si="44"/>
        <v>0</v>
      </c>
      <c r="K45" s="23">
        <f t="shared" si="44"/>
        <v>0</v>
      </c>
      <c r="L45" s="23">
        <f t="shared" si="44"/>
        <v>0</v>
      </c>
      <c r="M45" s="23">
        <f t="shared" si="44"/>
        <v>0</v>
      </c>
      <c r="N45" s="23">
        <f t="shared" si="44"/>
        <v>0</v>
      </c>
      <c r="O45" s="23">
        <f t="shared" si="44"/>
        <v>0</v>
      </c>
      <c r="P45" s="23">
        <f t="shared" si="44"/>
        <v>0</v>
      </c>
      <c r="Q45" s="23">
        <f t="shared" si="44"/>
        <v>0</v>
      </c>
      <c r="R45" s="23">
        <f t="shared" si="44"/>
        <v>0</v>
      </c>
      <c r="S45" s="23">
        <f t="shared" si="44"/>
        <v>0</v>
      </c>
      <c r="T45" s="23">
        <f t="shared" si="44"/>
        <v>0</v>
      </c>
      <c r="U45" s="23">
        <f t="shared" si="44"/>
        <v>0</v>
      </c>
      <c r="V45" s="23">
        <f t="shared" si="44"/>
        <v>0</v>
      </c>
      <c r="W45" s="23">
        <f t="shared" si="44"/>
        <v>0</v>
      </c>
      <c r="X45" s="23">
        <f t="shared" si="44"/>
        <v>0</v>
      </c>
      <c r="Y45" s="23">
        <f t="shared" si="44"/>
        <v>0</v>
      </c>
      <c r="Z45" s="23">
        <f t="shared" si="44"/>
        <v>0</v>
      </c>
      <c r="AA45" s="23">
        <f t="shared" si="44"/>
        <v>0</v>
      </c>
      <c r="AB45" s="23">
        <f t="shared" si="44"/>
        <v>0</v>
      </c>
      <c r="AC45" s="23">
        <f t="shared" si="44"/>
        <v>0</v>
      </c>
      <c r="AD45" s="23">
        <f t="shared" si="44"/>
        <v>0</v>
      </c>
      <c r="AE45" s="23">
        <f t="shared" si="44"/>
        <v>0</v>
      </c>
      <c r="AF45" s="23">
        <f t="shared" si="44"/>
        <v>0</v>
      </c>
      <c r="AG45" s="23">
        <f t="shared" si="44"/>
        <v>0</v>
      </c>
      <c r="AH45" s="23">
        <f t="shared" si="44"/>
        <v>0</v>
      </c>
      <c r="AI45" s="23">
        <f t="shared" si="44"/>
        <v>0</v>
      </c>
      <c r="AJ45" s="23">
        <f t="shared" si="44"/>
        <v>0</v>
      </c>
      <c r="AK45" s="23">
        <f t="shared" si="44"/>
        <v>0</v>
      </c>
      <c r="AL45" s="23">
        <f t="shared" si="44"/>
        <v>0</v>
      </c>
      <c r="AM45" s="23">
        <f t="shared" si="44"/>
        <v>0</v>
      </c>
      <c r="AN45" s="23">
        <f t="shared" si="44"/>
        <v>0</v>
      </c>
      <c r="AO45" s="23">
        <f t="shared" si="44"/>
        <v>0</v>
      </c>
    </row>
    <row r="46" ht="15.75" customHeight="1">
      <c r="A46" s="6"/>
      <c r="B46" s="6"/>
      <c r="C46" s="6"/>
      <c r="F46" s="23">
        <f t="shared" ref="F46:AO46" si="45">IF($C46=F$1,$B46,0)</f>
        <v>0</v>
      </c>
      <c r="G46" s="23">
        <f t="shared" si="45"/>
        <v>0</v>
      </c>
      <c r="H46" s="23">
        <f t="shared" si="45"/>
        <v>0</v>
      </c>
      <c r="I46" s="23">
        <f t="shared" si="45"/>
        <v>0</v>
      </c>
      <c r="J46" s="23">
        <f t="shared" si="45"/>
        <v>0</v>
      </c>
      <c r="K46" s="23">
        <f t="shared" si="45"/>
        <v>0</v>
      </c>
      <c r="L46" s="23">
        <f t="shared" si="45"/>
        <v>0</v>
      </c>
      <c r="M46" s="23">
        <f t="shared" si="45"/>
        <v>0</v>
      </c>
      <c r="N46" s="23">
        <f t="shared" si="45"/>
        <v>0</v>
      </c>
      <c r="O46" s="23">
        <f t="shared" si="45"/>
        <v>0</v>
      </c>
      <c r="P46" s="23">
        <f t="shared" si="45"/>
        <v>0</v>
      </c>
      <c r="Q46" s="23">
        <f t="shared" si="45"/>
        <v>0</v>
      </c>
      <c r="R46" s="23">
        <f t="shared" si="45"/>
        <v>0</v>
      </c>
      <c r="S46" s="23">
        <f t="shared" si="45"/>
        <v>0</v>
      </c>
      <c r="T46" s="23">
        <f t="shared" si="45"/>
        <v>0</v>
      </c>
      <c r="U46" s="23">
        <f t="shared" si="45"/>
        <v>0</v>
      </c>
      <c r="V46" s="23">
        <f t="shared" si="45"/>
        <v>0</v>
      </c>
      <c r="W46" s="23">
        <f t="shared" si="45"/>
        <v>0</v>
      </c>
      <c r="X46" s="23">
        <f t="shared" si="45"/>
        <v>0</v>
      </c>
      <c r="Y46" s="23">
        <f t="shared" si="45"/>
        <v>0</v>
      </c>
      <c r="Z46" s="23">
        <f t="shared" si="45"/>
        <v>0</v>
      </c>
      <c r="AA46" s="23">
        <f t="shared" si="45"/>
        <v>0</v>
      </c>
      <c r="AB46" s="23">
        <f t="shared" si="45"/>
        <v>0</v>
      </c>
      <c r="AC46" s="23">
        <f t="shared" si="45"/>
        <v>0</v>
      </c>
      <c r="AD46" s="23">
        <f t="shared" si="45"/>
        <v>0</v>
      </c>
      <c r="AE46" s="23">
        <f t="shared" si="45"/>
        <v>0</v>
      </c>
      <c r="AF46" s="23">
        <f t="shared" si="45"/>
        <v>0</v>
      </c>
      <c r="AG46" s="23">
        <f t="shared" si="45"/>
        <v>0</v>
      </c>
      <c r="AH46" s="23">
        <f t="shared" si="45"/>
        <v>0</v>
      </c>
      <c r="AI46" s="23">
        <f t="shared" si="45"/>
        <v>0</v>
      </c>
      <c r="AJ46" s="23">
        <f t="shared" si="45"/>
        <v>0</v>
      </c>
      <c r="AK46" s="23">
        <f t="shared" si="45"/>
        <v>0</v>
      </c>
      <c r="AL46" s="23">
        <f t="shared" si="45"/>
        <v>0</v>
      </c>
      <c r="AM46" s="23">
        <f t="shared" si="45"/>
        <v>0</v>
      </c>
      <c r="AN46" s="23">
        <f t="shared" si="45"/>
        <v>0</v>
      </c>
      <c r="AO46" s="23">
        <f t="shared" si="45"/>
        <v>0</v>
      </c>
    </row>
    <row r="47" ht="15.75" customHeight="1">
      <c r="A47" s="6"/>
      <c r="B47" s="6"/>
      <c r="C47" s="6"/>
      <c r="F47" s="23">
        <f t="shared" ref="F47:AO47" si="46">IF($C47=F$1,$B47,0)</f>
        <v>0</v>
      </c>
      <c r="G47" s="23">
        <f t="shared" si="46"/>
        <v>0</v>
      </c>
      <c r="H47" s="23">
        <f t="shared" si="46"/>
        <v>0</v>
      </c>
      <c r="I47" s="23">
        <f t="shared" si="46"/>
        <v>0</v>
      </c>
      <c r="J47" s="23">
        <f t="shared" si="46"/>
        <v>0</v>
      </c>
      <c r="K47" s="23">
        <f t="shared" si="46"/>
        <v>0</v>
      </c>
      <c r="L47" s="23">
        <f t="shared" si="46"/>
        <v>0</v>
      </c>
      <c r="M47" s="23">
        <f t="shared" si="46"/>
        <v>0</v>
      </c>
      <c r="N47" s="23">
        <f t="shared" si="46"/>
        <v>0</v>
      </c>
      <c r="O47" s="23">
        <f t="shared" si="46"/>
        <v>0</v>
      </c>
      <c r="P47" s="23">
        <f t="shared" si="46"/>
        <v>0</v>
      </c>
      <c r="Q47" s="23">
        <f t="shared" si="46"/>
        <v>0</v>
      </c>
      <c r="R47" s="23">
        <f t="shared" si="46"/>
        <v>0</v>
      </c>
      <c r="S47" s="23">
        <f t="shared" si="46"/>
        <v>0</v>
      </c>
      <c r="T47" s="23">
        <f t="shared" si="46"/>
        <v>0</v>
      </c>
      <c r="U47" s="23">
        <f t="shared" si="46"/>
        <v>0</v>
      </c>
      <c r="V47" s="23">
        <f t="shared" si="46"/>
        <v>0</v>
      </c>
      <c r="W47" s="23">
        <f t="shared" si="46"/>
        <v>0</v>
      </c>
      <c r="X47" s="23">
        <f t="shared" si="46"/>
        <v>0</v>
      </c>
      <c r="Y47" s="23">
        <f t="shared" si="46"/>
        <v>0</v>
      </c>
      <c r="Z47" s="23">
        <f t="shared" si="46"/>
        <v>0</v>
      </c>
      <c r="AA47" s="23">
        <f t="shared" si="46"/>
        <v>0</v>
      </c>
      <c r="AB47" s="23">
        <f t="shared" si="46"/>
        <v>0</v>
      </c>
      <c r="AC47" s="23">
        <f t="shared" si="46"/>
        <v>0</v>
      </c>
      <c r="AD47" s="23">
        <f t="shared" si="46"/>
        <v>0</v>
      </c>
      <c r="AE47" s="23">
        <f t="shared" si="46"/>
        <v>0</v>
      </c>
      <c r="AF47" s="23">
        <f t="shared" si="46"/>
        <v>0</v>
      </c>
      <c r="AG47" s="23">
        <f t="shared" si="46"/>
        <v>0</v>
      </c>
      <c r="AH47" s="23">
        <f t="shared" si="46"/>
        <v>0</v>
      </c>
      <c r="AI47" s="23">
        <f t="shared" si="46"/>
        <v>0</v>
      </c>
      <c r="AJ47" s="23">
        <f t="shared" si="46"/>
        <v>0</v>
      </c>
      <c r="AK47" s="23">
        <f t="shared" si="46"/>
        <v>0</v>
      </c>
      <c r="AL47" s="23">
        <f t="shared" si="46"/>
        <v>0</v>
      </c>
      <c r="AM47" s="23">
        <f t="shared" si="46"/>
        <v>0</v>
      </c>
      <c r="AN47" s="23">
        <f t="shared" si="46"/>
        <v>0</v>
      </c>
      <c r="AO47" s="23">
        <f t="shared" si="46"/>
        <v>0</v>
      </c>
    </row>
    <row r="48" ht="15.75" customHeight="1">
      <c r="A48" s="6"/>
      <c r="B48" s="6"/>
      <c r="C48" s="6"/>
      <c r="F48" s="23">
        <f t="shared" ref="F48:AO48" si="47">IF($C48=F$1,$B48,0)</f>
        <v>0</v>
      </c>
      <c r="G48" s="23">
        <f t="shared" si="47"/>
        <v>0</v>
      </c>
      <c r="H48" s="23">
        <f t="shared" si="47"/>
        <v>0</v>
      </c>
      <c r="I48" s="23">
        <f t="shared" si="47"/>
        <v>0</v>
      </c>
      <c r="J48" s="23">
        <f t="shared" si="47"/>
        <v>0</v>
      </c>
      <c r="K48" s="23">
        <f t="shared" si="47"/>
        <v>0</v>
      </c>
      <c r="L48" s="23">
        <f t="shared" si="47"/>
        <v>0</v>
      </c>
      <c r="M48" s="23">
        <f t="shared" si="47"/>
        <v>0</v>
      </c>
      <c r="N48" s="23">
        <f t="shared" si="47"/>
        <v>0</v>
      </c>
      <c r="O48" s="23">
        <f t="shared" si="47"/>
        <v>0</v>
      </c>
      <c r="P48" s="23">
        <f t="shared" si="47"/>
        <v>0</v>
      </c>
      <c r="Q48" s="23">
        <f t="shared" si="47"/>
        <v>0</v>
      </c>
      <c r="R48" s="23">
        <f t="shared" si="47"/>
        <v>0</v>
      </c>
      <c r="S48" s="23">
        <f t="shared" si="47"/>
        <v>0</v>
      </c>
      <c r="T48" s="23">
        <f t="shared" si="47"/>
        <v>0</v>
      </c>
      <c r="U48" s="23">
        <f t="shared" si="47"/>
        <v>0</v>
      </c>
      <c r="V48" s="23">
        <f t="shared" si="47"/>
        <v>0</v>
      </c>
      <c r="W48" s="23">
        <f t="shared" si="47"/>
        <v>0</v>
      </c>
      <c r="X48" s="23">
        <f t="shared" si="47"/>
        <v>0</v>
      </c>
      <c r="Y48" s="23">
        <f t="shared" si="47"/>
        <v>0</v>
      </c>
      <c r="Z48" s="23">
        <f t="shared" si="47"/>
        <v>0</v>
      </c>
      <c r="AA48" s="23">
        <f t="shared" si="47"/>
        <v>0</v>
      </c>
      <c r="AB48" s="23">
        <f t="shared" si="47"/>
        <v>0</v>
      </c>
      <c r="AC48" s="23">
        <f t="shared" si="47"/>
        <v>0</v>
      </c>
      <c r="AD48" s="23">
        <f t="shared" si="47"/>
        <v>0</v>
      </c>
      <c r="AE48" s="23">
        <f t="shared" si="47"/>
        <v>0</v>
      </c>
      <c r="AF48" s="23">
        <f t="shared" si="47"/>
        <v>0</v>
      </c>
      <c r="AG48" s="23">
        <f t="shared" si="47"/>
        <v>0</v>
      </c>
      <c r="AH48" s="23">
        <f t="shared" si="47"/>
        <v>0</v>
      </c>
      <c r="AI48" s="23">
        <f t="shared" si="47"/>
        <v>0</v>
      </c>
      <c r="AJ48" s="23">
        <f t="shared" si="47"/>
        <v>0</v>
      </c>
      <c r="AK48" s="23">
        <f t="shared" si="47"/>
        <v>0</v>
      </c>
      <c r="AL48" s="23">
        <f t="shared" si="47"/>
        <v>0</v>
      </c>
      <c r="AM48" s="23">
        <f t="shared" si="47"/>
        <v>0</v>
      </c>
      <c r="AN48" s="23">
        <f t="shared" si="47"/>
        <v>0</v>
      </c>
      <c r="AO48" s="23">
        <f t="shared" si="47"/>
        <v>0</v>
      </c>
    </row>
    <row r="49" ht="15.75" customHeight="1">
      <c r="A49" s="6"/>
      <c r="B49" s="6"/>
      <c r="C49" s="6"/>
      <c r="F49" s="23">
        <f t="shared" ref="F49:AO49" si="48">IF($C49=F$1,$B49,0)</f>
        <v>0</v>
      </c>
      <c r="G49" s="23">
        <f t="shared" si="48"/>
        <v>0</v>
      </c>
      <c r="H49" s="23">
        <f t="shared" si="48"/>
        <v>0</v>
      </c>
      <c r="I49" s="23">
        <f t="shared" si="48"/>
        <v>0</v>
      </c>
      <c r="J49" s="23">
        <f t="shared" si="48"/>
        <v>0</v>
      </c>
      <c r="K49" s="23">
        <f t="shared" si="48"/>
        <v>0</v>
      </c>
      <c r="L49" s="23">
        <f t="shared" si="48"/>
        <v>0</v>
      </c>
      <c r="M49" s="23">
        <f t="shared" si="48"/>
        <v>0</v>
      </c>
      <c r="N49" s="23">
        <f t="shared" si="48"/>
        <v>0</v>
      </c>
      <c r="O49" s="23">
        <f t="shared" si="48"/>
        <v>0</v>
      </c>
      <c r="P49" s="23">
        <f t="shared" si="48"/>
        <v>0</v>
      </c>
      <c r="Q49" s="23">
        <f t="shared" si="48"/>
        <v>0</v>
      </c>
      <c r="R49" s="23">
        <f t="shared" si="48"/>
        <v>0</v>
      </c>
      <c r="S49" s="23">
        <f t="shared" si="48"/>
        <v>0</v>
      </c>
      <c r="T49" s="23">
        <f t="shared" si="48"/>
        <v>0</v>
      </c>
      <c r="U49" s="23">
        <f t="shared" si="48"/>
        <v>0</v>
      </c>
      <c r="V49" s="23">
        <f t="shared" si="48"/>
        <v>0</v>
      </c>
      <c r="W49" s="23">
        <f t="shared" si="48"/>
        <v>0</v>
      </c>
      <c r="X49" s="23">
        <f t="shared" si="48"/>
        <v>0</v>
      </c>
      <c r="Y49" s="23">
        <f t="shared" si="48"/>
        <v>0</v>
      </c>
      <c r="Z49" s="23">
        <f t="shared" si="48"/>
        <v>0</v>
      </c>
      <c r="AA49" s="23">
        <f t="shared" si="48"/>
        <v>0</v>
      </c>
      <c r="AB49" s="23">
        <f t="shared" si="48"/>
        <v>0</v>
      </c>
      <c r="AC49" s="23">
        <f t="shared" si="48"/>
        <v>0</v>
      </c>
      <c r="AD49" s="23">
        <f t="shared" si="48"/>
        <v>0</v>
      </c>
      <c r="AE49" s="23">
        <f t="shared" si="48"/>
        <v>0</v>
      </c>
      <c r="AF49" s="23">
        <f t="shared" si="48"/>
        <v>0</v>
      </c>
      <c r="AG49" s="23">
        <f t="shared" si="48"/>
        <v>0</v>
      </c>
      <c r="AH49" s="23">
        <f t="shared" si="48"/>
        <v>0</v>
      </c>
      <c r="AI49" s="23">
        <f t="shared" si="48"/>
        <v>0</v>
      </c>
      <c r="AJ49" s="23">
        <f t="shared" si="48"/>
        <v>0</v>
      </c>
      <c r="AK49" s="23">
        <f t="shared" si="48"/>
        <v>0</v>
      </c>
      <c r="AL49" s="23">
        <f t="shared" si="48"/>
        <v>0</v>
      </c>
      <c r="AM49" s="23">
        <f t="shared" si="48"/>
        <v>0</v>
      </c>
      <c r="AN49" s="23">
        <f t="shared" si="48"/>
        <v>0</v>
      </c>
      <c r="AO49" s="23">
        <f t="shared" si="48"/>
        <v>0</v>
      </c>
    </row>
    <row r="50" ht="15.75" customHeight="1">
      <c r="A50" s="6"/>
      <c r="B50" s="6"/>
      <c r="C50" s="6"/>
      <c r="F50" s="23">
        <f t="shared" ref="F50:AO50" si="49">IF($C50=F$1,$B50,0)</f>
        <v>0</v>
      </c>
      <c r="G50" s="23">
        <f t="shared" si="49"/>
        <v>0</v>
      </c>
      <c r="H50" s="23">
        <f t="shared" si="49"/>
        <v>0</v>
      </c>
      <c r="I50" s="23">
        <f t="shared" si="49"/>
        <v>0</v>
      </c>
      <c r="J50" s="23">
        <f t="shared" si="49"/>
        <v>0</v>
      </c>
      <c r="K50" s="23">
        <f t="shared" si="49"/>
        <v>0</v>
      </c>
      <c r="L50" s="23">
        <f t="shared" si="49"/>
        <v>0</v>
      </c>
      <c r="M50" s="23">
        <f t="shared" si="49"/>
        <v>0</v>
      </c>
      <c r="N50" s="23">
        <f t="shared" si="49"/>
        <v>0</v>
      </c>
      <c r="O50" s="23">
        <f t="shared" si="49"/>
        <v>0</v>
      </c>
      <c r="P50" s="23">
        <f t="shared" si="49"/>
        <v>0</v>
      </c>
      <c r="Q50" s="23">
        <f t="shared" si="49"/>
        <v>0</v>
      </c>
      <c r="R50" s="23">
        <f t="shared" si="49"/>
        <v>0</v>
      </c>
      <c r="S50" s="23">
        <f t="shared" si="49"/>
        <v>0</v>
      </c>
      <c r="T50" s="23">
        <f t="shared" si="49"/>
        <v>0</v>
      </c>
      <c r="U50" s="23">
        <f t="shared" si="49"/>
        <v>0</v>
      </c>
      <c r="V50" s="23">
        <f t="shared" si="49"/>
        <v>0</v>
      </c>
      <c r="W50" s="23">
        <f t="shared" si="49"/>
        <v>0</v>
      </c>
      <c r="X50" s="23">
        <f t="shared" si="49"/>
        <v>0</v>
      </c>
      <c r="Y50" s="23">
        <f t="shared" si="49"/>
        <v>0</v>
      </c>
      <c r="Z50" s="23">
        <f t="shared" si="49"/>
        <v>0</v>
      </c>
      <c r="AA50" s="23">
        <f t="shared" si="49"/>
        <v>0</v>
      </c>
      <c r="AB50" s="23">
        <f t="shared" si="49"/>
        <v>0</v>
      </c>
      <c r="AC50" s="23">
        <f t="shared" si="49"/>
        <v>0</v>
      </c>
      <c r="AD50" s="23">
        <f t="shared" si="49"/>
        <v>0</v>
      </c>
      <c r="AE50" s="23">
        <f t="shared" si="49"/>
        <v>0</v>
      </c>
      <c r="AF50" s="23">
        <f t="shared" si="49"/>
        <v>0</v>
      </c>
      <c r="AG50" s="23">
        <f t="shared" si="49"/>
        <v>0</v>
      </c>
      <c r="AH50" s="23">
        <f t="shared" si="49"/>
        <v>0</v>
      </c>
      <c r="AI50" s="23">
        <f t="shared" si="49"/>
        <v>0</v>
      </c>
      <c r="AJ50" s="23">
        <f t="shared" si="49"/>
        <v>0</v>
      </c>
      <c r="AK50" s="23">
        <f t="shared" si="49"/>
        <v>0</v>
      </c>
      <c r="AL50" s="23">
        <f t="shared" si="49"/>
        <v>0</v>
      </c>
      <c r="AM50" s="23">
        <f t="shared" si="49"/>
        <v>0</v>
      </c>
      <c r="AN50" s="23">
        <f t="shared" si="49"/>
        <v>0</v>
      </c>
      <c r="AO50" s="23">
        <f t="shared" si="49"/>
        <v>0</v>
      </c>
    </row>
    <row r="51" ht="15.75" customHeight="1">
      <c r="A51" s="6"/>
      <c r="B51" s="6"/>
      <c r="C51" s="6"/>
      <c r="F51" s="23">
        <f t="shared" ref="F51:AO51" si="50">IF($C51=F$1,$B51,0)</f>
        <v>0</v>
      </c>
      <c r="G51" s="23">
        <f t="shared" si="50"/>
        <v>0</v>
      </c>
      <c r="H51" s="23">
        <f t="shared" si="50"/>
        <v>0</v>
      </c>
      <c r="I51" s="23">
        <f t="shared" si="50"/>
        <v>0</v>
      </c>
      <c r="J51" s="23">
        <f t="shared" si="50"/>
        <v>0</v>
      </c>
      <c r="K51" s="23">
        <f t="shared" si="50"/>
        <v>0</v>
      </c>
      <c r="L51" s="23">
        <f t="shared" si="50"/>
        <v>0</v>
      </c>
      <c r="M51" s="23">
        <f t="shared" si="50"/>
        <v>0</v>
      </c>
      <c r="N51" s="23">
        <f t="shared" si="50"/>
        <v>0</v>
      </c>
      <c r="O51" s="23">
        <f t="shared" si="50"/>
        <v>0</v>
      </c>
      <c r="P51" s="23">
        <f t="shared" si="50"/>
        <v>0</v>
      </c>
      <c r="Q51" s="23">
        <f t="shared" si="50"/>
        <v>0</v>
      </c>
      <c r="R51" s="23">
        <f t="shared" si="50"/>
        <v>0</v>
      </c>
      <c r="S51" s="23">
        <f t="shared" si="50"/>
        <v>0</v>
      </c>
      <c r="T51" s="23">
        <f t="shared" si="50"/>
        <v>0</v>
      </c>
      <c r="U51" s="23">
        <f t="shared" si="50"/>
        <v>0</v>
      </c>
      <c r="V51" s="23">
        <f t="shared" si="50"/>
        <v>0</v>
      </c>
      <c r="W51" s="23">
        <f t="shared" si="50"/>
        <v>0</v>
      </c>
      <c r="X51" s="23">
        <f t="shared" si="50"/>
        <v>0</v>
      </c>
      <c r="Y51" s="23">
        <f t="shared" si="50"/>
        <v>0</v>
      </c>
      <c r="Z51" s="23">
        <f t="shared" si="50"/>
        <v>0</v>
      </c>
      <c r="AA51" s="23">
        <f t="shared" si="50"/>
        <v>0</v>
      </c>
      <c r="AB51" s="23">
        <f t="shared" si="50"/>
        <v>0</v>
      </c>
      <c r="AC51" s="23">
        <f t="shared" si="50"/>
        <v>0</v>
      </c>
      <c r="AD51" s="23">
        <f t="shared" si="50"/>
        <v>0</v>
      </c>
      <c r="AE51" s="23">
        <f t="shared" si="50"/>
        <v>0</v>
      </c>
      <c r="AF51" s="23">
        <f t="shared" si="50"/>
        <v>0</v>
      </c>
      <c r="AG51" s="23">
        <f t="shared" si="50"/>
        <v>0</v>
      </c>
      <c r="AH51" s="23">
        <f t="shared" si="50"/>
        <v>0</v>
      </c>
      <c r="AI51" s="23">
        <f t="shared" si="50"/>
        <v>0</v>
      </c>
      <c r="AJ51" s="23">
        <f t="shared" si="50"/>
        <v>0</v>
      </c>
      <c r="AK51" s="23">
        <f t="shared" si="50"/>
        <v>0</v>
      </c>
      <c r="AL51" s="23">
        <f t="shared" si="50"/>
        <v>0</v>
      </c>
      <c r="AM51" s="23">
        <f t="shared" si="50"/>
        <v>0</v>
      </c>
      <c r="AN51" s="23">
        <f t="shared" si="50"/>
        <v>0</v>
      </c>
      <c r="AO51" s="23">
        <f t="shared" si="50"/>
        <v>0</v>
      </c>
    </row>
    <row r="52" ht="15.75" customHeight="1">
      <c r="A52" s="6"/>
      <c r="B52" s="6"/>
      <c r="C52" s="6"/>
      <c r="F52" s="23">
        <f t="shared" ref="F52:AO52" si="51">IF($C52=F$1,$B52,0)</f>
        <v>0</v>
      </c>
      <c r="G52" s="23">
        <f t="shared" si="51"/>
        <v>0</v>
      </c>
      <c r="H52" s="23">
        <f t="shared" si="51"/>
        <v>0</v>
      </c>
      <c r="I52" s="23">
        <f t="shared" si="51"/>
        <v>0</v>
      </c>
      <c r="J52" s="23">
        <f t="shared" si="51"/>
        <v>0</v>
      </c>
      <c r="K52" s="23">
        <f t="shared" si="51"/>
        <v>0</v>
      </c>
      <c r="L52" s="23">
        <f t="shared" si="51"/>
        <v>0</v>
      </c>
      <c r="M52" s="23">
        <f t="shared" si="51"/>
        <v>0</v>
      </c>
      <c r="N52" s="23">
        <f t="shared" si="51"/>
        <v>0</v>
      </c>
      <c r="O52" s="23">
        <f t="shared" si="51"/>
        <v>0</v>
      </c>
      <c r="P52" s="23">
        <f t="shared" si="51"/>
        <v>0</v>
      </c>
      <c r="Q52" s="23">
        <f t="shared" si="51"/>
        <v>0</v>
      </c>
      <c r="R52" s="23">
        <f t="shared" si="51"/>
        <v>0</v>
      </c>
      <c r="S52" s="23">
        <f t="shared" si="51"/>
        <v>0</v>
      </c>
      <c r="T52" s="23">
        <f t="shared" si="51"/>
        <v>0</v>
      </c>
      <c r="U52" s="23">
        <f t="shared" si="51"/>
        <v>0</v>
      </c>
      <c r="V52" s="23">
        <f t="shared" si="51"/>
        <v>0</v>
      </c>
      <c r="W52" s="23">
        <f t="shared" si="51"/>
        <v>0</v>
      </c>
      <c r="X52" s="23">
        <f t="shared" si="51"/>
        <v>0</v>
      </c>
      <c r="Y52" s="23">
        <f t="shared" si="51"/>
        <v>0</v>
      </c>
      <c r="Z52" s="23">
        <f t="shared" si="51"/>
        <v>0</v>
      </c>
      <c r="AA52" s="23">
        <f t="shared" si="51"/>
        <v>0</v>
      </c>
      <c r="AB52" s="23">
        <f t="shared" si="51"/>
        <v>0</v>
      </c>
      <c r="AC52" s="23">
        <f t="shared" si="51"/>
        <v>0</v>
      </c>
      <c r="AD52" s="23">
        <f t="shared" si="51"/>
        <v>0</v>
      </c>
      <c r="AE52" s="23">
        <f t="shared" si="51"/>
        <v>0</v>
      </c>
      <c r="AF52" s="23">
        <f t="shared" si="51"/>
        <v>0</v>
      </c>
      <c r="AG52" s="23">
        <f t="shared" si="51"/>
        <v>0</v>
      </c>
      <c r="AH52" s="23">
        <f t="shared" si="51"/>
        <v>0</v>
      </c>
      <c r="AI52" s="23">
        <f t="shared" si="51"/>
        <v>0</v>
      </c>
      <c r="AJ52" s="23">
        <f t="shared" si="51"/>
        <v>0</v>
      </c>
      <c r="AK52" s="23">
        <f t="shared" si="51"/>
        <v>0</v>
      </c>
      <c r="AL52" s="23">
        <f t="shared" si="51"/>
        <v>0</v>
      </c>
      <c r="AM52" s="23">
        <f t="shared" si="51"/>
        <v>0</v>
      </c>
      <c r="AN52" s="23">
        <f t="shared" si="51"/>
        <v>0</v>
      </c>
      <c r="AO52" s="23">
        <f t="shared" si="51"/>
        <v>0</v>
      </c>
    </row>
    <row r="53" ht="15.75" customHeight="1">
      <c r="A53" s="6"/>
      <c r="B53" s="6"/>
      <c r="C53" s="6"/>
      <c r="F53" s="23">
        <f t="shared" ref="F53:AO53" si="52">IF($C53=F$1,$B53,0)</f>
        <v>0</v>
      </c>
      <c r="G53" s="23">
        <f t="shared" si="52"/>
        <v>0</v>
      </c>
      <c r="H53" s="23">
        <f t="shared" si="52"/>
        <v>0</v>
      </c>
      <c r="I53" s="23">
        <f t="shared" si="52"/>
        <v>0</v>
      </c>
      <c r="J53" s="23">
        <f t="shared" si="52"/>
        <v>0</v>
      </c>
      <c r="K53" s="23">
        <f t="shared" si="52"/>
        <v>0</v>
      </c>
      <c r="L53" s="23">
        <f t="shared" si="52"/>
        <v>0</v>
      </c>
      <c r="M53" s="23">
        <f t="shared" si="52"/>
        <v>0</v>
      </c>
      <c r="N53" s="23">
        <f t="shared" si="52"/>
        <v>0</v>
      </c>
      <c r="O53" s="23">
        <f t="shared" si="52"/>
        <v>0</v>
      </c>
      <c r="P53" s="23">
        <f t="shared" si="52"/>
        <v>0</v>
      </c>
      <c r="Q53" s="23">
        <f t="shared" si="52"/>
        <v>0</v>
      </c>
      <c r="R53" s="23">
        <f t="shared" si="52"/>
        <v>0</v>
      </c>
      <c r="S53" s="23">
        <f t="shared" si="52"/>
        <v>0</v>
      </c>
      <c r="T53" s="23">
        <f t="shared" si="52"/>
        <v>0</v>
      </c>
      <c r="U53" s="23">
        <f t="shared" si="52"/>
        <v>0</v>
      </c>
      <c r="V53" s="23">
        <f t="shared" si="52"/>
        <v>0</v>
      </c>
      <c r="W53" s="23">
        <f t="shared" si="52"/>
        <v>0</v>
      </c>
      <c r="X53" s="23">
        <f t="shared" si="52"/>
        <v>0</v>
      </c>
      <c r="Y53" s="23">
        <f t="shared" si="52"/>
        <v>0</v>
      </c>
      <c r="Z53" s="23">
        <f t="shared" si="52"/>
        <v>0</v>
      </c>
      <c r="AA53" s="23">
        <f t="shared" si="52"/>
        <v>0</v>
      </c>
      <c r="AB53" s="23">
        <f t="shared" si="52"/>
        <v>0</v>
      </c>
      <c r="AC53" s="23">
        <f t="shared" si="52"/>
        <v>0</v>
      </c>
      <c r="AD53" s="23">
        <f t="shared" si="52"/>
        <v>0</v>
      </c>
      <c r="AE53" s="23">
        <f t="shared" si="52"/>
        <v>0</v>
      </c>
      <c r="AF53" s="23">
        <f t="shared" si="52"/>
        <v>0</v>
      </c>
      <c r="AG53" s="23">
        <f t="shared" si="52"/>
        <v>0</v>
      </c>
      <c r="AH53" s="23">
        <f t="shared" si="52"/>
        <v>0</v>
      </c>
      <c r="AI53" s="23">
        <f t="shared" si="52"/>
        <v>0</v>
      </c>
      <c r="AJ53" s="23">
        <f t="shared" si="52"/>
        <v>0</v>
      </c>
      <c r="AK53" s="23">
        <f t="shared" si="52"/>
        <v>0</v>
      </c>
      <c r="AL53" s="23">
        <f t="shared" si="52"/>
        <v>0</v>
      </c>
      <c r="AM53" s="23">
        <f t="shared" si="52"/>
        <v>0</v>
      </c>
      <c r="AN53" s="23">
        <f t="shared" si="52"/>
        <v>0</v>
      </c>
      <c r="AO53" s="23">
        <f t="shared" si="52"/>
        <v>0</v>
      </c>
    </row>
    <row r="54" ht="15.75" customHeight="1">
      <c r="A54" s="6"/>
      <c r="B54" s="6"/>
      <c r="C54" s="6"/>
      <c r="F54" s="23">
        <f t="shared" ref="F54:AO54" si="53">IF($C54=F$1,$B54,0)</f>
        <v>0</v>
      </c>
      <c r="G54" s="23">
        <f t="shared" si="53"/>
        <v>0</v>
      </c>
      <c r="H54" s="23">
        <f t="shared" si="53"/>
        <v>0</v>
      </c>
      <c r="I54" s="23">
        <f t="shared" si="53"/>
        <v>0</v>
      </c>
      <c r="J54" s="23">
        <f t="shared" si="53"/>
        <v>0</v>
      </c>
      <c r="K54" s="23">
        <f t="shared" si="53"/>
        <v>0</v>
      </c>
      <c r="L54" s="23">
        <f t="shared" si="53"/>
        <v>0</v>
      </c>
      <c r="M54" s="23">
        <f t="shared" si="53"/>
        <v>0</v>
      </c>
      <c r="N54" s="23">
        <f t="shared" si="53"/>
        <v>0</v>
      </c>
      <c r="O54" s="23">
        <f t="shared" si="53"/>
        <v>0</v>
      </c>
      <c r="P54" s="23">
        <f t="shared" si="53"/>
        <v>0</v>
      </c>
      <c r="Q54" s="23">
        <f t="shared" si="53"/>
        <v>0</v>
      </c>
      <c r="R54" s="23">
        <f t="shared" si="53"/>
        <v>0</v>
      </c>
      <c r="S54" s="23">
        <f t="shared" si="53"/>
        <v>0</v>
      </c>
      <c r="T54" s="23">
        <f t="shared" si="53"/>
        <v>0</v>
      </c>
      <c r="U54" s="23">
        <f t="shared" si="53"/>
        <v>0</v>
      </c>
      <c r="V54" s="23">
        <f t="shared" si="53"/>
        <v>0</v>
      </c>
      <c r="W54" s="23">
        <f t="shared" si="53"/>
        <v>0</v>
      </c>
      <c r="X54" s="23">
        <f t="shared" si="53"/>
        <v>0</v>
      </c>
      <c r="Y54" s="23">
        <f t="shared" si="53"/>
        <v>0</v>
      </c>
      <c r="Z54" s="23">
        <f t="shared" si="53"/>
        <v>0</v>
      </c>
      <c r="AA54" s="23">
        <f t="shared" si="53"/>
        <v>0</v>
      </c>
      <c r="AB54" s="23">
        <f t="shared" si="53"/>
        <v>0</v>
      </c>
      <c r="AC54" s="23">
        <f t="shared" si="53"/>
        <v>0</v>
      </c>
      <c r="AD54" s="23">
        <f t="shared" si="53"/>
        <v>0</v>
      </c>
      <c r="AE54" s="23">
        <f t="shared" si="53"/>
        <v>0</v>
      </c>
      <c r="AF54" s="23">
        <f t="shared" si="53"/>
        <v>0</v>
      </c>
      <c r="AG54" s="23">
        <f t="shared" si="53"/>
        <v>0</v>
      </c>
      <c r="AH54" s="23">
        <f t="shared" si="53"/>
        <v>0</v>
      </c>
      <c r="AI54" s="23">
        <f t="shared" si="53"/>
        <v>0</v>
      </c>
      <c r="AJ54" s="23">
        <f t="shared" si="53"/>
        <v>0</v>
      </c>
      <c r="AK54" s="23">
        <f t="shared" si="53"/>
        <v>0</v>
      </c>
      <c r="AL54" s="23">
        <f t="shared" si="53"/>
        <v>0</v>
      </c>
      <c r="AM54" s="23">
        <f t="shared" si="53"/>
        <v>0</v>
      </c>
      <c r="AN54" s="23">
        <f t="shared" si="53"/>
        <v>0</v>
      </c>
      <c r="AO54" s="23">
        <f t="shared" si="53"/>
        <v>0</v>
      </c>
    </row>
    <row r="55" ht="15.75" customHeight="1">
      <c r="A55" s="6"/>
      <c r="B55" s="6"/>
      <c r="C55" s="6"/>
      <c r="F55" s="23">
        <f t="shared" ref="F55:AO55" si="54">IF($C55=F$1,$B55,0)</f>
        <v>0</v>
      </c>
      <c r="G55" s="23">
        <f t="shared" si="54"/>
        <v>0</v>
      </c>
      <c r="H55" s="23">
        <f t="shared" si="54"/>
        <v>0</v>
      </c>
      <c r="I55" s="23">
        <f t="shared" si="54"/>
        <v>0</v>
      </c>
      <c r="J55" s="23">
        <f t="shared" si="54"/>
        <v>0</v>
      </c>
      <c r="K55" s="23">
        <f t="shared" si="54"/>
        <v>0</v>
      </c>
      <c r="L55" s="23">
        <f t="shared" si="54"/>
        <v>0</v>
      </c>
      <c r="M55" s="23">
        <f t="shared" si="54"/>
        <v>0</v>
      </c>
      <c r="N55" s="23">
        <f t="shared" si="54"/>
        <v>0</v>
      </c>
      <c r="O55" s="23">
        <f t="shared" si="54"/>
        <v>0</v>
      </c>
      <c r="P55" s="23">
        <f t="shared" si="54"/>
        <v>0</v>
      </c>
      <c r="Q55" s="23">
        <f t="shared" si="54"/>
        <v>0</v>
      </c>
      <c r="R55" s="23">
        <f t="shared" si="54"/>
        <v>0</v>
      </c>
      <c r="S55" s="23">
        <f t="shared" si="54"/>
        <v>0</v>
      </c>
      <c r="T55" s="23">
        <f t="shared" si="54"/>
        <v>0</v>
      </c>
      <c r="U55" s="23">
        <f t="shared" si="54"/>
        <v>0</v>
      </c>
      <c r="V55" s="23">
        <f t="shared" si="54"/>
        <v>0</v>
      </c>
      <c r="W55" s="23">
        <f t="shared" si="54"/>
        <v>0</v>
      </c>
      <c r="X55" s="23">
        <f t="shared" si="54"/>
        <v>0</v>
      </c>
      <c r="Y55" s="23">
        <f t="shared" si="54"/>
        <v>0</v>
      </c>
      <c r="Z55" s="23">
        <f t="shared" si="54"/>
        <v>0</v>
      </c>
      <c r="AA55" s="23">
        <f t="shared" si="54"/>
        <v>0</v>
      </c>
      <c r="AB55" s="23">
        <f t="shared" si="54"/>
        <v>0</v>
      </c>
      <c r="AC55" s="23">
        <f t="shared" si="54"/>
        <v>0</v>
      </c>
      <c r="AD55" s="23">
        <f t="shared" si="54"/>
        <v>0</v>
      </c>
      <c r="AE55" s="23">
        <f t="shared" si="54"/>
        <v>0</v>
      </c>
      <c r="AF55" s="23">
        <f t="shared" si="54"/>
        <v>0</v>
      </c>
      <c r="AG55" s="23">
        <f t="shared" si="54"/>
        <v>0</v>
      </c>
      <c r="AH55" s="23">
        <f t="shared" si="54"/>
        <v>0</v>
      </c>
      <c r="AI55" s="23">
        <f t="shared" si="54"/>
        <v>0</v>
      </c>
      <c r="AJ55" s="23">
        <f t="shared" si="54"/>
        <v>0</v>
      </c>
      <c r="AK55" s="23">
        <f t="shared" si="54"/>
        <v>0</v>
      </c>
      <c r="AL55" s="23">
        <f t="shared" si="54"/>
        <v>0</v>
      </c>
      <c r="AM55" s="23">
        <f t="shared" si="54"/>
        <v>0</v>
      </c>
      <c r="AN55" s="23">
        <f t="shared" si="54"/>
        <v>0</v>
      </c>
      <c r="AO55" s="23">
        <f t="shared" si="54"/>
        <v>0</v>
      </c>
    </row>
    <row r="56" ht="15.75" customHeight="1">
      <c r="A56" s="6"/>
      <c r="B56" s="6"/>
      <c r="C56" s="6"/>
      <c r="F56" s="23">
        <f t="shared" ref="F56:AO56" si="55">IF($C56=F$1,$B56,0)</f>
        <v>0</v>
      </c>
      <c r="G56" s="23">
        <f t="shared" si="55"/>
        <v>0</v>
      </c>
      <c r="H56" s="23">
        <f t="shared" si="55"/>
        <v>0</v>
      </c>
      <c r="I56" s="23">
        <f t="shared" si="55"/>
        <v>0</v>
      </c>
      <c r="J56" s="23">
        <f t="shared" si="55"/>
        <v>0</v>
      </c>
      <c r="K56" s="23">
        <f t="shared" si="55"/>
        <v>0</v>
      </c>
      <c r="L56" s="23">
        <f t="shared" si="55"/>
        <v>0</v>
      </c>
      <c r="M56" s="23">
        <f t="shared" si="55"/>
        <v>0</v>
      </c>
      <c r="N56" s="23">
        <f t="shared" si="55"/>
        <v>0</v>
      </c>
      <c r="O56" s="23">
        <f t="shared" si="55"/>
        <v>0</v>
      </c>
      <c r="P56" s="23">
        <f t="shared" si="55"/>
        <v>0</v>
      </c>
      <c r="Q56" s="23">
        <f t="shared" si="55"/>
        <v>0</v>
      </c>
      <c r="R56" s="23">
        <f t="shared" si="55"/>
        <v>0</v>
      </c>
      <c r="S56" s="23">
        <f t="shared" si="55"/>
        <v>0</v>
      </c>
      <c r="T56" s="23">
        <f t="shared" si="55"/>
        <v>0</v>
      </c>
      <c r="U56" s="23">
        <f t="shared" si="55"/>
        <v>0</v>
      </c>
      <c r="V56" s="23">
        <f t="shared" si="55"/>
        <v>0</v>
      </c>
      <c r="W56" s="23">
        <f t="shared" si="55"/>
        <v>0</v>
      </c>
      <c r="X56" s="23">
        <f t="shared" si="55"/>
        <v>0</v>
      </c>
      <c r="Y56" s="23">
        <f t="shared" si="55"/>
        <v>0</v>
      </c>
      <c r="Z56" s="23">
        <f t="shared" si="55"/>
        <v>0</v>
      </c>
      <c r="AA56" s="23">
        <f t="shared" si="55"/>
        <v>0</v>
      </c>
      <c r="AB56" s="23">
        <f t="shared" si="55"/>
        <v>0</v>
      </c>
      <c r="AC56" s="23">
        <f t="shared" si="55"/>
        <v>0</v>
      </c>
      <c r="AD56" s="23">
        <f t="shared" si="55"/>
        <v>0</v>
      </c>
      <c r="AE56" s="23">
        <f t="shared" si="55"/>
        <v>0</v>
      </c>
      <c r="AF56" s="23">
        <f t="shared" si="55"/>
        <v>0</v>
      </c>
      <c r="AG56" s="23">
        <f t="shared" si="55"/>
        <v>0</v>
      </c>
      <c r="AH56" s="23">
        <f t="shared" si="55"/>
        <v>0</v>
      </c>
      <c r="AI56" s="23">
        <f t="shared" si="55"/>
        <v>0</v>
      </c>
      <c r="AJ56" s="23">
        <f t="shared" si="55"/>
        <v>0</v>
      </c>
      <c r="AK56" s="23">
        <f t="shared" si="55"/>
        <v>0</v>
      </c>
      <c r="AL56" s="23">
        <f t="shared" si="55"/>
        <v>0</v>
      </c>
      <c r="AM56" s="23">
        <f t="shared" si="55"/>
        <v>0</v>
      </c>
      <c r="AN56" s="23">
        <f t="shared" si="55"/>
        <v>0</v>
      </c>
      <c r="AO56" s="23">
        <f t="shared" si="55"/>
        <v>0</v>
      </c>
    </row>
    <row r="57" ht="15.75" customHeight="1">
      <c r="A57" s="6"/>
      <c r="B57" s="6"/>
      <c r="C57" s="6"/>
      <c r="F57" s="23">
        <f t="shared" ref="F57:AO57" si="56">IF($C57=F$1,$B57,0)</f>
        <v>0</v>
      </c>
      <c r="G57" s="23">
        <f t="shared" si="56"/>
        <v>0</v>
      </c>
      <c r="H57" s="23">
        <f t="shared" si="56"/>
        <v>0</v>
      </c>
      <c r="I57" s="23">
        <f t="shared" si="56"/>
        <v>0</v>
      </c>
      <c r="J57" s="23">
        <f t="shared" si="56"/>
        <v>0</v>
      </c>
      <c r="K57" s="23">
        <f t="shared" si="56"/>
        <v>0</v>
      </c>
      <c r="L57" s="23">
        <f t="shared" si="56"/>
        <v>0</v>
      </c>
      <c r="M57" s="23">
        <f t="shared" si="56"/>
        <v>0</v>
      </c>
      <c r="N57" s="23">
        <f t="shared" si="56"/>
        <v>0</v>
      </c>
      <c r="O57" s="23">
        <f t="shared" si="56"/>
        <v>0</v>
      </c>
      <c r="P57" s="23">
        <f t="shared" si="56"/>
        <v>0</v>
      </c>
      <c r="Q57" s="23">
        <f t="shared" si="56"/>
        <v>0</v>
      </c>
      <c r="R57" s="23">
        <f t="shared" si="56"/>
        <v>0</v>
      </c>
      <c r="S57" s="23">
        <f t="shared" si="56"/>
        <v>0</v>
      </c>
      <c r="T57" s="23">
        <f t="shared" si="56"/>
        <v>0</v>
      </c>
      <c r="U57" s="23">
        <f t="shared" si="56"/>
        <v>0</v>
      </c>
      <c r="V57" s="23">
        <f t="shared" si="56"/>
        <v>0</v>
      </c>
      <c r="W57" s="23">
        <f t="shared" si="56"/>
        <v>0</v>
      </c>
      <c r="X57" s="23">
        <f t="shared" si="56"/>
        <v>0</v>
      </c>
      <c r="Y57" s="23">
        <f t="shared" si="56"/>
        <v>0</v>
      </c>
      <c r="Z57" s="23">
        <f t="shared" si="56"/>
        <v>0</v>
      </c>
      <c r="AA57" s="23">
        <f t="shared" si="56"/>
        <v>0</v>
      </c>
      <c r="AB57" s="23">
        <f t="shared" si="56"/>
        <v>0</v>
      </c>
      <c r="AC57" s="23">
        <f t="shared" si="56"/>
        <v>0</v>
      </c>
      <c r="AD57" s="23">
        <f t="shared" si="56"/>
        <v>0</v>
      </c>
      <c r="AE57" s="23">
        <f t="shared" si="56"/>
        <v>0</v>
      </c>
      <c r="AF57" s="23">
        <f t="shared" si="56"/>
        <v>0</v>
      </c>
      <c r="AG57" s="23">
        <f t="shared" si="56"/>
        <v>0</v>
      </c>
      <c r="AH57" s="23">
        <f t="shared" si="56"/>
        <v>0</v>
      </c>
      <c r="AI57" s="23">
        <f t="shared" si="56"/>
        <v>0</v>
      </c>
      <c r="AJ57" s="23">
        <f t="shared" si="56"/>
        <v>0</v>
      </c>
      <c r="AK57" s="23">
        <f t="shared" si="56"/>
        <v>0</v>
      </c>
      <c r="AL57" s="23">
        <f t="shared" si="56"/>
        <v>0</v>
      </c>
      <c r="AM57" s="23">
        <f t="shared" si="56"/>
        <v>0</v>
      </c>
      <c r="AN57" s="23">
        <f t="shared" si="56"/>
        <v>0</v>
      </c>
      <c r="AO57" s="23">
        <f t="shared" si="56"/>
        <v>0</v>
      </c>
    </row>
    <row r="58" ht="15.75" customHeight="1">
      <c r="A58" s="6"/>
      <c r="B58" s="6"/>
      <c r="C58" s="6"/>
      <c r="F58" s="23">
        <f t="shared" ref="F58:AO58" si="57">IF($C58=F$1,$B58,0)</f>
        <v>0</v>
      </c>
      <c r="G58" s="23">
        <f t="shared" si="57"/>
        <v>0</v>
      </c>
      <c r="H58" s="23">
        <f t="shared" si="57"/>
        <v>0</v>
      </c>
      <c r="I58" s="23">
        <f t="shared" si="57"/>
        <v>0</v>
      </c>
      <c r="J58" s="23">
        <f t="shared" si="57"/>
        <v>0</v>
      </c>
      <c r="K58" s="23">
        <f t="shared" si="57"/>
        <v>0</v>
      </c>
      <c r="L58" s="23">
        <f t="shared" si="57"/>
        <v>0</v>
      </c>
      <c r="M58" s="23">
        <f t="shared" si="57"/>
        <v>0</v>
      </c>
      <c r="N58" s="23">
        <f t="shared" si="57"/>
        <v>0</v>
      </c>
      <c r="O58" s="23">
        <f t="shared" si="57"/>
        <v>0</v>
      </c>
      <c r="P58" s="23">
        <f t="shared" si="57"/>
        <v>0</v>
      </c>
      <c r="Q58" s="23">
        <f t="shared" si="57"/>
        <v>0</v>
      </c>
      <c r="R58" s="23">
        <f t="shared" si="57"/>
        <v>0</v>
      </c>
      <c r="S58" s="23">
        <f t="shared" si="57"/>
        <v>0</v>
      </c>
      <c r="T58" s="23">
        <f t="shared" si="57"/>
        <v>0</v>
      </c>
      <c r="U58" s="23">
        <f t="shared" si="57"/>
        <v>0</v>
      </c>
      <c r="V58" s="23">
        <f t="shared" si="57"/>
        <v>0</v>
      </c>
      <c r="W58" s="23">
        <f t="shared" si="57"/>
        <v>0</v>
      </c>
      <c r="X58" s="23">
        <f t="shared" si="57"/>
        <v>0</v>
      </c>
      <c r="Y58" s="23">
        <f t="shared" si="57"/>
        <v>0</v>
      </c>
      <c r="Z58" s="23">
        <f t="shared" si="57"/>
        <v>0</v>
      </c>
      <c r="AA58" s="23">
        <f t="shared" si="57"/>
        <v>0</v>
      </c>
      <c r="AB58" s="23">
        <f t="shared" si="57"/>
        <v>0</v>
      </c>
      <c r="AC58" s="23">
        <f t="shared" si="57"/>
        <v>0</v>
      </c>
      <c r="AD58" s="23">
        <f t="shared" si="57"/>
        <v>0</v>
      </c>
      <c r="AE58" s="23">
        <f t="shared" si="57"/>
        <v>0</v>
      </c>
      <c r="AF58" s="23">
        <f t="shared" si="57"/>
        <v>0</v>
      </c>
      <c r="AG58" s="23">
        <f t="shared" si="57"/>
        <v>0</v>
      </c>
      <c r="AH58" s="23">
        <f t="shared" si="57"/>
        <v>0</v>
      </c>
      <c r="AI58" s="23">
        <f t="shared" si="57"/>
        <v>0</v>
      </c>
      <c r="AJ58" s="23">
        <f t="shared" si="57"/>
        <v>0</v>
      </c>
      <c r="AK58" s="23">
        <f t="shared" si="57"/>
        <v>0</v>
      </c>
      <c r="AL58" s="23">
        <f t="shared" si="57"/>
        <v>0</v>
      </c>
      <c r="AM58" s="23">
        <f t="shared" si="57"/>
        <v>0</v>
      </c>
      <c r="AN58" s="23">
        <f t="shared" si="57"/>
        <v>0</v>
      </c>
      <c r="AO58" s="23">
        <f t="shared" si="57"/>
        <v>0</v>
      </c>
    </row>
    <row r="59" ht="15.75" customHeight="1">
      <c r="A59" s="6"/>
      <c r="B59" s="6"/>
      <c r="C59" s="6"/>
      <c r="F59" s="23">
        <f t="shared" ref="F59:AO59" si="58">IF($C59=F$1,$B59,0)</f>
        <v>0</v>
      </c>
      <c r="G59" s="23">
        <f t="shared" si="58"/>
        <v>0</v>
      </c>
      <c r="H59" s="23">
        <f t="shared" si="58"/>
        <v>0</v>
      </c>
      <c r="I59" s="23">
        <f t="shared" si="58"/>
        <v>0</v>
      </c>
      <c r="J59" s="23">
        <f t="shared" si="58"/>
        <v>0</v>
      </c>
      <c r="K59" s="23">
        <f t="shared" si="58"/>
        <v>0</v>
      </c>
      <c r="L59" s="23">
        <f t="shared" si="58"/>
        <v>0</v>
      </c>
      <c r="M59" s="23">
        <f t="shared" si="58"/>
        <v>0</v>
      </c>
      <c r="N59" s="23">
        <f t="shared" si="58"/>
        <v>0</v>
      </c>
      <c r="O59" s="23">
        <f t="shared" si="58"/>
        <v>0</v>
      </c>
      <c r="P59" s="23">
        <f t="shared" si="58"/>
        <v>0</v>
      </c>
      <c r="Q59" s="23">
        <f t="shared" si="58"/>
        <v>0</v>
      </c>
      <c r="R59" s="23">
        <f t="shared" si="58"/>
        <v>0</v>
      </c>
      <c r="S59" s="23">
        <f t="shared" si="58"/>
        <v>0</v>
      </c>
      <c r="T59" s="23">
        <f t="shared" si="58"/>
        <v>0</v>
      </c>
      <c r="U59" s="23">
        <f t="shared" si="58"/>
        <v>0</v>
      </c>
      <c r="V59" s="23">
        <f t="shared" si="58"/>
        <v>0</v>
      </c>
      <c r="W59" s="23">
        <f t="shared" si="58"/>
        <v>0</v>
      </c>
      <c r="X59" s="23">
        <f t="shared" si="58"/>
        <v>0</v>
      </c>
      <c r="Y59" s="23">
        <f t="shared" si="58"/>
        <v>0</v>
      </c>
      <c r="Z59" s="23">
        <f t="shared" si="58"/>
        <v>0</v>
      </c>
      <c r="AA59" s="23">
        <f t="shared" si="58"/>
        <v>0</v>
      </c>
      <c r="AB59" s="23">
        <f t="shared" si="58"/>
        <v>0</v>
      </c>
      <c r="AC59" s="23">
        <f t="shared" si="58"/>
        <v>0</v>
      </c>
      <c r="AD59" s="23">
        <f t="shared" si="58"/>
        <v>0</v>
      </c>
      <c r="AE59" s="23">
        <f t="shared" si="58"/>
        <v>0</v>
      </c>
      <c r="AF59" s="23">
        <f t="shared" si="58"/>
        <v>0</v>
      </c>
      <c r="AG59" s="23">
        <f t="shared" si="58"/>
        <v>0</v>
      </c>
      <c r="AH59" s="23">
        <f t="shared" si="58"/>
        <v>0</v>
      </c>
      <c r="AI59" s="23">
        <f t="shared" si="58"/>
        <v>0</v>
      </c>
      <c r="AJ59" s="23">
        <f t="shared" si="58"/>
        <v>0</v>
      </c>
      <c r="AK59" s="23">
        <f t="shared" si="58"/>
        <v>0</v>
      </c>
      <c r="AL59" s="23">
        <f t="shared" si="58"/>
        <v>0</v>
      </c>
      <c r="AM59" s="23">
        <f t="shared" si="58"/>
        <v>0</v>
      </c>
      <c r="AN59" s="23">
        <f t="shared" si="58"/>
        <v>0</v>
      </c>
      <c r="AO59" s="23">
        <f t="shared" si="58"/>
        <v>0</v>
      </c>
    </row>
    <row r="60" ht="15.75" customHeight="1">
      <c r="A60" s="6"/>
      <c r="B60" s="6"/>
      <c r="C60" s="6"/>
      <c r="F60" s="23">
        <f t="shared" ref="F60:AO60" si="59">IF($C60=F$1,$B60,0)</f>
        <v>0</v>
      </c>
      <c r="G60" s="23">
        <f t="shared" si="59"/>
        <v>0</v>
      </c>
      <c r="H60" s="23">
        <f t="shared" si="59"/>
        <v>0</v>
      </c>
      <c r="I60" s="23">
        <f t="shared" si="59"/>
        <v>0</v>
      </c>
      <c r="J60" s="23">
        <f t="shared" si="59"/>
        <v>0</v>
      </c>
      <c r="K60" s="23">
        <f t="shared" si="59"/>
        <v>0</v>
      </c>
      <c r="L60" s="23">
        <f t="shared" si="59"/>
        <v>0</v>
      </c>
      <c r="M60" s="23">
        <f t="shared" si="59"/>
        <v>0</v>
      </c>
      <c r="N60" s="23">
        <f t="shared" si="59"/>
        <v>0</v>
      </c>
      <c r="O60" s="23">
        <f t="shared" si="59"/>
        <v>0</v>
      </c>
      <c r="P60" s="23">
        <f t="shared" si="59"/>
        <v>0</v>
      </c>
      <c r="Q60" s="23">
        <f t="shared" si="59"/>
        <v>0</v>
      </c>
      <c r="R60" s="23">
        <f t="shared" si="59"/>
        <v>0</v>
      </c>
      <c r="S60" s="23">
        <f t="shared" si="59"/>
        <v>0</v>
      </c>
      <c r="T60" s="23">
        <f t="shared" si="59"/>
        <v>0</v>
      </c>
      <c r="U60" s="23">
        <f t="shared" si="59"/>
        <v>0</v>
      </c>
      <c r="V60" s="23">
        <f t="shared" si="59"/>
        <v>0</v>
      </c>
      <c r="W60" s="23">
        <f t="shared" si="59"/>
        <v>0</v>
      </c>
      <c r="X60" s="23">
        <f t="shared" si="59"/>
        <v>0</v>
      </c>
      <c r="Y60" s="23">
        <f t="shared" si="59"/>
        <v>0</v>
      </c>
      <c r="Z60" s="23">
        <f t="shared" si="59"/>
        <v>0</v>
      </c>
      <c r="AA60" s="23">
        <f t="shared" si="59"/>
        <v>0</v>
      </c>
      <c r="AB60" s="23">
        <f t="shared" si="59"/>
        <v>0</v>
      </c>
      <c r="AC60" s="23">
        <f t="shared" si="59"/>
        <v>0</v>
      </c>
      <c r="AD60" s="23">
        <f t="shared" si="59"/>
        <v>0</v>
      </c>
      <c r="AE60" s="23">
        <f t="shared" si="59"/>
        <v>0</v>
      </c>
      <c r="AF60" s="23">
        <f t="shared" si="59"/>
        <v>0</v>
      </c>
      <c r="AG60" s="23">
        <f t="shared" si="59"/>
        <v>0</v>
      </c>
      <c r="AH60" s="23">
        <f t="shared" si="59"/>
        <v>0</v>
      </c>
      <c r="AI60" s="23">
        <f t="shared" si="59"/>
        <v>0</v>
      </c>
      <c r="AJ60" s="23">
        <f t="shared" si="59"/>
        <v>0</v>
      </c>
      <c r="AK60" s="23">
        <f t="shared" si="59"/>
        <v>0</v>
      </c>
      <c r="AL60" s="23">
        <f t="shared" si="59"/>
        <v>0</v>
      </c>
      <c r="AM60" s="23">
        <f t="shared" si="59"/>
        <v>0</v>
      </c>
      <c r="AN60" s="23">
        <f t="shared" si="59"/>
        <v>0</v>
      </c>
      <c r="AO60" s="23">
        <f t="shared" si="59"/>
        <v>0</v>
      </c>
    </row>
    <row r="61" ht="15.75" customHeight="1">
      <c r="A61" s="6"/>
      <c r="B61" s="6"/>
      <c r="C61" s="6"/>
      <c r="F61" s="23">
        <f t="shared" ref="F61:AO61" si="60">IF($C61=F$1,$B61,0)</f>
        <v>0</v>
      </c>
      <c r="G61" s="23">
        <f t="shared" si="60"/>
        <v>0</v>
      </c>
      <c r="H61" s="23">
        <f t="shared" si="60"/>
        <v>0</v>
      </c>
      <c r="I61" s="23">
        <f t="shared" si="60"/>
        <v>0</v>
      </c>
      <c r="J61" s="23">
        <f t="shared" si="60"/>
        <v>0</v>
      </c>
      <c r="K61" s="23">
        <f t="shared" si="60"/>
        <v>0</v>
      </c>
      <c r="L61" s="23">
        <f t="shared" si="60"/>
        <v>0</v>
      </c>
      <c r="M61" s="23">
        <f t="shared" si="60"/>
        <v>0</v>
      </c>
      <c r="N61" s="23">
        <f t="shared" si="60"/>
        <v>0</v>
      </c>
      <c r="O61" s="23">
        <f t="shared" si="60"/>
        <v>0</v>
      </c>
      <c r="P61" s="23">
        <f t="shared" si="60"/>
        <v>0</v>
      </c>
      <c r="Q61" s="23">
        <f t="shared" si="60"/>
        <v>0</v>
      </c>
      <c r="R61" s="23">
        <f t="shared" si="60"/>
        <v>0</v>
      </c>
      <c r="S61" s="23">
        <f t="shared" si="60"/>
        <v>0</v>
      </c>
      <c r="T61" s="23">
        <f t="shared" si="60"/>
        <v>0</v>
      </c>
      <c r="U61" s="23">
        <f t="shared" si="60"/>
        <v>0</v>
      </c>
      <c r="V61" s="23">
        <f t="shared" si="60"/>
        <v>0</v>
      </c>
      <c r="W61" s="23">
        <f t="shared" si="60"/>
        <v>0</v>
      </c>
      <c r="X61" s="23">
        <f t="shared" si="60"/>
        <v>0</v>
      </c>
      <c r="Y61" s="23">
        <f t="shared" si="60"/>
        <v>0</v>
      </c>
      <c r="Z61" s="23">
        <f t="shared" si="60"/>
        <v>0</v>
      </c>
      <c r="AA61" s="23">
        <f t="shared" si="60"/>
        <v>0</v>
      </c>
      <c r="AB61" s="23">
        <f t="shared" si="60"/>
        <v>0</v>
      </c>
      <c r="AC61" s="23">
        <f t="shared" si="60"/>
        <v>0</v>
      </c>
      <c r="AD61" s="23">
        <f t="shared" si="60"/>
        <v>0</v>
      </c>
      <c r="AE61" s="23">
        <f t="shared" si="60"/>
        <v>0</v>
      </c>
      <c r="AF61" s="23">
        <f t="shared" si="60"/>
        <v>0</v>
      </c>
      <c r="AG61" s="23">
        <f t="shared" si="60"/>
        <v>0</v>
      </c>
      <c r="AH61" s="23">
        <f t="shared" si="60"/>
        <v>0</v>
      </c>
      <c r="AI61" s="23">
        <f t="shared" si="60"/>
        <v>0</v>
      </c>
      <c r="AJ61" s="23">
        <f t="shared" si="60"/>
        <v>0</v>
      </c>
      <c r="AK61" s="23">
        <f t="shared" si="60"/>
        <v>0</v>
      </c>
      <c r="AL61" s="23">
        <f t="shared" si="60"/>
        <v>0</v>
      </c>
      <c r="AM61" s="23">
        <f t="shared" si="60"/>
        <v>0</v>
      </c>
      <c r="AN61" s="23">
        <f t="shared" si="60"/>
        <v>0</v>
      </c>
      <c r="AO61" s="23">
        <f t="shared" si="60"/>
        <v>0</v>
      </c>
    </row>
    <row r="62" ht="15.75" customHeight="1">
      <c r="A62" s="6"/>
      <c r="B62" s="6"/>
      <c r="C62" s="6"/>
      <c r="F62" s="23">
        <f t="shared" ref="F62:AO62" si="61">IF($C62=F$1,$B62,0)</f>
        <v>0</v>
      </c>
      <c r="G62" s="23">
        <f t="shared" si="61"/>
        <v>0</v>
      </c>
      <c r="H62" s="23">
        <f t="shared" si="61"/>
        <v>0</v>
      </c>
      <c r="I62" s="23">
        <f t="shared" si="61"/>
        <v>0</v>
      </c>
      <c r="J62" s="23">
        <f t="shared" si="61"/>
        <v>0</v>
      </c>
      <c r="K62" s="23">
        <f t="shared" si="61"/>
        <v>0</v>
      </c>
      <c r="L62" s="23">
        <f t="shared" si="61"/>
        <v>0</v>
      </c>
      <c r="M62" s="23">
        <f t="shared" si="61"/>
        <v>0</v>
      </c>
      <c r="N62" s="23">
        <f t="shared" si="61"/>
        <v>0</v>
      </c>
      <c r="O62" s="23">
        <f t="shared" si="61"/>
        <v>0</v>
      </c>
      <c r="P62" s="23">
        <f t="shared" si="61"/>
        <v>0</v>
      </c>
      <c r="Q62" s="23">
        <f t="shared" si="61"/>
        <v>0</v>
      </c>
      <c r="R62" s="23">
        <f t="shared" si="61"/>
        <v>0</v>
      </c>
      <c r="S62" s="23">
        <f t="shared" si="61"/>
        <v>0</v>
      </c>
      <c r="T62" s="23">
        <f t="shared" si="61"/>
        <v>0</v>
      </c>
      <c r="U62" s="23">
        <f t="shared" si="61"/>
        <v>0</v>
      </c>
      <c r="V62" s="23">
        <f t="shared" si="61"/>
        <v>0</v>
      </c>
      <c r="W62" s="23">
        <f t="shared" si="61"/>
        <v>0</v>
      </c>
      <c r="X62" s="23">
        <f t="shared" si="61"/>
        <v>0</v>
      </c>
      <c r="Y62" s="23">
        <f t="shared" si="61"/>
        <v>0</v>
      </c>
      <c r="Z62" s="23">
        <f t="shared" si="61"/>
        <v>0</v>
      </c>
      <c r="AA62" s="23">
        <f t="shared" si="61"/>
        <v>0</v>
      </c>
      <c r="AB62" s="23">
        <f t="shared" si="61"/>
        <v>0</v>
      </c>
      <c r="AC62" s="23">
        <f t="shared" si="61"/>
        <v>0</v>
      </c>
      <c r="AD62" s="23">
        <f t="shared" si="61"/>
        <v>0</v>
      </c>
      <c r="AE62" s="23">
        <f t="shared" si="61"/>
        <v>0</v>
      </c>
      <c r="AF62" s="23">
        <f t="shared" si="61"/>
        <v>0</v>
      </c>
      <c r="AG62" s="23">
        <f t="shared" si="61"/>
        <v>0</v>
      </c>
      <c r="AH62" s="23">
        <f t="shared" si="61"/>
        <v>0</v>
      </c>
      <c r="AI62" s="23">
        <f t="shared" si="61"/>
        <v>0</v>
      </c>
      <c r="AJ62" s="23">
        <f t="shared" si="61"/>
        <v>0</v>
      </c>
      <c r="AK62" s="23">
        <f t="shared" si="61"/>
        <v>0</v>
      </c>
      <c r="AL62" s="23">
        <f t="shared" si="61"/>
        <v>0</v>
      </c>
      <c r="AM62" s="23">
        <f t="shared" si="61"/>
        <v>0</v>
      </c>
      <c r="AN62" s="23">
        <f t="shared" si="61"/>
        <v>0</v>
      </c>
      <c r="AO62" s="23">
        <f t="shared" si="61"/>
        <v>0</v>
      </c>
    </row>
    <row r="63" ht="15.75" customHeight="1">
      <c r="A63" s="6"/>
      <c r="B63" s="6"/>
      <c r="C63" s="6"/>
      <c r="F63" s="23">
        <f t="shared" ref="F63:AO63" si="62">IF($C63=F$1,$B63,0)</f>
        <v>0</v>
      </c>
      <c r="G63" s="23">
        <f t="shared" si="62"/>
        <v>0</v>
      </c>
      <c r="H63" s="23">
        <f t="shared" si="62"/>
        <v>0</v>
      </c>
      <c r="I63" s="23">
        <f t="shared" si="62"/>
        <v>0</v>
      </c>
      <c r="J63" s="23">
        <f t="shared" si="62"/>
        <v>0</v>
      </c>
      <c r="K63" s="23">
        <f t="shared" si="62"/>
        <v>0</v>
      </c>
      <c r="L63" s="23">
        <f t="shared" si="62"/>
        <v>0</v>
      </c>
      <c r="M63" s="23">
        <f t="shared" si="62"/>
        <v>0</v>
      </c>
      <c r="N63" s="23">
        <f t="shared" si="62"/>
        <v>0</v>
      </c>
      <c r="O63" s="23">
        <f t="shared" si="62"/>
        <v>0</v>
      </c>
      <c r="P63" s="23">
        <f t="shared" si="62"/>
        <v>0</v>
      </c>
      <c r="Q63" s="23">
        <f t="shared" si="62"/>
        <v>0</v>
      </c>
      <c r="R63" s="23">
        <f t="shared" si="62"/>
        <v>0</v>
      </c>
      <c r="S63" s="23">
        <f t="shared" si="62"/>
        <v>0</v>
      </c>
      <c r="T63" s="23">
        <f t="shared" si="62"/>
        <v>0</v>
      </c>
      <c r="U63" s="23">
        <f t="shared" si="62"/>
        <v>0</v>
      </c>
      <c r="V63" s="23">
        <f t="shared" si="62"/>
        <v>0</v>
      </c>
      <c r="W63" s="23">
        <f t="shared" si="62"/>
        <v>0</v>
      </c>
      <c r="X63" s="23">
        <f t="shared" si="62"/>
        <v>0</v>
      </c>
      <c r="Y63" s="23">
        <f t="shared" si="62"/>
        <v>0</v>
      </c>
      <c r="Z63" s="23">
        <f t="shared" si="62"/>
        <v>0</v>
      </c>
      <c r="AA63" s="23">
        <f t="shared" si="62"/>
        <v>0</v>
      </c>
      <c r="AB63" s="23">
        <f t="shared" si="62"/>
        <v>0</v>
      </c>
      <c r="AC63" s="23">
        <f t="shared" si="62"/>
        <v>0</v>
      </c>
      <c r="AD63" s="23">
        <f t="shared" si="62"/>
        <v>0</v>
      </c>
      <c r="AE63" s="23">
        <f t="shared" si="62"/>
        <v>0</v>
      </c>
      <c r="AF63" s="23">
        <f t="shared" si="62"/>
        <v>0</v>
      </c>
      <c r="AG63" s="23">
        <f t="shared" si="62"/>
        <v>0</v>
      </c>
      <c r="AH63" s="23">
        <f t="shared" si="62"/>
        <v>0</v>
      </c>
      <c r="AI63" s="23">
        <f t="shared" si="62"/>
        <v>0</v>
      </c>
      <c r="AJ63" s="23">
        <f t="shared" si="62"/>
        <v>0</v>
      </c>
      <c r="AK63" s="23">
        <f t="shared" si="62"/>
        <v>0</v>
      </c>
      <c r="AL63" s="23">
        <f t="shared" si="62"/>
        <v>0</v>
      </c>
      <c r="AM63" s="23">
        <f t="shared" si="62"/>
        <v>0</v>
      </c>
      <c r="AN63" s="23">
        <f t="shared" si="62"/>
        <v>0</v>
      </c>
      <c r="AO63" s="23">
        <f t="shared" si="62"/>
        <v>0</v>
      </c>
    </row>
    <row r="64" ht="15.75" customHeight="1">
      <c r="A64" s="6"/>
      <c r="B64" s="6"/>
      <c r="C64" s="6"/>
      <c r="F64" s="23">
        <f t="shared" ref="F64:AO64" si="63">IF($C64=F$1,$B64,0)</f>
        <v>0</v>
      </c>
      <c r="G64" s="23">
        <f t="shared" si="63"/>
        <v>0</v>
      </c>
      <c r="H64" s="23">
        <f t="shared" si="63"/>
        <v>0</v>
      </c>
      <c r="I64" s="23">
        <f t="shared" si="63"/>
        <v>0</v>
      </c>
      <c r="J64" s="23">
        <f t="shared" si="63"/>
        <v>0</v>
      </c>
      <c r="K64" s="23">
        <f t="shared" si="63"/>
        <v>0</v>
      </c>
      <c r="L64" s="23">
        <f t="shared" si="63"/>
        <v>0</v>
      </c>
      <c r="M64" s="23">
        <f t="shared" si="63"/>
        <v>0</v>
      </c>
      <c r="N64" s="23">
        <f t="shared" si="63"/>
        <v>0</v>
      </c>
      <c r="O64" s="23">
        <f t="shared" si="63"/>
        <v>0</v>
      </c>
      <c r="P64" s="23">
        <f t="shared" si="63"/>
        <v>0</v>
      </c>
      <c r="Q64" s="23">
        <f t="shared" si="63"/>
        <v>0</v>
      </c>
      <c r="R64" s="23">
        <f t="shared" si="63"/>
        <v>0</v>
      </c>
      <c r="S64" s="23">
        <f t="shared" si="63"/>
        <v>0</v>
      </c>
      <c r="T64" s="23">
        <f t="shared" si="63"/>
        <v>0</v>
      </c>
      <c r="U64" s="23">
        <f t="shared" si="63"/>
        <v>0</v>
      </c>
      <c r="V64" s="23">
        <f t="shared" si="63"/>
        <v>0</v>
      </c>
      <c r="W64" s="23">
        <f t="shared" si="63"/>
        <v>0</v>
      </c>
      <c r="X64" s="23">
        <f t="shared" si="63"/>
        <v>0</v>
      </c>
      <c r="Y64" s="23">
        <f t="shared" si="63"/>
        <v>0</v>
      </c>
      <c r="Z64" s="23">
        <f t="shared" si="63"/>
        <v>0</v>
      </c>
      <c r="AA64" s="23">
        <f t="shared" si="63"/>
        <v>0</v>
      </c>
      <c r="AB64" s="23">
        <f t="shared" si="63"/>
        <v>0</v>
      </c>
      <c r="AC64" s="23">
        <f t="shared" si="63"/>
        <v>0</v>
      </c>
      <c r="AD64" s="23">
        <f t="shared" si="63"/>
        <v>0</v>
      </c>
      <c r="AE64" s="23">
        <f t="shared" si="63"/>
        <v>0</v>
      </c>
      <c r="AF64" s="23">
        <f t="shared" si="63"/>
        <v>0</v>
      </c>
      <c r="AG64" s="23">
        <f t="shared" si="63"/>
        <v>0</v>
      </c>
      <c r="AH64" s="23">
        <f t="shared" si="63"/>
        <v>0</v>
      </c>
      <c r="AI64" s="23">
        <f t="shared" si="63"/>
        <v>0</v>
      </c>
      <c r="AJ64" s="23">
        <f t="shared" si="63"/>
        <v>0</v>
      </c>
      <c r="AK64" s="23">
        <f t="shared" si="63"/>
        <v>0</v>
      </c>
      <c r="AL64" s="23">
        <f t="shared" si="63"/>
        <v>0</v>
      </c>
      <c r="AM64" s="23">
        <f t="shared" si="63"/>
        <v>0</v>
      </c>
      <c r="AN64" s="23">
        <f t="shared" si="63"/>
        <v>0</v>
      </c>
      <c r="AO64" s="23">
        <f t="shared" si="63"/>
        <v>0</v>
      </c>
    </row>
    <row r="65" ht="15.75" customHeight="1">
      <c r="A65" s="6"/>
      <c r="B65" s="6"/>
      <c r="C65" s="6"/>
      <c r="F65" s="23">
        <f t="shared" ref="F65:AO65" si="64">IF($C65=F$1,$B65,0)</f>
        <v>0</v>
      </c>
      <c r="G65" s="23">
        <f t="shared" si="64"/>
        <v>0</v>
      </c>
      <c r="H65" s="23">
        <f t="shared" si="64"/>
        <v>0</v>
      </c>
      <c r="I65" s="23">
        <f t="shared" si="64"/>
        <v>0</v>
      </c>
      <c r="J65" s="23">
        <f t="shared" si="64"/>
        <v>0</v>
      </c>
      <c r="K65" s="23">
        <f t="shared" si="64"/>
        <v>0</v>
      </c>
      <c r="L65" s="23">
        <f t="shared" si="64"/>
        <v>0</v>
      </c>
      <c r="M65" s="23">
        <f t="shared" si="64"/>
        <v>0</v>
      </c>
      <c r="N65" s="23">
        <f t="shared" si="64"/>
        <v>0</v>
      </c>
      <c r="O65" s="23">
        <f t="shared" si="64"/>
        <v>0</v>
      </c>
      <c r="P65" s="23">
        <f t="shared" si="64"/>
        <v>0</v>
      </c>
      <c r="Q65" s="23">
        <f t="shared" si="64"/>
        <v>0</v>
      </c>
      <c r="R65" s="23">
        <f t="shared" si="64"/>
        <v>0</v>
      </c>
      <c r="S65" s="23">
        <f t="shared" si="64"/>
        <v>0</v>
      </c>
      <c r="T65" s="23">
        <f t="shared" si="64"/>
        <v>0</v>
      </c>
      <c r="U65" s="23">
        <f t="shared" si="64"/>
        <v>0</v>
      </c>
      <c r="V65" s="23">
        <f t="shared" si="64"/>
        <v>0</v>
      </c>
      <c r="W65" s="23">
        <f t="shared" si="64"/>
        <v>0</v>
      </c>
      <c r="X65" s="23">
        <f t="shared" si="64"/>
        <v>0</v>
      </c>
      <c r="Y65" s="23">
        <f t="shared" si="64"/>
        <v>0</v>
      </c>
      <c r="Z65" s="23">
        <f t="shared" si="64"/>
        <v>0</v>
      </c>
      <c r="AA65" s="23">
        <f t="shared" si="64"/>
        <v>0</v>
      </c>
      <c r="AB65" s="23">
        <f t="shared" si="64"/>
        <v>0</v>
      </c>
      <c r="AC65" s="23">
        <f t="shared" si="64"/>
        <v>0</v>
      </c>
      <c r="AD65" s="23">
        <f t="shared" si="64"/>
        <v>0</v>
      </c>
      <c r="AE65" s="23">
        <f t="shared" si="64"/>
        <v>0</v>
      </c>
      <c r="AF65" s="23">
        <f t="shared" si="64"/>
        <v>0</v>
      </c>
      <c r="AG65" s="23">
        <f t="shared" si="64"/>
        <v>0</v>
      </c>
      <c r="AH65" s="23">
        <f t="shared" si="64"/>
        <v>0</v>
      </c>
      <c r="AI65" s="23">
        <f t="shared" si="64"/>
        <v>0</v>
      </c>
      <c r="AJ65" s="23">
        <f t="shared" si="64"/>
        <v>0</v>
      </c>
      <c r="AK65" s="23">
        <f t="shared" si="64"/>
        <v>0</v>
      </c>
      <c r="AL65" s="23">
        <f t="shared" si="64"/>
        <v>0</v>
      </c>
      <c r="AM65" s="23">
        <f t="shared" si="64"/>
        <v>0</v>
      </c>
      <c r="AN65" s="23">
        <f t="shared" si="64"/>
        <v>0</v>
      </c>
      <c r="AO65" s="23">
        <f t="shared" si="64"/>
        <v>0</v>
      </c>
    </row>
    <row r="66" ht="15.75" customHeight="1">
      <c r="A66" s="6"/>
      <c r="B66" s="6"/>
      <c r="C66" s="6"/>
      <c r="F66" s="23">
        <f t="shared" ref="F66:AO66" si="65">IF($C66=F$1,$B66,0)</f>
        <v>0</v>
      </c>
      <c r="G66" s="23">
        <f t="shared" si="65"/>
        <v>0</v>
      </c>
      <c r="H66" s="23">
        <f t="shared" si="65"/>
        <v>0</v>
      </c>
      <c r="I66" s="23">
        <f t="shared" si="65"/>
        <v>0</v>
      </c>
      <c r="J66" s="23">
        <f t="shared" si="65"/>
        <v>0</v>
      </c>
      <c r="K66" s="23">
        <f t="shared" si="65"/>
        <v>0</v>
      </c>
      <c r="L66" s="23">
        <f t="shared" si="65"/>
        <v>0</v>
      </c>
      <c r="M66" s="23">
        <f t="shared" si="65"/>
        <v>0</v>
      </c>
      <c r="N66" s="23">
        <f t="shared" si="65"/>
        <v>0</v>
      </c>
      <c r="O66" s="23">
        <f t="shared" si="65"/>
        <v>0</v>
      </c>
      <c r="P66" s="23">
        <f t="shared" si="65"/>
        <v>0</v>
      </c>
      <c r="Q66" s="23">
        <f t="shared" si="65"/>
        <v>0</v>
      </c>
      <c r="R66" s="23">
        <f t="shared" si="65"/>
        <v>0</v>
      </c>
      <c r="S66" s="23">
        <f t="shared" si="65"/>
        <v>0</v>
      </c>
      <c r="T66" s="23">
        <f t="shared" si="65"/>
        <v>0</v>
      </c>
      <c r="U66" s="23">
        <f t="shared" si="65"/>
        <v>0</v>
      </c>
      <c r="V66" s="23">
        <f t="shared" si="65"/>
        <v>0</v>
      </c>
      <c r="W66" s="23">
        <f t="shared" si="65"/>
        <v>0</v>
      </c>
      <c r="X66" s="23">
        <f t="shared" si="65"/>
        <v>0</v>
      </c>
      <c r="Y66" s="23">
        <f t="shared" si="65"/>
        <v>0</v>
      </c>
      <c r="Z66" s="23">
        <f t="shared" si="65"/>
        <v>0</v>
      </c>
      <c r="AA66" s="23">
        <f t="shared" si="65"/>
        <v>0</v>
      </c>
      <c r="AB66" s="23">
        <f t="shared" si="65"/>
        <v>0</v>
      </c>
      <c r="AC66" s="23">
        <f t="shared" si="65"/>
        <v>0</v>
      </c>
      <c r="AD66" s="23">
        <f t="shared" si="65"/>
        <v>0</v>
      </c>
      <c r="AE66" s="23">
        <f t="shared" si="65"/>
        <v>0</v>
      </c>
      <c r="AF66" s="23">
        <f t="shared" si="65"/>
        <v>0</v>
      </c>
      <c r="AG66" s="23">
        <f t="shared" si="65"/>
        <v>0</v>
      </c>
      <c r="AH66" s="23">
        <f t="shared" si="65"/>
        <v>0</v>
      </c>
      <c r="AI66" s="23">
        <f t="shared" si="65"/>
        <v>0</v>
      </c>
      <c r="AJ66" s="23">
        <f t="shared" si="65"/>
        <v>0</v>
      </c>
      <c r="AK66" s="23">
        <f t="shared" si="65"/>
        <v>0</v>
      </c>
      <c r="AL66" s="23">
        <f t="shared" si="65"/>
        <v>0</v>
      </c>
      <c r="AM66" s="23">
        <f t="shared" si="65"/>
        <v>0</v>
      </c>
      <c r="AN66" s="23">
        <f t="shared" si="65"/>
        <v>0</v>
      </c>
      <c r="AO66" s="23">
        <f t="shared" si="65"/>
        <v>0</v>
      </c>
    </row>
    <row r="67" ht="15.75" customHeight="1">
      <c r="A67" s="6"/>
      <c r="B67" s="6"/>
      <c r="C67" s="6"/>
      <c r="F67" s="23">
        <f t="shared" ref="F67:AO67" si="66">IF($C67=F$1,$B67,0)</f>
        <v>0</v>
      </c>
      <c r="G67" s="23">
        <f t="shared" si="66"/>
        <v>0</v>
      </c>
      <c r="H67" s="23">
        <f t="shared" si="66"/>
        <v>0</v>
      </c>
      <c r="I67" s="23">
        <f t="shared" si="66"/>
        <v>0</v>
      </c>
      <c r="J67" s="23">
        <f t="shared" si="66"/>
        <v>0</v>
      </c>
      <c r="K67" s="23">
        <f t="shared" si="66"/>
        <v>0</v>
      </c>
      <c r="L67" s="23">
        <f t="shared" si="66"/>
        <v>0</v>
      </c>
      <c r="M67" s="23">
        <f t="shared" si="66"/>
        <v>0</v>
      </c>
      <c r="N67" s="23">
        <f t="shared" si="66"/>
        <v>0</v>
      </c>
      <c r="O67" s="23">
        <f t="shared" si="66"/>
        <v>0</v>
      </c>
      <c r="P67" s="23">
        <f t="shared" si="66"/>
        <v>0</v>
      </c>
      <c r="Q67" s="23">
        <f t="shared" si="66"/>
        <v>0</v>
      </c>
      <c r="R67" s="23">
        <f t="shared" si="66"/>
        <v>0</v>
      </c>
      <c r="S67" s="23">
        <f t="shared" si="66"/>
        <v>0</v>
      </c>
      <c r="T67" s="23">
        <f t="shared" si="66"/>
        <v>0</v>
      </c>
      <c r="U67" s="23">
        <f t="shared" si="66"/>
        <v>0</v>
      </c>
      <c r="V67" s="23">
        <f t="shared" si="66"/>
        <v>0</v>
      </c>
      <c r="W67" s="23">
        <f t="shared" si="66"/>
        <v>0</v>
      </c>
      <c r="X67" s="23">
        <f t="shared" si="66"/>
        <v>0</v>
      </c>
      <c r="Y67" s="23">
        <f t="shared" si="66"/>
        <v>0</v>
      </c>
      <c r="Z67" s="23">
        <f t="shared" si="66"/>
        <v>0</v>
      </c>
      <c r="AA67" s="23">
        <f t="shared" si="66"/>
        <v>0</v>
      </c>
      <c r="AB67" s="23">
        <f t="shared" si="66"/>
        <v>0</v>
      </c>
      <c r="AC67" s="23">
        <f t="shared" si="66"/>
        <v>0</v>
      </c>
      <c r="AD67" s="23">
        <f t="shared" si="66"/>
        <v>0</v>
      </c>
      <c r="AE67" s="23">
        <f t="shared" si="66"/>
        <v>0</v>
      </c>
      <c r="AF67" s="23">
        <f t="shared" si="66"/>
        <v>0</v>
      </c>
      <c r="AG67" s="23">
        <f t="shared" si="66"/>
        <v>0</v>
      </c>
      <c r="AH67" s="23">
        <f t="shared" si="66"/>
        <v>0</v>
      </c>
      <c r="AI67" s="23">
        <f t="shared" si="66"/>
        <v>0</v>
      </c>
      <c r="AJ67" s="23">
        <f t="shared" si="66"/>
        <v>0</v>
      </c>
      <c r="AK67" s="23">
        <f t="shared" si="66"/>
        <v>0</v>
      </c>
      <c r="AL67" s="23">
        <f t="shared" si="66"/>
        <v>0</v>
      </c>
      <c r="AM67" s="23">
        <f t="shared" si="66"/>
        <v>0</v>
      </c>
      <c r="AN67" s="23">
        <f t="shared" si="66"/>
        <v>0</v>
      </c>
      <c r="AO67" s="23">
        <f t="shared" si="66"/>
        <v>0</v>
      </c>
    </row>
    <row r="68" ht="15.75" customHeight="1">
      <c r="A68" s="6"/>
      <c r="B68" s="6"/>
      <c r="C68" s="6"/>
      <c r="F68" s="23">
        <f t="shared" ref="F68:AO68" si="67">IF($C68=F$1,$B68,0)</f>
        <v>0</v>
      </c>
      <c r="G68" s="23">
        <f t="shared" si="67"/>
        <v>0</v>
      </c>
      <c r="H68" s="23">
        <f t="shared" si="67"/>
        <v>0</v>
      </c>
      <c r="I68" s="23">
        <f t="shared" si="67"/>
        <v>0</v>
      </c>
      <c r="J68" s="23">
        <f t="shared" si="67"/>
        <v>0</v>
      </c>
      <c r="K68" s="23">
        <f t="shared" si="67"/>
        <v>0</v>
      </c>
      <c r="L68" s="23">
        <f t="shared" si="67"/>
        <v>0</v>
      </c>
      <c r="M68" s="23">
        <f t="shared" si="67"/>
        <v>0</v>
      </c>
      <c r="N68" s="23">
        <f t="shared" si="67"/>
        <v>0</v>
      </c>
      <c r="O68" s="23">
        <f t="shared" si="67"/>
        <v>0</v>
      </c>
      <c r="P68" s="23">
        <f t="shared" si="67"/>
        <v>0</v>
      </c>
      <c r="Q68" s="23">
        <f t="shared" si="67"/>
        <v>0</v>
      </c>
      <c r="R68" s="23">
        <f t="shared" si="67"/>
        <v>0</v>
      </c>
      <c r="S68" s="23">
        <f t="shared" si="67"/>
        <v>0</v>
      </c>
      <c r="T68" s="23">
        <f t="shared" si="67"/>
        <v>0</v>
      </c>
      <c r="U68" s="23">
        <f t="shared" si="67"/>
        <v>0</v>
      </c>
      <c r="V68" s="23">
        <f t="shared" si="67"/>
        <v>0</v>
      </c>
      <c r="W68" s="23">
        <f t="shared" si="67"/>
        <v>0</v>
      </c>
      <c r="X68" s="23">
        <f t="shared" si="67"/>
        <v>0</v>
      </c>
      <c r="Y68" s="23">
        <f t="shared" si="67"/>
        <v>0</v>
      </c>
      <c r="Z68" s="23">
        <f t="shared" si="67"/>
        <v>0</v>
      </c>
      <c r="AA68" s="23">
        <f t="shared" si="67"/>
        <v>0</v>
      </c>
      <c r="AB68" s="23">
        <f t="shared" si="67"/>
        <v>0</v>
      </c>
      <c r="AC68" s="23">
        <f t="shared" si="67"/>
        <v>0</v>
      </c>
      <c r="AD68" s="23">
        <f t="shared" si="67"/>
        <v>0</v>
      </c>
      <c r="AE68" s="23">
        <f t="shared" si="67"/>
        <v>0</v>
      </c>
      <c r="AF68" s="23">
        <f t="shared" si="67"/>
        <v>0</v>
      </c>
      <c r="AG68" s="23">
        <f t="shared" si="67"/>
        <v>0</v>
      </c>
      <c r="AH68" s="23">
        <f t="shared" si="67"/>
        <v>0</v>
      </c>
      <c r="AI68" s="23">
        <f t="shared" si="67"/>
        <v>0</v>
      </c>
      <c r="AJ68" s="23">
        <f t="shared" si="67"/>
        <v>0</v>
      </c>
      <c r="AK68" s="23">
        <f t="shared" si="67"/>
        <v>0</v>
      </c>
      <c r="AL68" s="23">
        <f t="shared" si="67"/>
        <v>0</v>
      </c>
      <c r="AM68" s="23">
        <f t="shared" si="67"/>
        <v>0</v>
      </c>
      <c r="AN68" s="23">
        <f t="shared" si="67"/>
        <v>0</v>
      </c>
      <c r="AO68" s="23">
        <f t="shared" si="67"/>
        <v>0</v>
      </c>
    </row>
    <row r="69" ht="15.75" customHeight="1">
      <c r="A69" s="6"/>
      <c r="B69" s="6"/>
      <c r="C69" s="6"/>
      <c r="F69" s="23">
        <f t="shared" ref="F69:AO69" si="68">IF($C69=F$1,$B69,0)</f>
        <v>0</v>
      </c>
      <c r="G69" s="23">
        <f t="shared" si="68"/>
        <v>0</v>
      </c>
      <c r="H69" s="23">
        <f t="shared" si="68"/>
        <v>0</v>
      </c>
      <c r="I69" s="23">
        <f t="shared" si="68"/>
        <v>0</v>
      </c>
      <c r="J69" s="23">
        <f t="shared" si="68"/>
        <v>0</v>
      </c>
      <c r="K69" s="23">
        <f t="shared" si="68"/>
        <v>0</v>
      </c>
      <c r="L69" s="23">
        <f t="shared" si="68"/>
        <v>0</v>
      </c>
      <c r="M69" s="23">
        <f t="shared" si="68"/>
        <v>0</v>
      </c>
      <c r="N69" s="23">
        <f t="shared" si="68"/>
        <v>0</v>
      </c>
      <c r="O69" s="23">
        <f t="shared" si="68"/>
        <v>0</v>
      </c>
      <c r="P69" s="23">
        <f t="shared" si="68"/>
        <v>0</v>
      </c>
      <c r="Q69" s="23">
        <f t="shared" si="68"/>
        <v>0</v>
      </c>
      <c r="R69" s="23">
        <f t="shared" si="68"/>
        <v>0</v>
      </c>
      <c r="S69" s="23">
        <f t="shared" si="68"/>
        <v>0</v>
      </c>
      <c r="T69" s="23">
        <f t="shared" si="68"/>
        <v>0</v>
      </c>
      <c r="U69" s="23">
        <f t="shared" si="68"/>
        <v>0</v>
      </c>
      <c r="V69" s="23">
        <f t="shared" si="68"/>
        <v>0</v>
      </c>
      <c r="W69" s="23">
        <f t="shared" si="68"/>
        <v>0</v>
      </c>
      <c r="X69" s="23">
        <f t="shared" si="68"/>
        <v>0</v>
      </c>
      <c r="Y69" s="23">
        <f t="shared" si="68"/>
        <v>0</v>
      </c>
      <c r="Z69" s="23">
        <f t="shared" si="68"/>
        <v>0</v>
      </c>
      <c r="AA69" s="23">
        <f t="shared" si="68"/>
        <v>0</v>
      </c>
      <c r="AB69" s="23">
        <f t="shared" si="68"/>
        <v>0</v>
      </c>
      <c r="AC69" s="23">
        <f t="shared" si="68"/>
        <v>0</v>
      </c>
      <c r="AD69" s="23">
        <f t="shared" si="68"/>
        <v>0</v>
      </c>
      <c r="AE69" s="23">
        <f t="shared" si="68"/>
        <v>0</v>
      </c>
      <c r="AF69" s="23">
        <f t="shared" si="68"/>
        <v>0</v>
      </c>
      <c r="AG69" s="23">
        <f t="shared" si="68"/>
        <v>0</v>
      </c>
      <c r="AH69" s="23">
        <f t="shared" si="68"/>
        <v>0</v>
      </c>
      <c r="AI69" s="23">
        <f t="shared" si="68"/>
        <v>0</v>
      </c>
      <c r="AJ69" s="23">
        <f t="shared" si="68"/>
        <v>0</v>
      </c>
      <c r="AK69" s="23">
        <f t="shared" si="68"/>
        <v>0</v>
      </c>
      <c r="AL69" s="23">
        <f t="shared" si="68"/>
        <v>0</v>
      </c>
      <c r="AM69" s="23">
        <f t="shared" si="68"/>
        <v>0</v>
      </c>
      <c r="AN69" s="23">
        <f t="shared" si="68"/>
        <v>0</v>
      </c>
      <c r="AO69" s="23">
        <f t="shared" si="68"/>
        <v>0</v>
      </c>
    </row>
    <row r="70" ht="15.75" customHeight="1">
      <c r="A70" s="6"/>
      <c r="B70" s="6"/>
      <c r="C70" s="6"/>
      <c r="F70" s="23">
        <f t="shared" ref="F70:AO70" si="69">IF($C70=F$1,$B70,0)</f>
        <v>0</v>
      </c>
      <c r="G70" s="23">
        <f t="shared" si="69"/>
        <v>0</v>
      </c>
      <c r="H70" s="23">
        <f t="shared" si="69"/>
        <v>0</v>
      </c>
      <c r="I70" s="23">
        <f t="shared" si="69"/>
        <v>0</v>
      </c>
      <c r="J70" s="23">
        <f t="shared" si="69"/>
        <v>0</v>
      </c>
      <c r="K70" s="23">
        <f t="shared" si="69"/>
        <v>0</v>
      </c>
      <c r="L70" s="23">
        <f t="shared" si="69"/>
        <v>0</v>
      </c>
      <c r="M70" s="23">
        <f t="shared" si="69"/>
        <v>0</v>
      </c>
      <c r="N70" s="23">
        <f t="shared" si="69"/>
        <v>0</v>
      </c>
      <c r="O70" s="23">
        <f t="shared" si="69"/>
        <v>0</v>
      </c>
      <c r="P70" s="23">
        <f t="shared" si="69"/>
        <v>0</v>
      </c>
      <c r="Q70" s="23">
        <f t="shared" si="69"/>
        <v>0</v>
      </c>
      <c r="R70" s="23">
        <f t="shared" si="69"/>
        <v>0</v>
      </c>
      <c r="S70" s="23">
        <f t="shared" si="69"/>
        <v>0</v>
      </c>
      <c r="T70" s="23">
        <f t="shared" si="69"/>
        <v>0</v>
      </c>
      <c r="U70" s="23">
        <f t="shared" si="69"/>
        <v>0</v>
      </c>
      <c r="V70" s="23">
        <f t="shared" si="69"/>
        <v>0</v>
      </c>
      <c r="W70" s="23">
        <f t="shared" si="69"/>
        <v>0</v>
      </c>
      <c r="X70" s="23">
        <f t="shared" si="69"/>
        <v>0</v>
      </c>
      <c r="Y70" s="23">
        <f t="shared" si="69"/>
        <v>0</v>
      </c>
      <c r="Z70" s="23">
        <f t="shared" si="69"/>
        <v>0</v>
      </c>
      <c r="AA70" s="23">
        <f t="shared" si="69"/>
        <v>0</v>
      </c>
      <c r="AB70" s="23">
        <f t="shared" si="69"/>
        <v>0</v>
      </c>
      <c r="AC70" s="23">
        <f t="shared" si="69"/>
        <v>0</v>
      </c>
      <c r="AD70" s="23">
        <f t="shared" si="69"/>
        <v>0</v>
      </c>
      <c r="AE70" s="23">
        <f t="shared" si="69"/>
        <v>0</v>
      </c>
      <c r="AF70" s="23">
        <f t="shared" si="69"/>
        <v>0</v>
      </c>
      <c r="AG70" s="23">
        <f t="shared" si="69"/>
        <v>0</v>
      </c>
      <c r="AH70" s="23">
        <f t="shared" si="69"/>
        <v>0</v>
      </c>
      <c r="AI70" s="23">
        <f t="shared" si="69"/>
        <v>0</v>
      </c>
      <c r="AJ70" s="23">
        <f t="shared" si="69"/>
        <v>0</v>
      </c>
      <c r="AK70" s="23">
        <f t="shared" si="69"/>
        <v>0</v>
      </c>
      <c r="AL70" s="23">
        <f t="shared" si="69"/>
        <v>0</v>
      </c>
      <c r="AM70" s="23">
        <f t="shared" si="69"/>
        <v>0</v>
      </c>
      <c r="AN70" s="23">
        <f t="shared" si="69"/>
        <v>0</v>
      </c>
      <c r="AO70" s="23">
        <f t="shared" si="69"/>
        <v>0</v>
      </c>
    </row>
    <row r="71" ht="15.75" customHeight="1">
      <c r="A71" s="6"/>
      <c r="B71" s="6"/>
      <c r="C71" s="6"/>
      <c r="F71" s="23">
        <f t="shared" ref="F71:AO71" si="70">IF($C71=F$1,$B71,0)</f>
        <v>0</v>
      </c>
      <c r="G71" s="23">
        <f t="shared" si="70"/>
        <v>0</v>
      </c>
      <c r="H71" s="23">
        <f t="shared" si="70"/>
        <v>0</v>
      </c>
      <c r="I71" s="23">
        <f t="shared" si="70"/>
        <v>0</v>
      </c>
      <c r="J71" s="23">
        <f t="shared" si="70"/>
        <v>0</v>
      </c>
      <c r="K71" s="23">
        <f t="shared" si="70"/>
        <v>0</v>
      </c>
      <c r="L71" s="23">
        <f t="shared" si="70"/>
        <v>0</v>
      </c>
      <c r="M71" s="23">
        <f t="shared" si="70"/>
        <v>0</v>
      </c>
      <c r="N71" s="23">
        <f t="shared" si="70"/>
        <v>0</v>
      </c>
      <c r="O71" s="23">
        <f t="shared" si="70"/>
        <v>0</v>
      </c>
      <c r="P71" s="23">
        <f t="shared" si="70"/>
        <v>0</v>
      </c>
      <c r="Q71" s="23">
        <f t="shared" si="70"/>
        <v>0</v>
      </c>
      <c r="R71" s="23">
        <f t="shared" si="70"/>
        <v>0</v>
      </c>
      <c r="S71" s="23">
        <f t="shared" si="70"/>
        <v>0</v>
      </c>
      <c r="T71" s="23">
        <f t="shared" si="70"/>
        <v>0</v>
      </c>
      <c r="U71" s="23">
        <f t="shared" si="70"/>
        <v>0</v>
      </c>
      <c r="V71" s="23">
        <f t="shared" si="70"/>
        <v>0</v>
      </c>
      <c r="W71" s="23">
        <f t="shared" si="70"/>
        <v>0</v>
      </c>
      <c r="X71" s="23">
        <f t="shared" si="70"/>
        <v>0</v>
      </c>
      <c r="Y71" s="23">
        <f t="shared" si="70"/>
        <v>0</v>
      </c>
      <c r="Z71" s="23">
        <f t="shared" si="70"/>
        <v>0</v>
      </c>
      <c r="AA71" s="23">
        <f t="shared" si="70"/>
        <v>0</v>
      </c>
      <c r="AB71" s="23">
        <f t="shared" si="70"/>
        <v>0</v>
      </c>
      <c r="AC71" s="23">
        <f t="shared" si="70"/>
        <v>0</v>
      </c>
      <c r="AD71" s="23">
        <f t="shared" si="70"/>
        <v>0</v>
      </c>
      <c r="AE71" s="23">
        <f t="shared" si="70"/>
        <v>0</v>
      </c>
      <c r="AF71" s="23">
        <f t="shared" si="70"/>
        <v>0</v>
      </c>
      <c r="AG71" s="23">
        <f t="shared" si="70"/>
        <v>0</v>
      </c>
      <c r="AH71" s="23">
        <f t="shared" si="70"/>
        <v>0</v>
      </c>
      <c r="AI71" s="23">
        <f t="shared" si="70"/>
        <v>0</v>
      </c>
      <c r="AJ71" s="23">
        <f t="shared" si="70"/>
        <v>0</v>
      </c>
      <c r="AK71" s="23">
        <f t="shared" si="70"/>
        <v>0</v>
      </c>
      <c r="AL71" s="23">
        <f t="shared" si="70"/>
        <v>0</v>
      </c>
      <c r="AM71" s="23">
        <f t="shared" si="70"/>
        <v>0</v>
      </c>
      <c r="AN71" s="23">
        <f t="shared" si="70"/>
        <v>0</v>
      </c>
      <c r="AO71" s="23">
        <f t="shared" si="70"/>
        <v>0</v>
      </c>
    </row>
    <row r="72" ht="15.75" customHeight="1">
      <c r="A72" s="6"/>
      <c r="B72" s="6"/>
      <c r="C72" s="6"/>
      <c r="F72" s="23">
        <f t="shared" ref="F72:AO72" si="71">IF($C72=F$1,$B72,0)</f>
        <v>0</v>
      </c>
      <c r="G72" s="23">
        <f t="shared" si="71"/>
        <v>0</v>
      </c>
      <c r="H72" s="23">
        <f t="shared" si="71"/>
        <v>0</v>
      </c>
      <c r="I72" s="23">
        <f t="shared" si="71"/>
        <v>0</v>
      </c>
      <c r="J72" s="23">
        <f t="shared" si="71"/>
        <v>0</v>
      </c>
      <c r="K72" s="23">
        <f t="shared" si="71"/>
        <v>0</v>
      </c>
      <c r="L72" s="23">
        <f t="shared" si="71"/>
        <v>0</v>
      </c>
      <c r="M72" s="23">
        <f t="shared" si="71"/>
        <v>0</v>
      </c>
      <c r="N72" s="23">
        <f t="shared" si="71"/>
        <v>0</v>
      </c>
      <c r="O72" s="23">
        <f t="shared" si="71"/>
        <v>0</v>
      </c>
      <c r="P72" s="23">
        <f t="shared" si="71"/>
        <v>0</v>
      </c>
      <c r="Q72" s="23">
        <f t="shared" si="71"/>
        <v>0</v>
      </c>
      <c r="R72" s="23">
        <f t="shared" si="71"/>
        <v>0</v>
      </c>
      <c r="S72" s="23">
        <f t="shared" si="71"/>
        <v>0</v>
      </c>
      <c r="T72" s="23">
        <f t="shared" si="71"/>
        <v>0</v>
      </c>
      <c r="U72" s="23">
        <f t="shared" si="71"/>
        <v>0</v>
      </c>
      <c r="V72" s="23">
        <f t="shared" si="71"/>
        <v>0</v>
      </c>
      <c r="W72" s="23">
        <f t="shared" si="71"/>
        <v>0</v>
      </c>
      <c r="X72" s="23">
        <f t="shared" si="71"/>
        <v>0</v>
      </c>
      <c r="Y72" s="23">
        <f t="shared" si="71"/>
        <v>0</v>
      </c>
      <c r="Z72" s="23">
        <f t="shared" si="71"/>
        <v>0</v>
      </c>
      <c r="AA72" s="23">
        <f t="shared" si="71"/>
        <v>0</v>
      </c>
      <c r="AB72" s="23">
        <f t="shared" si="71"/>
        <v>0</v>
      </c>
      <c r="AC72" s="23">
        <f t="shared" si="71"/>
        <v>0</v>
      </c>
      <c r="AD72" s="23">
        <f t="shared" si="71"/>
        <v>0</v>
      </c>
      <c r="AE72" s="23">
        <f t="shared" si="71"/>
        <v>0</v>
      </c>
      <c r="AF72" s="23">
        <f t="shared" si="71"/>
        <v>0</v>
      </c>
      <c r="AG72" s="23">
        <f t="shared" si="71"/>
        <v>0</v>
      </c>
      <c r="AH72" s="23">
        <f t="shared" si="71"/>
        <v>0</v>
      </c>
      <c r="AI72" s="23">
        <f t="shared" si="71"/>
        <v>0</v>
      </c>
      <c r="AJ72" s="23">
        <f t="shared" si="71"/>
        <v>0</v>
      </c>
      <c r="AK72" s="23">
        <f t="shared" si="71"/>
        <v>0</v>
      </c>
      <c r="AL72" s="23">
        <f t="shared" si="71"/>
        <v>0</v>
      </c>
      <c r="AM72" s="23">
        <f t="shared" si="71"/>
        <v>0</v>
      </c>
      <c r="AN72" s="23">
        <f t="shared" si="71"/>
        <v>0</v>
      </c>
      <c r="AO72" s="23">
        <f t="shared" si="71"/>
        <v>0</v>
      </c>
    </row>
    <row r="73" ht="15.75" customHeight="1">
      <c r="A73" s="6"/>
      <c r="B73" s="6"/>
      <c r="C73" s="6"/>
      <c r="F73" s="23">
        <f t="shared" ref="F73:AO73" si="72">IF($C73=F$1,$B73,0)</f>
        <v>0</v>
      </c>
      <c r="G73" s="23">
        <f t="shared" si="72"/>
        <v>0</v>
      </c>
      <c r="H73" s="23">
        <f t="shared" si="72"/>
        <v>0</v>
      </c>
      <c r="I73" s="23">
        <f t="shared" si="72"/>
        <v>0</v>
      </c>
      <c r="J73" s="23">
        <f t="shared" si="72"/>
        <v>0</v>
      </c>
      <c r="K73" s="23">
        <f t="shared" si="72"/>
        <v>0</v>
      </c>
      <c r="L73" s="23">
        <f t="shared" si="72"/>
        <v>0</v>
      </c>
      <c r="M73" s="23">
        <f t="shared" si="72"/>
        <v>0</v>
      </c>
      <c r="N73" s="23">
        <f t="shared" si="72"/>
        <v>0</v>
      </c>
      <c r="O73" s="23">
        <f t="shared" si="72"/>
        <v>0</v>
      </c>
      <c r="P73" s="23">
        <f t="shared" si="72"/>
        <v>0</v>
      </c>
      <c r="Q73" s="23">
        <f t="shared" si="72"/>
        <v>0</v>
      </c>
      <c r="R73" s="23">
        <f t="shared" si="72"/>
        <v>0</v>
      </c>
      <c r="S73" s="23">
        <f t="shared" si="72"/>
        <v>0</v>
      </c>
      <c r="T73" s="23">
        <f t="shared" si="72"/>
        <v>0</v>
      </c>
      <c r="U73" s="23">
        <f t="shared" si="72"/>
        <v>0</v>
      </c>
      <c r="V73" s="23">
        <f t="shared" si="72"/>
        <v>0</v>
      </c>
      <c r="W73" s="23">
        <f t="shared" si="72"/>
        <v>0</v>
      </c>
      <c r="X73" s="23">
        <f t="shared" si="72"/>
        <v>0</v>
      </c>
      <c r="Y73" s="23">
        <f t="shared" si="72"/>
        <v>0</v>
      </c>
      <c r="Z73" s="23">
        <f t="shared" si="72"/>
        <v>0</v>
      </c>
      <c r="AA73" s="23">
        <f t="shared" si="72"/>
        <v>0</v>
      </c>
      <c r="AB73" s="23">
        <f t="shared" si="72"/>
        <v>0</v>
      </c>
      <c r="AC73" s="23">
        <f t="shared" si="72"/>
        <v>0</v>
      </c>
      <c r="AD73" s="23">
        <f t="shared" si="72"/>
        <v>0</v>
      </c>
      <c r="AE73" s="23">
        <f t="shared" si="72"/>
        <v>0</v>
      </c>
      <c r="AF73" s="23">
        <f t="shared" si="72"/>
        <v>0</v>
      </c>
      <c r="AG73" s="23">
        <f t="shared" si="72"/>
        <v>0</v>
      </c>
      <c r="AH73" s="23">
        <f t="shared" si="72"/>
        <v>0</v>
      </c>
      <c r="AI73" s="23">
        <f t="shared" si="72"/>
        <v>0</v>
      </c>
      <c r="AJ73" s="23">
        <f t="shared" si="72"/>
        <v>0</v>
      </c>
      <c r="AK73" s="23">
        <f t="shared" si="72"/>
        <v>0</v>
      </c>
      <c r="AL73" s="23">
        <f t="shared" si="72"/>
        <v>0</v>
      </c>
      <c r="AM73" s="23">
        <f t="shared" si="72"/>
        <v>0</v>
      </c>
      <c r="AN73" s="23">
        <f t="shared" si="72"/>
        <v>0</v>
      </c>
      <c r="AO73" s="23">
        <f t="shared" si="72"/>
        <v>0</v>
      </c>
    </row>
    <row r="74" ht="15.75" customHeight="1">
      <c r="A74" s="6"/>
      <c r="B74" s="6"/>
      <c r="C74" s="6"/>
      <c r="F74" s="23">
        <f t="shared" ref="F74:AO74" si="73">IF($C74=F$1,$B74,0)</f>
        <v>0</v>
      </c>
      <c r="G74" s="23">
        <f t="shared" si="73"/>
        <v>0</v>
      </c>
      <c r="H74" s="23">
        <f t="shared" si="73"/>
        <v>0</v>
      </c>
      <c r="I74" s="23">
        <f t="shared" si="73"/>
        <v>0</v>
      </c>
      <c r="J74" s="23">
        <f t="shared" si="73"/>
        <v>0</v>
      </c>
      <c r="K74" s="23">
        <f t="shared" si="73"/>
        <v>0</v>
      </c>
      <c r="L74" s="23">
        <f t="shared" si="73"/>
        <v>0</v>
      </c>
      <c r="M74" s="23">
        <f t="shared" si="73"/>
        <v>0</v>
      </c>
      <c r="N74" s="23">
        <f t="shared" si="73"/>
        <v>0</v>
      </c>
      <c r="O74" s="23">
        <f t="shared" si="73"/>
        <v>0</v>
      </c>
      <c r="P74" s="23">
        <f t="shared" si="73"/>
        <v>0</v>
      </c>
      <c r="Q74" s="23">
        <f t="shared" si="73"/>
        <v>0</v>
      </c>
      <c r="R74" s="23">
        <f t="shared" si="73"/>
        <v>0</v>
      </c>
      <c r="S74" s="23">
        <f t="shared" si="73"/>
        <v>0</v>
      </c>
      <c r="T74" s="23">
        <f t="shared" si="73"/>
        <v>0</v>
      </c>
      <c r="U74" s="23">
        <f t="shared" si="73"/>
        <v>0</v>
      </c>
      <c r="V74" s="23">
        <f t="shared" si="73"/>
        <v>0</v>
      </c>
      <c r="W74" s="23">
        <f t="shared" si="73"/>
        <v>0</v>
      </c>
      <c r="X74" s="23">
        <f t="shared" si="73"/>
        <v>0</v>
      </c>
      <c r="Y74" s="23">
        <f t="shared" si="73"/>
        <v>0</v>
      </c>
      <c r="Z74" s="23">
        <f t="shared" si="73"/>
        <v>0</v>
      </c>
      <c r="AA74" s="23">
        <f t="shared" si="73"/>
        <v>0</v>
      </c>
      <c r="AB74" s="23">
        <f t="shared" si="73"/>
        <v>0</v>
      </c>
      <c r="AC74" s="23">
        <f t="shared" si="73"/>
        <v>0</v>
      </c>
      <c r="AD74" s="23">
        <f t="shared" si="73"/>
        <v>0</v>
      </c>
      <c r="AE74" s="23">
        <f t="shared" si="73"/>
        <v>0</v>
      </c>
      <c r="AF74" s="23">
        <f t="shared" si="73"/>
        <v>0</v>
      </c>
      <c r="AG74" s="23">
        <f t="shared" si="73"/>
        <v>0</v>
      </c>
      <c r="AH74" s="23">
        <f t="shared" si="73"/>
        <v>0</v>
      </c>
      <c r="AI74" s="23">
        <f t="shared" si="73"/>
        <v>0</v>
      </c>
      <c r="AJ74" s="23">
        <f t="shared" si="73"/>
        <v>0</v>
      </c>
      <c r="AK74" s="23">
        <f t="shared" si="73"/>
        <v>0</v>
      </c>
      <c r="AL74" s="23">
        <f t="shared" si="73"/>
        <v>0</v>
      </c>
      <c r="AM74" s="23">
        <f t="shared" si="73"/>
        <v>0</v>
      </c>
      <c r="AN74" s="23">
        <f t="shared" si="73"/>
        <v>0</v>
      </c>
      <c r="AO74" s="23">
        <f t="shared" si="73"/>
        <v>0</v>
      </c>
    </row>
    <row r="75" ht="15.75" customHeight="1">
      <c r="A75" s="6"/>
      <c r="B75" s="6"/>
      <c r="C75" s="6"/>
      <c r="F75" s="23">
        <f t="shared" ref="F75:AO75" si="74">IF($C75=F$1,$B75,0)</f>
        <v>0</v>
      </c>
      <c r="G75" s="23">
        <f t="shared" si="74"/>
        <v>0</v>
      </c>
      <c r="H75" s="23">
        <f t="shared" si="74"/>
        <v>0</v>
      </c>
      <c r="I75" s="23">
        <f t="shared" si="74"/>
        <v>0</v>
      </c>
      <c r="J75" s="23">
        <f t="shared" si="74"/>
        <v>0</v>
      </c>
      <c r="K75" s="23">
        <f t="shared" si="74"/>
        <v>0</v>
      </c>
      <c r="L75" s="23">
        <f t="shared" si="74"/>
        <v>0</v>
      </c>
      <c r="M75" s="23">
        <f t="shared" si="74"/>
        <v>0</v>
      </c>
      <c r="N75" s="23">
        <f t="shared" si="74"/>
        <v>0</v>
      </c>
      <c r="O75" s="23">
        <f t="shared" si="74"/>
        <v>0</v>
      </c>
      <c r="P75" s="23">
        <f t="shared" si="74"/>
        <v>0</v>
      </c>
      <c r="Q75" s="23">
        <f t="shared" si="74"/>
        <v>0</v>
      </c>
      <c r="R75" s="23">
        <f t="shared" si="74"/>
        <v>0</v>
      </c>
      <c r="S75" s="23">
        <f t="shared" si="74"/>
        <v>0</v>
      </c>
      <c r="T75" s="23">
        <f t="shared" si="74"/>
        <v>0</v>
      </c>
      <c r="U75" s="23">
        <f t="shared" si="74"/>
        <v>0</v>
      </c>
      <c r="V75" s="23">
        <f t="shared" si="74"/>
        <v>0</v>
      </c>
      <c r="W75" s="23">
        <f t="shared" si="74"/>
        <v>0</v>
      </c>
      <c r="X75" s="23">
        <f t="shared" si="74"/>
        <v>0</v>
      </c>
      <c r="Y75" s="23">
        <f t="shared" si="74"/>
        <v>0</v>
      </c>
      <c r="Z75" s="23">
        <f t="shared" si="74"/>
        <v>0</v>
      </c>
      <c r="AA75" s="23">
        <f t="shared" si="74"/>
        <v>0</v>
      </c>
      <c r="AB75" s="23">
        <f t="shared" si="74"/>
        <v>0</v>
      </c>
      <c r="AC75" s="23">
        <f t="shared" si="74"/>
        <v>0</v>
      </c>
      <c r="AD75" s="23">
        <f t="shared" si="74"/>
        <v>0</v>
      </c>
      <c r="AE75" s="23">
        <f t="shared" si="74"/>
        <v>0</v>
      </c>
      <c r="AF75" s="23">
        <f t="shared" si="74"/>
        <v>0</v>
      </c>
      <c r="AG75" s="23">
        <f t="shared" si="74"/>
        <v>0</v>
      </c>
      <c r="AH75" s="23">
        <f t="shared" si="74"/>
        <v>0</v>
      </c>
      <c r="AI75" s="23">
        <f t="shared" si="74"/>
        <v>0</v>
      </c>
      <c r="AJ75" s="23">
        <f t="shared" si="74"/>
        <v>0</v>
      </c>
      <c r="AK75" s="23">
        <f t="shared" si="74"/>
        <v>0</v>
      </c>
      <c r="AL75" s="23">
        <f t="shared" si="74"/>
        <v>0</v>
      </c>
      <c r="AM75" s="23">
        <f t="shared" si="74"/>
        <v>0</v>
      </c>
      <c r="AN75" s="23">
        <f t="shared" si="74"/>
        <v>0</v>
      </c>
      <c r="AO75" s="23">
        <f t="shared" si="74"/>
        <v>0</v>
      </c>
    </row>
    <row r="76" ht="15.75" customHeight="1">
      <c r="A76" s="6"/>
      <c r="B76" s="6"/>
      <c r="C76" s="6"/>
      <c r="F76" s="23">
        <f t="shared" ref="F76:AO76" si="75">IF($C76=F$1,$B76,0)</f>
        <v>0</v>
      </c>
      <c r="G76" s="23">
        <f t="shared" si="75"/>
        <v>0</v>
      </c>
      <c r="H76" s="23">
        <f t="shared" si="75"/>
        <v>0</v>
      </c>
      <c r="I76" s="23">
        <f t="shared" si="75"/>
        <v>0</v>
      </c>
      <c r="J76" s="23">
        <f t="shared" si="75"/>
        <v>0</v>
      </c>
      <c r="K76" s="23">
        <f t="shared" si="75"/>
        <v>0</v>
      </c>
      <c r="L76" s="23">
        <f t="shared" si="75"/>
        <v>0</v>
      </c>
      <c r="M76" s="23">
        <f t="shared" si="75"/>
        <v>0</v>
      </c>
      <c r="N76" s="23">
        <f t="shared" si="75"/>
        <v>0</v>
      </c>
      <c r="O76" s="23">
        <f t="shared" si="75"/>
        <v>0</v>
      </c>
      <c r="P76" s="23">
        <f t="shared" si="75"/>
        <v>0</v>
      </c>
      <c r="Q76" s="23">
        <f t="shared" si="75"/>
        <v>0</v>
      </c>
      <c r="R76" s="23">
        <f t="shared" si="75"/>
        <v>0</v>
      </c>
      <c r="S76" s="23">
        <f t="shared" si="75"/>
        <v>0</v>
      </c>
      <c r="T76" s="23">
        <f t="shared" si="75"/>
        <v>0</v>
      </c>
      <c r="U76" s="23">
        <f t="shared" si="75"/>
        <v>0</v>
      </c>
      <c r="V76" s="23">
        <f t="shared" si="75"/>
        <v>0</v>
      </c>
      <c r="W76" s="23">
        <f t="shared" si="75"/>
        <v>0</v>
      </c>
      <c r="X76" s="23">
        <f t="shared" si="75"/>
        <v>0</v>
      </c>
      <c r="Y76" s="23">
        <f t="shared" si="75"/>
        <v>0</v>
      </c>
      <c r="Z76" s="23">
        <f t="shared" si="75"/>
        <v>0</v>
      </c>
      <c r="AA76" s="23">
        <f t="shared" si="75"/>
        <v>0</v>
      </c>
      <c r="AB76" s="23">
        <f t="shared" si="75"/>
        <v>0</v>
      </c>
      <c r="AC76" s="23">
        <f t="shared" si="75"/>
        <v>0</v>
      </c>
      <c r="AD76" s="23">
        <f t="shared" si="75"/>
        <v>0</v>
      </c>
      <c r="AE76" s="23">
        <f t="shared" si="75"/>
        <v>0</v>
      </c>
      <c r="AF76" s="23">
        <f t="shared" si="75"/>
        <v>0</v>
      </c>
      <c r="AG76" s="23">
        <f t="shared" si="75"/>
        <v>0</v>
      </c>
      <c r="AH76" s="23">
        <f t="shared" si="75"/>
        <v>0</v>
      </c>
      <c r="AI76" s="23">
        <f t="shared" si="75"/>
        <v>0</v>
      </c>
      <c r="AJ76" s="23">
        <f t="shared" si="75"/>
        <v>0</v>
      </c>
      <c r="AK76" s="23">
        <f t="shared" si="75"/>
        <v>0</v>
      </c>
      <c r="AL76" s="23">
        <f t="shared" si="75"/>
        <v>0</v>
      </c>
      <c r="AM76" s="23">
        <f t="shared" si="75"/>
        <v>0</v>
      </c>
      <c r="AN76" s="23">
        <f t="shared" si="75"/>
        <v>0</v>
      </c>
      <c r="AO76" s="23">
        <f t="shared" si="75"/>
        <v>0</v>
      </c>
    </row>
    <row r="77" ht="15.75" customHeight="1">
      <c r="A77" s="6"/>
      <c r="B77" s="6"/>
      <c r="C77" s="6"/>
      <c r="F77" s="23">
        <f t="shared" ref="F77:AO77" si="76">IF($C77=F$1,$B77,0)</f>
        <v>0</v>
      </c>
      <c r="G77" s="23">
        <f t="shared" si="76"/>
        <v>0</v>
      </c>
      <c r="H77" s="23">
        <f t="shared" si="76"/>
        <v>0</v>
      </c>
      <c r="I77" s="23">
        <f t="shared" si="76"/>
        <v>0</v>
      </c>
      <c r="J77" s="23">
        <f t="shared" si="76"/>
        <v>0</v>
      </c>
      <c r="K77" s="23">
        <f t="shared" si="76"/>
        <v>0</v>
      </c>
      <c r="L77" s="23">
        <f t="shared" si="76"/>
        <v>0</v>
      </c>
      <c r="M77" s="23">
        <f t="shared" si="76"/>
        <v>0</v>
      </c>
      <c r="N77" s="23">
        <f t="shared" si="76"/>
        <v>0</v>
      </c>
      <c r="O77" s="23">
        <f t="shared" si="76"/>
        <v>0</v>
      </c>
      <c r="P77" s="23">
        <f t="shared" si="76"/>
        <v>0</v>
      </c>
      <c r="Q77" s="23">
        <f t="shared" si="76"/>
        <v>0</v>
      </c>
      <c r="R77" s="23">
        <f t="shared" si="76"/>
        <v>0</v>
      </c>
      <c r="S77" s="23">
        <f t="shared" si="76"/>
        <v>0</v>
      </c>
      <c r="T77" s="23">
        <f t="shared" si="76"/>
        <v>0</v>
      </c>
      <c r="U77" s="23">
        <f t="shared" si="76"/>
        <v>0</v>
      </c>
      <c r="V77" s="23">
        <f t="shared" si="76"/>
        <v>0</v>
      </c>
      <c r="W77" s="23">
        <f t="shared" si="76"/>
        <v>0</v>
      </c>
      <c r="X77" s="23">
        <f t="shared" si="76"/>
        <v>0</v>
      </c>
      <c r="Y77" s="23">
        <f t="shared" si="76"/>
        <v>0</v>
      </c>
      <c r="Z77" s="23">
        <f t="shared" si="76"/>
        <v>0</v>
      </c>
      <c r="AA77" s="23">
        <f t="shared" si="76"/>
        <v>0</v>
      </c>
      <c r="AB77" s="23">
        <f t="shared" si="76"/>
        <v>0</v>
      </c>
      <c r="AC77" s="23">
        <f t="shared" si="76"/>
        <v>0</v>
      </c>
      <c r="AD77" s="23">
        <f t="shared" si="76"/>
        <v>0</v>
      </c>
      <c r="AE77" s="23">
        <f t="shared" si="76"/>
        <v>0</v>
      </c>
      <c r="AF77" s="23">
        <f t="shared" si="76"/>
        <v>0</v>
      </c>
      <c r="AG77" s="23">
        <f t="shared" si="76"/>
        <v>0</v>
      </c>
      <c r="AH77" s="23">
        <f t="shared" si="76"/>
        <v>0</v>
      </c>
      <c r="AI77" s="23">
        <f t="shared" si="76"/>
        <v>0</v>
      </c>
      <c r="AJ77" s="23">
        <f t="shared" si="76"/>
        <v>0</v>
      </c>
      <c r="AK77" s="23">
        <f t="shared" si="76"/>
        <v>0</v>
      </c>
      <c r="AL77" s="23">
        <f t="shared" si="76"/>
        <v>0</v>
      </c>
      <c r="AM77" s="23">
        <f t="shared" si="76"/>
        <v>0</v>
      </c>
      <c r="AN77" s="23">
        <f t="shared" si="76"/>
        <v>0</v>
      </c>
      <c r="AO77" s="23">
        <f t="shared" si="76"/>
        <v>0</v>
      </c>
    </row>
    <row r="78" ht="15.75" customHeight="1">
      <c r="A78" s="6"/>
      <c r="B78" s="6"/>
      <c r="C78" s="6"/>
      <c r="F78" s="23">
        <f t="shared" ref="F78:AO78" si="77">IF($C78=F$1,$B78,0)</f>
        <v>0</v>
      </c>
      <c r="G78" s="23">
        <f t="shared" si="77"/>
        <v>0</v>
      </c>
      <c r="H78" s="23">
        <f t="shared" si="77"/>
        <v>0</v>
      </c>
      <c r="I78" s="23">
        <f t="shared" si="77"/>
        <v>0</v>
      </c>
      <c r="J78" s="23">
        <f t="shared" si="77"/>
        <v>0</v>
      </c>
      <c r="K78" s="23">
        <f t="shared" si="77"/>
        <v>0</v>
      </c>
      <c r="L78" s="23">
        <f t="shared" si="77"/>
        <v>0</v>
      </c>
      <c r="M78" s="23">
        <f t="shared" si="77"/>
        <v>0</v>
      </c>
      <c r="N78" s="23">
        <f t="shared" si="77"/>
        <v>0</v>
      </c>
      <c r="O78" s="23">
        <f t="shared" si="77"/>
        <v>0</v>
      </c>
      <c r="P78" s="23">
        <f t="shared" si="77"/>
        <v>0</v>
      </c>
      <c r="Q78" s="23">
        <f t="shared" si="77"/>
        <v>0</v>
      </c>
      <c r="R78" s="23">
        <f t="shared" si="77"/>
        <v>0</v>
      </c>
      <c r="S78" s="23">
        <f t="shared" si="77"/>
        <v>0</v>
      </c>
      <c r="T78" s="23">
        <f t="shared" si="77"/>
        <v>0</v>
      </c>
      <c r="U78" s="23">
        <f t="shared" si="77"/>
        <v>0</v>
      </c>
      <c r="V78" s="23">
        <f t="shared" si="77"/>
        <v>0</v>
      </c>
      <c r="W78" s="23">
        <f t="shared" si="77"/>
        <v>0</v>
      </c>
      <c r="X78" s="23">
        <f t="shared" si="77"/>
        <v>0</v>
      </c>
      <c r="Y78" s="23">
        <f t="shared" si="77"/>
        <v>0</v>
      </c>
      <c r="Z78" s="23">
        <f t="shared" si="77"/>
        <v>0</v>
      </c>
      <c r="AA78" s="23">
        <f t="shared" si="77"/>
        <v>0</v>
      </c>
      <c r="AB78" s="23">
        <f t="shared" si="77"/>
        <v>0</v>
      </c>
      <c r="AC78" s="23">
        <f t="shared" si="77"/>
        <v>0</v>
      </c>
      <c r="AD78" s="23">
        <f t="shared" si="77"/>
        <v>0</v>
      </c>
      <c r="AE78" s="23">
        <f t="shared" si="77"/>
        <v>0</v>
      </c>
      <c r="AF78" s="23">
        <f t="shared" si="77"/>
        <v>0</v>
      </c>
      <c r="AG78" s="23">
        <f t="shared" si="77"/>
        <v>0</v>
      </c>
      <c r="AH78" s="23">
        <f t="shared" si="77"/>
        <v>0</v>
      </c>
      <c r="AI78" s="23">
        <f t="shared" si="77"/>
        <v>0</v>
      </c>
      <c r="AJ78" s="23">
        <f t="shared" si="77"/>
        <v>0</v>
      </c>
      <c r="AK78" s="23">
        <f t="shared" si="77"/>
        <v>0</v>
      </c>
      <c r="AL78" s="23">
        <f t="shared" si="77"/>
        <v>0</v>
      </c>
      <c r="AM78" s="23">
        <f t="shared" si="77"/>
        <v>0</v>
      </c>
      <c r="AN78" s="23">
        <f t="shared" si="77"/>
        <v>0</v>
      </c>
      <c r="AO78" s="23">
        <f t="shared" si="77"/>
        <v>0</v>
      </c>
    </row>
    <row r="79" ht="15.75" customHeight="1">
      <c r="A79" s="6"/>
      <c r="B79" s="6"/>
      <c r="C79" s="6"/>
      <c r="F79" s="23">
        <f t="shared" ref="F79:AO79" si="78">IF($C79=F$1,$B79,0)</f>
        <v>0</v>
      </c>
      <c r="G79" s="23">
        <f t="shared" si="78"/>
        <v>0</v>
      </c>
      <c r="H79" s="23">
        <f t="shared" si="78"/>
        <v>0</v>
      </c>
      <c r="I79" s="23">
        <f t="shared" si="78"/>
        <v>0</v>
      </c>
      <c r="J79" s="23">
        <f t="shared" si="78"/>
        <v>0</v>
      </c>
      <c r="K79" s="23">
        <f t="shared" si="78"/>
        <v>0</v>
      </c>
      <c r="L79" s="23">
        <f t="shared" si="78"/>
        <v>0</v>
      </c>
      <c r="M79" s="23">
        <f t="shared" si="78"/>
        <v>0</v>
      </c>
      <c r="N79" s="23">
        <f t="shared" si="78"/>
        <v>0</v>
      </c>
      <c r="O79" s="23">
        <f t="shared" si="78"/>
        <v>0</v>
      </c>
      <c r="P79" s="23">
        <f t="shared" si="78"/>
        <v>0</v>
      </c>
      <c r="Q79" s="23">
        <f t="shared" si="78"/>
        <v>0</v>
      </c>
      <c r="R79" s="23">
        <f t="shared" si="78"/>
        <v>0</v>
      </c>
      <c r="S79" s="23">
        <f t="shared" si="78"/>
        <v>0</v>
      </c>
      <c r="T79" s="23">
        <f t="shared" si="78"/>
        <v>0</v>
      </c>
      <c r="U79" s="23">
        <f t="shared" si="78"/>
        <v>0</v>
      </c>
      <c r="V79" s="23">
        <f t="shared" si="78"/>
        <v>0</v>
      </c>
      <c r="W79" s="23">
        <f t="shared" si="78"/>
        <v>0</v>
      </c>
      <c r="X79" s="23">
        <f t="shared" si="78"/>
        <v>0</v>
      </c>
      <c r="Y79" s="23">
        <f t="shared" si="78"/>
        <v>0</v>
      </c>
      <c r="Z79" s="23">
        <f t="shared" si="78"/>
        <v>0</v>
      </c>
      <c r="AA79" s="23">
        <f t="shared" si="78"/>
        <v>0</v>
      </c>
      <c r="AB79" s="23">
        <f t="shared" si="78"/>
        <v>0</v>
      </c>
      <c r="AC79" s="23">
        <f t="shared" si="78"/>
        <v>0</v>
      </c>
      <c r="AD79" s="23">
        <f t="shared" si="78"/>
        <v>0</v>
      </c>
      <c r="AE79" s="23">
        <f t="shared" si="78"/>
        <v>0</v>
      </c>
      <c r="AF79" s="23">
        <f t="shared" si="78"/>
        <v>0</v>
      </c>
      <c r="AG79" s="23">
        <f t="shared" si="78"/>
        <v>0</v>
      </c>
      <c r="AH79" s="23">
        <f t="shared" si="78"/>
        <v>0</v>
      </c>
      <c r="AI79" s="23">
        <f t="shared" si="78"/>
        <v>0</v>
      </c>
      <c r="AJ79" s="23">
        <f t="shared" si="78"/>
        <v>0</v>
      </c>
      <c r="AK79" s="23">
        <f t="shared" si="78"/>
        <v>0</v>
      </c>
      <c r="AL79" s="23">
        <f t="shared" si="78"/>
        <v>0</v>
      </c>
      <c r="AM79" s="23">
        <f t="shared" si="78"/>
        <v>0</v>
      </c>
      <c r="AN79" s="23">
        <f t="shared" si="78"/>
        <v>0</v>
      </c>
      <c r="AO79" s="23">
        <f t="shared" si="78"/>
        <v>0</v>
      </c>
    </row>
    <row r="80" ht="15.75" customHeight="1">
      <c r="A80" s="6"/>
      <c r="B80" s="6"/>
      <c r="C80" s="6"/>
      <c r="F80" s="23">
        <f t="shared" ref="F80:AO80" si="79">IF($C80=F$1,$B80,0)</f>
        <v>0</v>
      </c>
      <c r="G80" s="23">
        <f t="shared" si="79"/>
        <v>0</v>
      </c>
      <c r="H80" s="23">
        <f t="shared" si="79"/>
        <v>0</v>
      </c>
      <c r="I80" s="23">
        <f t="shared" si="79"/>
        <v>0</v>
      </c>
      <c r="J80" s="23">
        <f t="shared" si="79"/>
        <v>0</v>
      </c>
      <c r="K80" s="23">
        <f t="shared" si="79"/>
        <v>0</v>
      </c>
      <c r="L80" s="23">
        <f t="shared" si="79"/>
        <v>0</v>
      </c>
      <c r="M80" s="23">
        <f t="shared" si="79"/>
        <v>0</v>
      </c>
      <c r="N80" s="23">
        <f t="shared" si="79"/>
        <v>0</v>
      </c>
      <c r="O80" s="23">
        <f t="shared" si="79"/>
        <v>0</v>
      </c>
      <c r="P80" s="23">
        <f t="shared" si="79"/>
        <v>0</v>
      </c>
      <c r="Q80" s="23">
        <f t="shared" si="79"/>
        <v>0</v>
      </c>
      <c r="R80" s="23">
        <f t="shared" si="79"/>
        <v>0</v>
      </c>
      <c r="S80" s="23">
        <f t="shared" si="79"/>
        <v>0</v>
      </c>
      <c r="T80" s="23">
        <f t="shared" si="79"/>
        <v>0</v>
      </c>
      <c r="U80" s="23">
        <f t="shared" si="79"/>
        <v>0</v>
      </c>
      <c r="V80" s="23">
        <f t="shared" si="79"/>
        <v>0</v>
      </c>
      <c r="W80" s="23">
        <f t="shared" si="79"/>
        <v>0</v>
      </c>
      <c r="X80" s="23">
        <f t="shared" si="79"/>
        <v>0</v>
      </c>
      <c r="Y80" s="23">
        <f t="shared" si="79"/>
        <v>0</v>
      </c>
      <c r="Z80" s="23">
        <f t="shared" si="79"/>
        <v>0</v>
      </c>
      <c r="AA80" s="23">
        <f t="shared" si="79"/>
        <v>0</v>
      </c>
      <c r="AB80" s="23">
        <f t="shared" si="79"/>
        <v>0</v>
      </c>
      <c r="AC80" s="23">
        <f t="shared" si="79"/>
        <v>0</v>
      </c>
      <c r="AD80" s="23">
        <f t="shared" si="79"/>
        <v>0</v>
      </c>
      <c r="AE80" s="23">
        <f t="shared" si="79"/>
        <v>0</v>
      </c>
      <c r="AF80" s="23">
        <f t="shared" si="79"/>
        <v>0</v>
      </c>
      <c r="AG80" s="23">
        <f t="shared" si="79"/>
        <v>0</v>
      </c>
      <c r="AH80" s="23">
        <f t="shared" si="79"/>
        <v>0</v>
      </c>
      <c r="AI80" s="23">
        <f t="shared" si="79"/>
        <v>0</v>
      </c>
      <c r="AJ80" s="23">
        <f t="shared" si="79"/>
        <v>0</v>
      </c>
      <c r="AK80" s="23">
        <f t="shared" si="79"/>
        <v>0</v>
      </c>
      <c r="AL80" s="23">
        <f t="shared" si="79"/>
        <v>0</v>
      </c>
      <c r="AM80" s="23">
        <f t="shared" si="79"/>
        <v>0</v>
      </c>
      <c r="AN80" s="23">
        <f t="shared" si="79"/>
        <v>0</v>
      </c>
      <c r="AO80" s="23">
        <f t="shared" si="79"/>
        <v>0</v>
      </c>
    </row>
    <row r="81" ht="15.75" customHeight="1">
      <c r="A81" s="6"/>
      <c r="B81" s="6"/>
      <c r="C81" s="6"/>
      <c r="F81" s="23">
        <f t="shared" ref="F81:AO81" si="80">IF($C81=F$1,$B81,0)</f>
        <v>0</v>
      </c>
      <c r="G81" s="23">
        <f t="shared" si="80"/>
        <v>0</v>
      </c>
      <c r="H81" s="23">
        <f t="shared" si="80"/>
        <v>0</v>
      </c>
      <c r="I81" s="23">
        <f t="shared" si="80"/>
        <v>0</v>
      </c>
      <c r="J81" s="23">
        <f t="shared" si="80"/>
        <v>0</v>
      </c>
      <c r="K81" s="23">
        <f t="shared" si="80"/>
        <v>0</v>
      </c>
      <c r="L81" s="23">
        <f t="shared" si="80"/>
        <v>0</v>
      </c>
      <c r="M81" s="23">
        <f t="shared" si="80"/>
        <v>0</v>
      </c>
      <c r="N81" s="23">
        <f t="shared" si="80"/>
        <v>0</v>
      </c>
      <c r="O81" s="23">
        <f t="shared" si="80"/>
        <v>0</v>
      </c>
      <c r="P81" s="23">
        <f t="shared" si="80"/>
        <v>0</v>
      </c>
      <c r="Q81" s="23">
        <f t="shared" si="80"/>
        <v>0</v>
      </c>
      <c r="R81" s="23">
        <f t="shared" si="80"/>
        <v>0</v>
      </c>
      <c r="S81" s="23">
        <f t="shared" si="80"/>
        <v>0</v>
      </c>
      <c r="T81" s="23">
        <f t="shared" si="80"/>
        <v>0</v>
      </c>
      <c r="U81" s="23">
        <f t="shared" si="80"/>
        <v>0</v>
      </c>
      <c r="V81" s="23">
        <f t="shared" si="80"/>
        <v>0</v>
      </c>
      <c r="W81" s="23">
        <f t="shared" si="80"/>
        <v>0</v>
      </c>
      <c r="X81" s="23">
        <f t="shared" si="80"/>
        <v>0</v>
      </c>
      <c r="Y81" s="23">
        <f t="shared" si="80"/>
        <v>0</v>
      </c>
      <c r="Z81" s="23">
        <f t="shared" si="80"/>
        <v>0</v>
      </c>
      <c r="AA81" s="23">
        <f t="shared" si="80"/>
        <v>0</v>
      </c>
      <c r="AB81" s="23">
        <f t="shared" si="80"/>
        <v>0</v>
      </c>
      <c r="AC81" s="23">
        <f t="shared" si="80"/>
        <v>0</v>
      </c>
      <c r="AD81" s="23">
        <f t="shared" si="80"/>
        <v>0</v>
      </c>
      <c r="AE81" s="23">
        <f t="shared" si="80"/>
        <v>0</v>
      </c>
      <c r="AF81" s="23">
        <f t="shared" si="80"/>
        <v>0</v>
      </c>
      <c r="AG81" s="23">
        <f t="shared" si="80"/>
        <v>0</v>
      </c>
      <c r="AH81" s="23">
        <f t="shared" si="80"/>
        <v>0</v>
      </c>
      <c r="AI81" s="23">
        <f t="shared" si="80"/>
        <v>0</v>
      </c>
      <c r="AJ81" s="23">
        <f t="shared" si="80"/>
        <v>0</v>
      </c>
      <c r="AK81" s="23">
        <f t="shared" si="80"/>
        <v>0</v>
      </c>
      <c r="AL81" s="23">
        <f t="shared" si="80"/>
        <v>0</v>
      </c>
      <c r="AM81" s="23">
        <f t="shared" si="80"/>
        <v>0</v>
      </c>
      <c r="AN81" s="23">
        <f t="shared" si="80"/>
        <v>0</v>
      </c>
      <c r="AO81" s="23">
        <f t="shared" si="80"/>
        <v>0</v>
      </c>
    </row>
    <row r="82" ht="15.75" customHeight="1">
      <c r="A82" s="6"/>
      <c r="B82" s="6"/>
      <c r="C82" s="6"/>
      <c r="F82" s="23">
        <f t="shared" ref="F82:AO82" si="81">IF($C82=F$1,$B82,0)</f>
        <v>0</v>
      </c>
      <c r="G82" s="23">
        <f t="shared" si="81"/>
        <v>0</v>
      </c>
      <c r="H82" s="23">
        <f t="shared" si="81"/>
        <v>0</v>
      </c>
      <c r="I82" s="23">
        <f t="shared" si="81"/>
        <v>0</v>
      </c>
      <c r="J82" s="23">
        <f t="shared" si="81"/>
        <v>0</v>
      </c>
      <c r="K82" s="23">
        <f t="shared" si="81"/>
        <v>0</v>
      </c>
      <c r="L82" s="23">
        <f t="shared" si="81"/>
        <v>0</v>
      </c>
      <c r="M82" s="23">
        <f t="shared" si="81"/>
        <v>0</v>
      </c>
      <c r="N82" s="23">
        <f t="shared" si="81"/>
        <v>0</v>
      </c>
      <c r="O82" s="23">
        <f t="shared" si="81"/>
        <v>0</v>
      </c>
      <c r="P82" s="23">
        <f t="shared" si="81"/>
        <v>0</v>
      </c>
      <c r="Q82" s="23">
        <f t="shared" si="81"/>
        <v>0</v>
      </c>
      <c r="R82" s="23">
        <f t="shared" si="81"/>
        <v>0</v>
      </c>
      <c r="S82" s="23">
        <f t="shared" si="81"/>
        <v>0</v>
      </c>
      <c r="T82" s="23">
        <f t="shared" si="81"/>
        <v>0</v>
      </c>
      <c r="U82" s="23">
        <f t="shared" si="81"/>
        <v>0</v>
      </c>
      <c r="V82" s="23">
        <f t="shared" si="81"/>
        <v>0</v>
      </c>
      <c r="W82" s="23">
        <f t="shared" si="81"/>
        <v>0</v>
      </c>
      <c r="X82" s="23">
        <f t="shared" si="81"/>
        <v>0</v>
      </c>
      <c r="Y82" s="23">
        <f t="shared" si="81"/>
        <v>0</v>
      </c>
      <c r="Z82" s="23">
        <f t="shared" si="81"/>
        <v>0</v>
      </c>
      <c r="AA82" s="23">
        <f t="shared" si="81"/>
        <v>0</v>
      </c>
      <c r="AB82" s="23">
        <f t="shared" si="81"/>
        <v>0</v>
      </c>
      <c r="AC82" s="23">
        <f t="shared" si="81"/>
        <v>0</v>
      </c>
      <c r="AD82" s="23">
        <f t="shared" si="81"/>
        <v>0</v>
      </c>
      <c r="AE82" s="23">
        <f t="shared" si="81"/>
        <v>0</v>
      </c>
      <c r="AF82" s="23">
        <f t="shared" si="81"/>
        <v>0</v>
      </c>
      <c r="AG82" s="23">
        <f t="shared" si="81"/>
        <v>0</v>
      </c>
      <c r="AH82" s="23">
        <f t="shared" si="81"/>
        <v>0</v>
      </c>
      <c r="AI82" s="23">
        <f t="shared" si="81"/>
        <v>0</v>
      </c>
      <c r="AJ82" s="23">
        <f t="shared" si="81"/>
        <v>0</v>
      </c>
      <c r="AK82" s="23">
        <f t="shared" si="81"/>
        <v>0</v>
      </c>
      <c r="AL82" s="23">
        <f t="shared" si="81"/>
        <v>0</v>
      </c>
      <c r="AM82" s="23">
        <f t="shared" si="81"/>
        <v>0</v>
      </c>
      <c r="AN82" s="23">
        <f t="shared" si="81"/>
        <v>0</v>
      </c>
      <c r="AO82" s="23">
        <f t="shared" si="81"/>
        <v>0</v>
      </c>
    </row>
    <row r="83" ht="15.75" customHeight="1">
      <c r="A83" s="6"/>
      <c r="B83" s="6"/>
      <c r="C83" s="6"/>
      <c r="F83" s="23">
        <f t="shared" ref="F83:AO83" si="82">IF($C83=F$1,$B83,0)</f>
        <v>0</v>
      </c>
      <c r="G83" s="23">
        <f t="shared" si="82"/>
        <v>0</v>
      </c>
      <c r="H83" s="23">
        <f t="shared" si="82"/>
        <v>0</v>
      </c>
      <c r="I83" s="23">
        <f t="shared" si="82"/>
        <v>0</v>
      </c>
      <c r="J83" s="23">
        <f t="shared" si="82"/>
        <v>0</v>
      </c>
      <c r="K83" s="23">
        <f t="shared" si="82"/>
        <v>0</v>
      </c>
      <c r="L83" s="23">
        <f t="shared" si="82"/>
        <v>0</v>
      </c>
      <c r="M83" s="23">
        <f t="shared" si="82"/>
        <v>0</v>
      </c>
      <c r="N83" s="23">
        <f t="shared" si="82"/>
        <v>0</v>
      </c>
      <c r="O83" s="23">
        <f t="shared" si="82"/>
        <v>0</v>
      </c>
      <c r="P83" s="23">
        <f t="shared" si="82"/>
        <v>0</v>
      </c>
      <c r="Q83" s="23">
        <f t="shared" si="82"/>
        <v>0</v>
      </c>
      <c r="R83" s="23">
        <f t="shared" si="82"/>
        <v>0</v>
      </c>
      <c r="S83" s="23">
        <f t="shared" si="82"/>
        <v>0</v>
      </c>
      <c r="T83" s="23">
        <f t="shared" si="82"/>
        <v>0</v>
      </c>
      <c r="U83" s="23">
        <f t="shared" si="82"/>
        <v>0</v>
      </c>
      <c r="V83" s="23">
        <f t="shared" si="82"/>
        <v>0</v>
      </c>
      <c r="W83" s="23">
        <f t="shared" si="82"/>
        <v>0</v>
      </c>
      <c r="X83" s="23">
        <f t="shared" si="82"/>
        <v>0</v>
      </c>
      <c r="Y83" s="23">
        <f t="shared" si="82"/>
        <v>0</v>
      </c>
      <c r="Z83" s="23">
        <f t="shared" si="82"/>
        <v>0</v>
      </c>
      <c r="AA83" s="23">
        <f t="shared" si="82"/>
        <v>0</v>
      </c>
      <c r="AB83" s="23">
        <f t="shared" si="82"/>
        <v>0</v>
      </c>
      <c r="AC83" s="23">
        <f t="shared" si="82"/>
        <v>0</v>
      </c>
      <c r="AD83" s="23">
        <f t="shared" si="82"/>
        <v>0</v>
      </c>
      <c r="AE83" s="23">
        <f t="shared" si="82"/>
        <v>0</v>
      </c>
      <c r="AF83" s="23">
        <f t="shared" si="82"/>
        <v>0</v>
      </c>
      <c r="AG83" s="23">
        <f t="shared" si="82"/>
        <v>0</v>
      </c>
      <c r="AH83" s="23">
        <f t="shared" si="82"/>
        <v>0</v>
      </c>
      <c r="AI83" s="23">
        <f t="shared" si="82"/>
        <v>0</v>
      </c>
      <c r="AJ83" s="23">
        <f t="shared" si="82"/>
        <v>0</v>
      </c>
      <c r="AK83" s="23">
        <f t="shared" si="82"/>
        <v>0</v>
      </c>
      <c r="AL83" s="23">
        <f t="shared" si="82"/>
        <v>0</v>
      </c>
      <c r="AM83" s="23">
        <f t="shared" si="82"/>
        <v>0</v>
      </c>
      <c r="AN83" s="23">
        <f t="shared" si="82"/>
        <v>0</v>
      </c>
      <c r="AO83" s="23">
        <f t="shared" si="82"/>
        <v>0</v>
      </c>
    </row>
    <row r="84" ht="15.75" customHeight="1">
      <c r="A84" s="6"/>
      <c r="B84" s="6"/>
      <c r="C84" s="6"/>
      <c r="F84" s="23">
        <f t="shared" ref="F84:AO84" si="83">IF($C84=F$1,$B84,0)</f>
        <v>0</v>
      </c>
      <c r="G84" s="23">
        <f t="shared" si="83"/>
        <v>0</v>
      </c>
      <c r="H84" s="23">
        <f t="shared" si="83"/>
        <v>0</v>
      </c>
      <c r="I84" s="23">
        <f t="shared" si="83"/>
        <v>0</v>
      </c>
      <c r="J84" s="23">
        <f t="shared" si="83"/>
        <v>0</v>
      </c>
      <c r="K84" s="23">
        <f t="shared" si="83"/>
        <v>0</v>
      </c>
      <c r="L84" s="23">
        <f t="shared" si="83"/>
        <v>0</v>
      </c>
      <c r="M84" s="23">
        <f t="shared" si="83"/>
        <v>0</v>
      </c>
      <c r="N84" s="23">
        <f t="shared" si="83"/>
        <v>0</v>
      </c>
      <c r="O84" s="23">
        <f t="shared" si="83"/>
        <v>0</v>
      </c>
      <c r="P84" s="23">
        <f t="shared" si="83"/>
        <v>0</v>
      </c>
      <c r="Q84" s="23">
        <f t="shared" si="83"/>
        <v>0</v>
      </c>
      <c r="R84" s="23">
        <f t="shared" si="83"/>
        <v>0</v>
      </c>
      <c r="S84" s="23">
        <f t="shared" si="83"/>
        <v>0</v>
      </c>
      <c r="T84" s="23">
        <f t="shared" si="83"/>
        <v>0</v>
      </c>
      <c r="U84" s="23">
        <f t="shared" si="83"/>
        <v>0</v>
      </c>
      <c r="V84" s="23">
        <f t="shared" si="83"/>
        <v>0</v>
      </c>
      <c r="W84" s="23">
        <f t="shared" si="83"/>
        <v>0</v>
      </c>
      <c r="X84" s="23">
        <f t="shared" si="83"/>
        <v>0</v>
      </c>
      <c r="Y84" s="23">
        <f t="shared" si="83"/>
        <v>0</v>
      </c>
      <c r="Z84" s="23">
        <f t="shared" si="83"/>
        <v>0</v>
      </c>
      <c r="AA84" s="23">
        <f t="shared" si="83"/>
        <v>0</v>
      </c>
      <c r="AB84" s="23">
        <f t="shared" si="83"/>
        <v>0</v>
      </c>
      <c r="AC84" s="23">
        <f t="shared" si="83"/>
        <v>0</v>
      </c>
      <c r="AD84" s="23">
        <f t="shared" si="83"/>
        <v>0</v>
      </c>
      <c r="AE84" s="23">
        <f t="shared" si="83"/>
        <v>0</v>
      </c>
      <c r="AF84" s="23">
        <f t="shared" si="83"/>
        <v>0</v>
      </c>
      <c r="AG84" s="23">
        <f t="shared" si="83"/>
        <v>0</v>
      </c>
      <c r="AH84" s="23">
        <f t="shared" si="83"/>
        <v>0</v>
      </c>
      <c r="AI84" s="23">
        <f t="shared" si="83"/>
        <v>0</v>
      </c>
      <c r="AJ84" s="23">
        <f t="shared" si="83"/>
        <v>0</v>
      </c>
      <c r="AK84" s="23">
        <f t="shared" si="83"/>
        <v>0</v>
      </c>
      <c r="AL84" s="23">
        <f t="shared" si="83"/>
        <v>0</v>
      </c>
      <c r="AM84" s="23">
        <f t="shared" si="83"/>
        <v>0</v>
      </c>
      <c r="AN84" s="23">
        <f t="shared" si="83"/>
        <v>0</v>
      </c>
      <c r="AO84" s="23">
        <f t="shared" si="83"/>
        <v>0</v>
      </c>
    </row>
    <row r="85" ht="15.75" customHeight="1">
      <c r="A85" s="6"/>
      <c r="B85" s="6"/>
      <c r="C85" s="6"/>
      <c r="F85" s="23">
        <f t="shared" ref="F85:AO85" si="84">IF($C85=F$1,$B85,0)</f>
        <v>0</v>
      </c>
      <c r="G85" s="23">
        <f t="shared" si="84"/>
        <v>0</v>
      </c>
      <c r="H85" s="23">
        <f t="shared" si="84"/>
        <v>0</v>
      </c>
      <c r="I85" s="23">
        <f t="shared" si="84"/>
        <v>0</v>
      </c>
      <c r="J85" s="23">
        <f t="shared" si="84"/>
        <v>0</v>
      </c>
      <c r="K85" s="23">
        <f t="shared" si="84"/>
        <v>0</v>
      </c>
      <c r="L85" s="23">
        <f t="shared" si="84"/>
        <v>0</v>
      </c>
      <c r="M85" s="23">
        <f t="shared" si="84"/>
        <v>0</v>
      </c>
      <c r="N85" s="23">
        <f t="shared" si="84"/>
        <v>0</v>
      </c>
      <c r="O85" s="23">
        <f t="shared" si="84"/>
        <v>0</v>
      </c>
      <c r="P85" s="23">
        <f t="shared" si="84"/>
        <v>0</v>
      </c>
      <c r="Q85" s="23">
        <f t="shared" si="84"/>
        <v>0</v>
      </c>
      <c r="R85" s="23">
        <f t="shared" si="84"/>
        <v>0</v>
      </c>
      <c r="S85" s="23">
        <f t="shared" si="84"/>
        <v>0</v>
      </c>
      <c r="T85" s="23">
        <f t="shared" si="84"/>
        <v>0</v>
      </c>
      <c r="U85" s="23">
        <f t="shared" si="84"/>
        <v>0</v>
      </c>
      <c r="V85" s="23">
        <f t="shared" si="84"/>
        <v>0</v>
      </c>
      <c r="W85" s="23">
        <f t="shared" si="84"/>
        <v>0</v>
      </c>
      <c r="X85" s="23">
        <f t="shared" si="84"/>
        <v>0</v>
      </c>
      <c r="Y85" s="23">
        <f t="shared" si="84"/>
        <v>0</v>
      </c>
      <c r="Z85" s="23">
        <f t="shared" si="84"/>
        <v>0</v>
      </c>
      <c r="AA85" s="23">
        <f t="shared" si="84"/>
        <v>0</v>
      </c>
      <c r="AB85" s="23">
        <f t="shared" si="84"/>
        <v>0</v>
      </c>
      <c r="AC85" s="23">
        <f t="shared" si="84"/>
        <v>0</v>
      </c>
      <c r="AD85" s="23">
        <f t="shared" si="84"/>
        <v>0</v>
      </c>
      <c r="AE85" s="23">
        <f t="shared" si="84"/>
        <v>0</v>
      </c>
      <c r="AF85" s="23">
        <f t="shared" si="84"/>
        <v>0</v>
      </c>
      <c r="AG85" s="23">
        <f t="shared" si="84"/>
        <v>0</v>
      </c>
      <c r="AH85" s="23">
        <f t="shared" si="84"/>
        <v>0</v>
      </c>
      <c r="AI85" s="23">
        <f t="shared" si="84"/>
        <v>0</v>
      </c>
      <c r="AJ85" s="23">
        <f t="shared" si="84"/>
        <v>0</v>
      </c>
      <c r="AK85" s="23">
        <f t="shared" si="84"/>
        <v>0</v>
      </c>
      <c r="AL85" s="23">
        <f t="shared" si="84"/>
        <v>0</v>
      </c>
      <c r="AM85" s="23">
        <f t="shared" si="84"/>
        <v>0</v>
      </c>
      <c r="AN85" s="23">
        <f t="shared" si="84"/>
        <v>0</v>
      </c>
      <c r="AO85" s="23">
        <f t="shared" si="84"/>
        <v>0</v>
      </c>
    </row>
    <row r="86" ht="15.75" customHeight="1">
      <c r="A86" s="6"/>
      <c r="B86" s="6"/>
      <c r="C86" s="6"/>
      <c r="F86" s="23">
        <f t="shared" ref="F86:AO86" si="85">IF($C86=F$1,$B86,0)</f>
        <v>0</v>
      </c>
      <c r="G86" s="23">
        <f t="shared" si="85"/>
        <v>0</v>
      </c>
      <c r="H86" s="23">
        <f t="shared" si="85"/>
        <v>0</v>
      </c>
      <c r="I86" s="23">
        <f t="shared" si="85"/>
        <v>0</v>
      </c>
      <c r="J86" s="23">
        <f t="shared" si="85"/>
        <v>0</v>
      </c>
      <c r="K86" s="23">
        <f t="shared" si="85"/>
        <v>0</v>
      </c>
      <c r="L86" s="23">
        <f t="shared" si="85"/>
        <v>0</v>
      </c>
      <c r="M86" s="23">
        <f t="shared" si="85"/>
        <v>0</v>
      </c>
      <c r="N86" s="23">
        <f t="shared" si="85"/>
        <v>0</v>
      </c>
      <c r="O86" s="23">
        <f t="shared" si="85"/>
        <v>0</v>
      </c>
      <c r="P86" s="23">
        <f t="shared" si="85"/>
        <v>0</v>
      </c>
      <c r="Q86" s="23">
        <f t="shared" si="85"/>
        <v>0</v>
      </c>
      <c r="R86" s="23">
        <f t="shared" si="85"/>
        <v>0</v>
      </c>
      <c r="S86" s="23">
        <f t="shared" si="85"/>
        <v>0</v>
      </c>
      <c r="T86" s="23">
        <f t="shared" si="85"/>
        <v>0</v>
      </c>
      <c r="U86" s="23">
        <f t="shared" si="85"/>
        <v>0</v>
      </c>
      <c r="V86" s="23">
        <f t="shared" si="85"/>
        <v>0</v>
      </c>
      <c r="W86" s="23">
        <f t="shared" si="85"/>
        <v>0</v>
      </c>
      <c r="X86" s="23">
        <f t="shared" si="85"/>
        <v>0</v>
      </c>
      <c r="Y86" s="23">
        <f t="shared" si="85"/>
        <v>0</v>
      </c>
      <c r="Z86" s="23">
        <f t="shared" si="85"/>
        <v>0</v>
      </c>
      <c r="AA86" s="23">
        <f t="shared" si="85"/>
        <v>0</v>
      </c>
      <c r="AB86" s="23">
        <f t="shared" si="85"/>
        <v>0</v>
      </c>
      <c r="AC86" s="23">
        <f t="shared" si="85"/>
        <v>0</v>
      </c>
      <c r="AD86" s="23">
        <f t="shared" si="85"/>
        <v>0</v>
      </c>
      <c r="AE86" s="23">
        <f t="shared" si="85"/>
        <v>0</v>
      </c>
      <c r="AF86" s="23">
        <f t="shared" si="85"/>
        <v>0</v>
      </c>
      <c r="AG86" s="23">
        <f t="shared" si="85"/>
        <v>0</v>
      </c>
      <c r="AH86" s="23">
        <f t="shared" si="85"/>
        <v>0</v>
      </c>
      <c r="AI86" s="23">
        <f t="shared" si="85"/>
        <v>0</v>
      </c>
      <c r="AJ86" s="23">
        <f t="shared" si="85"/>
        <v>0</v>
      </c>
      <c r="AK86" s="23">
        <f t="shared" si="85"/>
        <v>0</v>
      </c>
      <c r="AL86" s="23">
        <f t="shared" si="85"/>
        <v>0</v>
      </c>
      <c r="AM86" s="23">
        <f t="shared" si="85"/>
        <v>0</v>
      </c>
      <c r="AN86" s="23">
        <f t="shared" si="85"/>
        <v>0</v>
      </c>
      <c r="AO86" s="23">
        <f t="shared" si="85"/>
        <v>0</v>
      </c>
    </row>
    <row r="87" ht="15.75" customHeight="1">
      <c r="A87" s="6"/>
      <c r="B87" s="6"/>
      <c r="C87" s="6"/>
      <c r="F87" s="23">
        <f t="shared" ref="F87:AO87" si="86">IF($C87=F$1,$B87,0)</f>
        <v>0</v>
      </c>
      <c r="G87" s="23">
        <f t="shared" si="86"/>
        <v>0</v>
      </c>
      <c r="H87" s="23">
        <f t="shared" si="86"/>
        <v>0</v>
      </c>
      <c r="I87" s="23">
        <f t="shared" si="86"/>
        <v>0</v>
      </c>
      <c r="J87" s="23">
        <f t="shared" si="86"/>
        <v>0</v>
      </c>
      <c r="K87" s="23">
        <f t="shared" si="86"/>
        <v>0</v>
      </c>
      <c r="L87" s="23">
        <f t="shared" si="86"/>
        <v>0</v>
      </c>
      <c r="M87" s="23">
        <f t="shared" si="86"/>
        <v>0</v>
      </c>
      <c r="N87" s="23">
        <f t="shared" si="86"/>
        <v>0</v>
      </c>
      <c r="O87" s="23">
        <f t="shared" si="86"/>
        <v>0</v>
      </c>
      <c r="P87" s="23">
        <f t="shared" si="86"/>
        <v>0</v>
      </c>
      <c r="Q87" s="23">
        <f t="shared" si="86"/>
        <v>0</v>
      </c>
      <c r="R87" s="23">
        <f t="shared" si="86"/>
        <v>0</v>
      </c>
      <c r="S87" s="23">
        <f t="shared" si="86"/>
        <v>0</v>
      </c>
      <c r="T87" s="23">
        <f t="shared" si="86"/>
        <v>0</v>
      </c>
      <c r="U87" s="23">
        <f t="shared" si="86"/>
        <v>0</v>
      </c>
      <c r="V87" s="23">
        <f t="shared" si="86"/>
        <v>0</v>
      </c>
      <c r="W87" s="23">
        <f t="shared" si="86"/>
        <v>0</v>
      </c>
      <c r="X87" s="23">
        <f t="shared" si="86"/>
        <v>0</v>
      </c>
      <c r="Y87" s="23">
        <f t="shared" si="86"/>
        <v>0</v>
      </c>
      <c r="Z87" s="23">
        <f t="shared" si="86"/>
        <v>0</v>
      </c>
      <c r="AA87" s="23">
        <f t="shared" si="86"/>
        <v>0</v>
      </c>
      <c r="AB87" s="23">
        <f t="shared" si="86"/>
        <v>0</v>
      </c>
      <c r="AC87" s="23">
        <f t="shared" si="86"/>
        <v>0</v>
      </c>
      <c r="AD87" s="23">
        <f t="shared" si="86"/>
        <v>0</v>
      </c>
      <c r="AE87" s="23">
        <f t="shared" si="86"/>
        <v>0</v>
      </c>
      <c r="AF87" s="23">
        <f t="shared" si="86"/>
        <v>0</v>
      </c>
      <c r="AG87" s="23">
        <f t="shared" si="86"/>
        <v>0</v>
      </c>
      <c r="AH87" s="23">
        <f t="shared" si="86"/>
        <v>0</v>
      </c>
      <c r="AI87" s="23">
        <f t="shared" si="86"/>
        <v>0</v>
      </c>
      <c r="AJ87" s="23">
        <f t="shared" si="86"/>
        <v>0</v>
      </c>
      <c r="AK87" s="23">
        <f t="shared" si="86"/>
        <v>0</v>
      </c>
      <c r="AL87" s="23">
        <f t="shared" si="86"/>
        <v>0</v>
      </c>
      <c r="AM87" s="23">
        <f t="shared" si="86"/>
        <v>0</v>
      </c>
      <c r="AN87" s="23">
        <f t="shared" si="86"/>
        <v>0</v>
      </c>
      <c r="AO87" s="23">
        <f t="shared" si="86"/>
        <v>0</v>
      </c>
    </row>
    <row r="88" ht="15.75" customHeight="1">
      <c r="A88" s="6"/>
      <c r="B88" s="6"/>
      <c r="C88" s="6"/>
      <c r="F88" s="23">
        <f t="shared" ref="F88:AO88" si="87">IF($C88=F$1,$B88,0)</f>
        <v>0</v>
      </c>
      <c r="G88" s="23">
        <f t="shared" si="87"/>
        <v>0</v>
      </c>
      <c r="H88" s="23">
        <f t="shared" si="87"/>
        <v>0</v>
      </c>
      <c r="I88" s="23">
        <f t="shared" si="87"/>
        <v>0</v>
      </c>
      <c r="J88" s="23">
        <f t="shared" si="87"/>
        <v>0</v>
      </c>
      <c r="K88" s="23">
        <f t="shared" si="87"/>
        <v>0</v>
      </c>
      <c r="L88" s="23">
        <f t="shared" si="87"/>
        <v>0</v>
      </c>
      <c r="M88" s="23">
        <f t="shared" si="87"/>
        <v>0</v>
      </c>
      <c r="N88" s="23">
        <f t="shared" si="87"/>
        <v>0</v>
      </c>
      <c r="O88" s="23">
        <f t="shared" si="87"/>
        <v>0</v>
      </c>
      <c r="P88" s="23">
        <f t="shared" si="87"/>
        <v>0</v>
      </c>
      <c r="Q88" s="23">
        <f t="shared" si="87"/>
        <v>0</v>
      </c>
      <c r="R88" s="23">
        <f t="shared" si="87"/>
        <v>0</v>
      </c>
      <c r="S88" s="23">
        <f t="shared" si="87"/>
        <v>0</v>
      </c>
      <c r="T88" s="23">
        <f t="shared" si="87"/>
        <v>0</v>
      </c>
      <c r="U88" s="23">
        <f t="shared" si="87"/>
        <v>0</v>
      </c>
      <c r="V88" s="23">
        <f t="shared" si="87"/>
        <v>0</v>
      </c>
      <c r="W88" s="23">
        <f t="shared" si="87"/>
        <v>0</v>
      </c>
      <c r="X88" s="23">
        <f t="shared" si="87"/>
        <v>0</v>
      </c>
      <c r="Y88" s="23">
        <f t="shared" si="87"/>
        <v>0</v>
      </c>
      <c r="Z88" s="23">
        <f t="shared" si="87"/>
        <v>0</v>
      </c>
      <c r="AA88" s="23">
        <f t="shared" si="87"/>
        <v>0</v>
      </c>
      <c r="AB88" s="23">
        <f t="shared" si="87"/>
        <v>0</v>
      </c>
      <c r="AC88" s="23">
        <f t="shared" si="87"/>
        <v>0</v>
      </c>
      <c r="AD88" s="23">
        <f t="shared" si="87"/>
        <v>0</v>
      </c>
      <c r="AE88" s="23">
        <f t="shared" si="87"/>
        <v>0</v>
      </c>
      <c r="AF88" s="23">
        <f t="shared" si="87"/>
        <v>0</v>
      </c>
      <c r="AG88" s="23">
        <f t="shared" si="87"/>
        <v>0</v>
      </c>
      <c r="AH88" s="23">
        <f t="shared" si="87"/>
        <v>0</v>
      </c>
      <c r="AI88" s="23">
        <f t="shared" si="87"/>
        <v>0</v>
      </c>
      <c r="AJ88" s="23">
        <f t="shared" si="87"/>
        <v>0</v>
      </c>
      <c r="AK88" s="23">
        <f t="shared" si="87"/>
        <v>0</v>
      </c>
      <c r="AL88" s="23">
        <f t="shared" si="87"/>
        <v>0</v>
      </c>
      <c r="AM88" s="23">
        <f t="shared" si="87"/>
        <v>0</v>
      </c>
      <c r="AN88" s="23">
        <f t="shared" si="87"/>
        <v>0</v>
      </c>
      <c r="AO88" s="23">
        <f t="shared" si="87"/>
        <v>0</v>
      </c>
    </row>
    <row r="89" ht="15.75" customHeight="1">
      <c r="A89" s="6"/>
      <c r="B89" s="6"/>
      <c r="C89" s="6"/>
      <c r="F89" s="23">
        <f t="shared" ref="F89:AO89" si="88">IF($C89=F$1,$B89,0)</f>
        <v>0</v>
      </c>
      <c r="G89" s="23">
        <f t="shared" si="88"/>
        <v>0</v>
      </c>
      <c r="H89" s="23">
        <f t="shared" si="88"/>
        <v>0</v>
      </c>
      <c r="I89" s="23">
        <f t="shared" si="88"/>
        <v>0</v>
      </c>
      <c r="J89" s="23">
        <f t="shared" si="88"/>
        <v>0</v>
      </c>
      <c r="K89" s="23">
        <f t="shared" si="88"/>
        <v>0</v>
      </c>
      <c r="L89" s="23">
        <f t="shared" si="88"/>
        <v>0</v>
      </c>
      <c r="M89" s="23">
        <f t="shared" si="88"/>
        <v>0</v>
      </c>
      <c r="N89" s="23">
        <f t="shared" si="88"/>
        <v>0</v>
      </c>
      <c r="O89" s="23">
        <f t="shared" si="88"/>
        <v>0</v>
      </c>
      <c r="P89" s="23">
        <f t="shared" si="88"/>
        <v>0</v>
      </c>
      <c r="Q89" s="23">
        <f t="shared" si="88"/>
        <v>0</v>
      </c>
      <c r="R89" s="23">
        <f t="shared" si="88"/>
        <v>0</v>
      </c>
      <c r="S89" s="23">
        <f t="shared" si="88"/>
        <v>0</v>
      </c>
      <c r="T89" s="23">
        <f t="shared" si="88"/>
        <v>0</v>
      </c>
      <c r="U89" s="23">
        <f t="shared" si="88"/>
        <v>0</v>
      </c>
      <c r="V89" s="23">
        <f t="shared" si="88"/>
        <v>0</v>
      </c>
      <c r="W89" s="23">
        <f t="shared" si="88"/>
        <v>0</v>
      </c>
      <c r="X89" s="23">
        <f t="shared" si="88"/>
        <v>0</v>
      </c>
      <c r="Y89" s="23">
        <f t="shared" si="88"/>
        <v>0</v>
      </c>
      <c r="Z89" s="23">
        <f t="shared" si="88"/>
        <v>0</v>
      </c>
      <c r="AA89" s="23">
        <f t="shared" si="88"/>
        <v>0</v>
      </c>
      <c r="AB89" s="23">
        <f t="shared" si="88"/>
        <v>0</v>
      </c>
      <c r="AC89" s="23">
        <f t="shared" si="88"/>
        <v>0</v>
      </c>
      <c r="AD89" s="23">
        <f t="shared" si="88"/>
        <v>0</v>
      </c>
      <c r="AE89" s="23">
        <f t="shared" si="88"/>
        <v>0</v>
      </c>
      <c r="AF89" s="23">
        <f t="shared" si="88"/>
        <v>0</v>
      </c>
      <c r="AG89" s="23">
        <f t="shared" si="88"/>
        <v>0</v>
      </c>
      <c r="AH89" s="23">
        <f t="shared" si="88"/>
        <v>0</v>
      </c>
      <c r="AI89" s="23">
        <f t="shared" si="88"/>
        <v>0</v>
      </c>
      <c r="AJ89" s="23">
        <f t="shared" si="88"/>
        <v>0</v>
      </c>
      <c r="AK89" s="23">
        <f t="shared" si="88"/>
        <v>0</v>
      </c>
      <c r="AL89" s="23">
        <f t="shared" si="88"/>
        <v>0</v>
      </c>
      <c r="AM89" s="23">
        <f t="shared" si="88"/>
        <v>0</v>
      </c>
      <c r="AN89" s="23">
        <f t="shared" si="88"/>
        <v>0</v>
      </c>
      <c r="AO89" s="23">
        <f t="shared" si="88"/>
        <v>0</v>
      </c>
    </row>
    <row r="90" ht="15.75" customHeight="1">
      <c r="A90" s="6"/>
      <c r="B90" s="6"/>
      <c r="C90" s="6"/>
      <c r="F90" s="23">
        <f t="shared" ref="F90:AO90" si="89">IF($C90=F$1,$B90,0)</f>
        <v>0</v>
      </c>
      <c r="G90" s="23">
        <f t="shared" si="89"/>
        <v>0</v>
      </c>
      <c r="H90" s="23">
        <f t="shared" si="89"/>
        <v>0</v>
      </c>
      <c r="I90" s="23">
        <f t="shared" si="89"/>
        <v>0</v>
      </c>
      <c r="J90" s="23">
        <f t="shared" si="89"/>
        <v>0</v>
      </c>
      <c r="K90" s="23">
        <f t="shared" si="89"/>
        <v>0</v>
      </c>
      <c r="L90" s="23">
        <f t="shared" si="89"/>
        <v>0</v>
      </c>
      <c r="M90" s="23">
        <f t="shared" si="89"/>
        <v>0</v>
      </c>
      <c r="N90" s="23">
        <f t="shared" si="89"/>
        <v>0</v>
      </c>
      <c r="O90" s="23">
        <f t="shared" si="89"/>
        <v>0</v>
      </c>
      <c r="P90" s="23">
        <f t="shared" si="89"/>
        <v>0</v>
      </c>
      <c r="Q90" s="23">
        <f t="shared" si="89"/>
        <v>0</v>
      </c>
      <c r="R90" s="23">
        <f t="shared" si="89"/>
        <v>0</v>
      </c>
      <c r="S90" s="23">
        <f t="shared" si="89"/>
        <v>0</v>
      </c>
      <c r="T90" s="23">
        <f t="shared" si="89"/>
        <v>0</v>
      </c>
      <c r="U90" s="23">
        <f t="shared" si="89"/>
        <v>0</v>
      </c>
      <c r="V90" s="23">
        <f t="shared" si="89"/>
        <v>0</v>
      </c>
      <c r="W90" s="23">
        <f t="shared" si="89"/>
        <v>0</v>
      </c>
      <c r="X90" s="23">
        <f t="shared" si="89"/>
        <v>0</v>
      </c>
      <c r="Y90" s="23">
        <f t="shared" si="89"/>
        <v>0</v>
      </c>
      <c r="Z90" s="23">
        <f t="shared" si="89"/>
        <v>0</v>
      </c>
      <c r="AA90" s="23">
        <f t="shared" si="89"/>
        <v>0</v>
      </c>
      <c r="AB90" s="23">
        <f t="shared" si="89"/>
        <v>0</v>
      </c>
      <c r="AC90" s="23">
        <f t="shared" si="89"/>
        <v>0</v>
      </c>
      <c r="AD90" s="23">
        <f t="shared" si="89"/>
        <v>0</v>
      </c>
      <c r="AE90" s="23">
        <f t="shared" si="89"/>
        <v>0</v>
      </c>
      <c r="AF90" s="23">
        <f t="shared" si="89"/>
        <v>0</v>
      </c>
      <c r="AG90" s="23">
        <f t="shared" si="89"/>
        <v>0</v>
      </c>
      <c r="AH90" s="23">
        <f t="shared" si="89"/>
        <v>0</v>
      </c>
      <c r="AI90" s="23">
        <f t="shared" si="89"/>
        <v>0</v>
      </c>
      <c r="AJ90" s="23">
        <f t="shared" si="89"/>
        <v>0</v>
      </c>
      <c r="AK90" s="23">
        <f t="shared" si="89"/>
        <v>0</v>
      </c>
      <c r="AL90" s="23">
        <f t="shared" si="89"/>
        <v>0</v>
      </c>
      <c r="AM90" s="23">
        <f t="shared" si="89"/>
        <v>0</v>
      </c>
      <c r="AN90" s="23">
        <f t="shared" si="89"/>
        <v>0</v>
      </c>
      <c r="AO90" s="23">
        <f t="shared" si="89"/>
        <v>0</v>
      </c>
    </row>
    <row r="91" ht="15.75" customHeight="1">
      <c r="A91" s="6"/>
      <c r="B91" s="6"/>
      <c r="C91" s="6"/>
      <c r="F91" s="23">
        <f t="shared" ref="F91:AO91" si="90">IF($C91=F$1,$B91,0)</f>
        <v>0</v>
      </c>
      <c r="G91" s="23">
        <f t="shared" si="90"/>
        <v>0</v>
      </c>
      <c r="H91" s="23">
        <f t="shared" si="90"/>
        <v>0</v>
      </c>
      <c r="I91" s="23">
        <f t="shared" si="90"/>
        <v>0</v>
      </c>
      <c r="J91" s="23">
        <f t="shared" si="90"/>
        <v>0</v>
      </c>
      <c r="K91" s="23">
        <f t="shared" si="90"/>
        <v>0</v>
      </c>
      <c r="L91" s="23">
        <f t="shared" si="90"/>
        <v>0</v>
      </c>
      <c r="M91" s="23">
        <f t="shared" si="90"/>
        <v>0</v>
      </c>
      <c r="N91" s="23">
        <f t="shared" si="90"/>
        <v>0</v>
      </c>
      <c r="O91" s="23">
        <f t="shared" si="90"/>
        <v>0</v>
      </c>
      <c r="P91" s="23">
        <f t="shared" si="90"/>
        <v>0</v>
      </c>
      <c r="Q91" s="23">
        <f t="shared" si="90"/>
        <v>0</v>
      </c>
      <c r="R91" s="23">
        <f t="shared" si="90"/>
        <v>0</v>
      </c>
      <c r="S91" s="23">
        <f t="shared" si="90"/>
        <v>0</v>
      </c>
      <c r="T91" s="23">
        <f t="shared" si="90"/>
        <v>0</v>
      </c>
      <c r="U91" s="23">
        <f t="shared" si="90"/>
        <v>0</v>
      </c>
      <c r="V91" s="23">
        <f t="shared" si="90"/>
        <v>0</v>
      </c>
      <c r="W91" s="23">
        <f t="shared" si="90"/>
        <v>0</v>
      </c>
      <c r="X91" s="23">
        <f t="shared" si="90"/>
        <v>0</v>
      </c>
      <c r="Y91" s="23">
        <f t="shared" si="90"/>
        <v>0</v>
      </c>
      <c r="Z91" s="23">
        <f t="shared" si="90"/>
        <v>0</v>
      </c>
      <c r="AA91" s="23">
        <f t="shared" si="90"/>
        <v>0</v>
      </c>
      <c r="AB91" s="23">
        <f t="shared" si="90"/>
        <v>0</v>
      </c>
      <c r="AC91" s="23">
        <f t="shared" si="90"/>
        <v>0</v>
      </c>
      <c r="AD91" s="23">
        <f t="shared" si="90"/>
        <v>0</v>
      </c>
      <c r="AE91" s="23">
        <f t="shared" si="90"/>
        <v>0</v>
      </c>
      <c r="AF91" s="23">
        <f t="shared" si="90"/>
        <v>0</v>
      </c>
      <c r="AG91" s="23">
        <f t="shared" si="90"/>
        <v>0</v>
      </c>
      <c r="AH91" s="23">
        <f t="shared" si="90"/>
        <v>0</v>
      </c>
      <c r="AI91" s="23">
        <f t="shared" si="90"/>
        <v>0</v>
      </c>
      <c r="AJ91" s="23">
        <f t="shared" si="90"/>
        <v>0</v>
      </c>
      <c r="AK91" s="23">
        <f t="shared" si="90"/>
        <v>0</v>
      </c>
      <c r="AL91" s="23">
        <f t="shared" si="90"/>
        <v>0</v>
      </c>
      <c r="AM91" s="23">
        <f t="shared" si="90"/>
        <v>0</v>
      </c>
      <c r="AN91" s="23">
        <f t="shared" si="90"/>
        <v>0</v>
      </c>
      <c r="AO91" s="23">
        <f t="shared" si="90"/>
        <v>0</v>
      </c>
    </row>
    <row r="92" ht="15.75" customHeight="1">
      <c r="A92" s="6"/>
      <c r="B92" s="6"/>
      <c r="C92" s="6"/>
      <c r="F92" s="23">
        <f t="shared" ref="F92:AO92" si="91">IF($C92=F$1,$B92,0)</f>
        <v>0</v>
      </c>
      <c r="G92" s="23">
        <f t="shared" si="91"/>
        <v>0</v>
      </c>
      <c r="H92" s="23">
        <f t="shared" si="91"/>
        <v>0</v>
      </c>
      <c r="I92" s="23">
        <f t="shared" si="91"/>
        <v>0</v>
      </c>
      <c r="J92" s="23">
        <f t="shared" si="91"/>
        <v>0</v>
      </c>
      <c r="K92" s="23">
        <f t="shared" si="91"/>
        <v>0</v>
      </c>
      <c r="L92" s="23">
        <f t="shared" si="91"/>
        <v>0</v>
      </c>
      <c r="M92" s="23">
        <f t="shared" si="91"/>
        <v>0</v>
      </c>
      <c r="N92" s="23">
        <f t="shared" si="91"/>
        <v>0</v>
      </c>
      <c r="O92" s="23">
        <f t="shared" si="91"/>
        <v>0</v>
      </c>
      <c r="P92" s="23">
        <f t="shared" si="91"/>
        <v>0</v>
      </c>
      <c r="Q92" s="23">
        <f t="shared" si="91"/>
        <v>0</v>
      </c>
      <c r="R92" s="23">
        <f t="shared" si="91"/>
        <v>0</v>
      </c>
      <c r="S92" s="23">
        <f t="shared" si="91"/>
        <v>0</v>
      </c>
      <c r="T92" s="23">
        <f t="shared" si="91"/>
        <v>0</v>
      </c>
      <c r="U92" s="23">
        <f t="shared" si="91"/>
        <v>0</v>
      </c>
      <c r="V92" s="23">
        <f t="shared" si="91"/>
        <v>0</v>
      </c>
      <c r="W92" s="23">
        <f t="shared" si="91"/>
        <v>0</v>
      </c>
      <c r="X92" s="23">
        <f t="shared" si="91"/>
        <v>0</v>
      </c>
      <c r="Y92" s="23">
        <f t="shared" si="91"/>
        <v>0</v>
      </c>
      <c r="Z92" s="23">
        <f t="shared" si="91"/>
        <v>0</v>
      </c>
      <c r="AA92" s="23">
        <f t="shared" si="91"/>
        <v>0</v>
      </c>
      <c r="AB92" s="23">
        <f t="shared" si="91"/>
        <v>0</v>
      </c>
      <c r="AC92" s="23">
        <f t="shared" si="91"/>
        <v>0</v>
      </c>
      <c r="AD92" s="23">
        <f t="shared" si="91"/>
        <v>0</v>
      </c>
      <c r="AE92" s="23">
        <f t="shared" si="91"/>
        <v>0</v>
      </c>
      <c r="AF92" s="23">
        <f t="shared" si="91"/>
        <v>0</v>
      </c>
      <c r="AG92" s="23">
        <f t="shared" si="91"/>
        <v>0</v>
      </c>
      <c r="AH92" s="23">
        <f t="shared" si="91"/>
        <v>0</v>
      </c>
      <c r="AI92" s="23">
        <f t="shared" si="91"/>
        <v>0</v>
      </c>
      <c r="AJ92" s="23">
        <f t="shared" si="91"/>
        <v>0</v>
      </c>
      <c r="AK92" s="23">
        <f t="shared" si="91"/>
        <v>0</v>
      </c>
      <c r="AL92" s="23">
        <f t="shared" si="91"/>
        <v>0</v>
      </c>
      <c r="AM92" s="23">
        <f t="shared" si="91"/>
        <v>0</v>
      </c>
      <c r="AN92" s="23">
        <f t="shared" si="91"/>
        <v>0</v>
      </c>
      <c r="AO92" s="23">
        <f t="shared" si="91"/>
        <v>0</v>
      </c>
    </row>
    <row r="93" ht="15.75" customHeight="1">
      <c r="A93" s="6"/>
      <c r="B93" s="6"/>
      <c r="C93" s="6"/>
      <c r="F93" s="23">
        <f t="shared" ref="F93:AO93" si="92">IF($C93=F$1,$B93,0)</f>
        <v>0</v>
      </c>
      <c r="G93" s="23">
        <f t="shared" si="92"/>
        <v>0</v>
      </c>
      <c r="H93" s="23">
        <f t="shared" si="92"/>
        <v>0</v>
      </c>
      <c r="I93" s="23">
        <f t="shared" si="92"/>
        <v>0</v>
      </c>
      <c r="J93" s="23">
        <f t="shared" si="92"/>
        <v>0</v>
      </c>
      <c r="K93" s="23">
        <f t="shared" si="92"/>
        <v>0</v>
      </c>
      <c r="L93" s="23">
        <f t="shared" si="92"/>
        <v>0</v>
      </c>
      <c r="M93" s="23">
        <f t="shared" si="92"/>
        <v>0</v>
      </c>
      <c r="N93" s="23">
        <f t="shared" si="92"/>
        <v>0</v>
      </c>
      <c r="O93" s="23">
        <f t="shared" si="92"/>
        <v>0</v>
      </c>
      <c r="P93" s="23">
        <f t="shared" si="92"/>
        <v>0</v>
      </c>
      <c r="Q93" s="23">
        <f t="shared" si="92"/>
        <v>0</v>
      </c>
      <c r="R93" s="23">
        <f t="shared" si="92"/>
        <v>0</v>
      </c>
      <c r="S93" s="23">
        <f t="shared" si="92"/>
        <v>0</v>
      </c>
      <c r="T93" s="23">
        <f t="shared" si="92"/>
        <v>0</v>
      </c>
      <c r="U93" s="23">
        <f t="shared" si="92"/>
        <v>0</v>
      </c>
      <c r="V93" s="23">
        <f t="shared" si="92"/>
        <v>0</v>
      </c>
      <c r="W93" s="23">
        <f t="shared" si="92"/>
        <v>0</v>
      </c>
      <c r="X93" s="23">
        <f t="shared" si="92"/>
        <v>0</v>
      </c>
      <c r="Y93" s="23">
        <f t="shared" si="92"/>
        <v>0</v>
      </c>
      <c r="Z93" s="23">
        <f t="shared" si="92"/>
        <v>0</v>
      </c>
      <c r="AA93" s="23">
        <f t="shared" si="92"/>
        <v>0</v>
      </c>
      <c r="AB93" s="23">
        <f t="shared" si="92"/>
        <v>0</v>
      </c>
      <c r="AC93" s="23">
        <f t="shared" si="92"/>
        <v>0</v>
      </c>
      <c r="AD93" s="23">
        <f t="shared" si="92"/>
        <v>0</v>
      </c>
      <c r="AE93" s="23">
        <f t="shared" si="92"/>
        <v>0</v>
      </c>
      <c r="AF93" s="23">
        <f t="shared" si="92"/>
        <v>0</v>
      </c>
      <c r="AG93" s="23">
        <f t="shared" si="92"/>
        <v>0</v>
      </c>
      <c r="AH93" s="23">
        <f t="shared" si="92"/>
        <v>0</v>
      </c>
      <c r="AI93" s="23">
        <f t="shared" si="92"/>
        <v>0</v>
      </c>
      <c r="AJ93" s="23">
        <f t="shared" si="92"/>
        <v>0</v>
      </c>
      <c r="AK93" s="23">
        <f t="shared" si="92"/>
        <v>0</v>
      </c>
      <c r="AL93" s="23">
        <f t="shared" si="92"/>
        <v>0</v>
      </c>
      <c r="AM93" s="23">
        <f t="shared" si="92"/>
        <v>0</v>
      </c>
      <c r="AN93" s="23">
        <f t="shared" si="92"/>
        <v>0</v>
      </c>
      <c r="AO93" s="23">
        <f t="shared" si="92"/>
        <v>0</v>
      </c>
    </row>
    <row r="94" ht="15.75" customHeight="1">
      <c r="A94" s="6"/>
      <c r="B94" s="6"/>
      <c r="C94" s="6"/>
      <c r="F94" s="23">
        <f t="shared" ref="F94:AO94" si="93">IF($C94=F$1,$B94,0)</f>
        <v>0</v>
      </c>
      <c r="G94" s="23">
        <f t="shared" si="93"/>
        <v>0</v>
      </c>
      <c r="H94" s="23">
        <f t="shared" si="93"/>
        <v>0</v>
      </c>
      <c r="I94" s="23">
        <f t="shared" si="93"/>
        <v>0</v>
      </c>
      <c r="J94" s="23">
        <f t="shared" si="93"/>
        <v>0</v>
      </c>
      <c r="K94" s="23">
        <f t="shared" si="93"/>
        <v>0</v>
      </c>
      <c r="L94" s="23">
        <f t="shared" si="93"/>
        <v>0</v>
      </c>
      <c r="M94" s="23">
        <f t="shared" si="93"/>
        <v>0</v>
      </c>
      <c r="N94" s="23">
        <f t="shared" si="93"/>
        <v>0</v>
      </c>
      <c r="O94" s="23">
        <f t="shared" si="93"/>
        <v>0</v>
      </c>
      <c r="P94" s="23">
        <f t="shared" si="93"/>
        <v>0</v>
      </c>
      <c r="Q94" s="23">
        <f t="shared" si="93"/>
        <v>0</v>
      </c>
      <c r="R94" s="23">
        <f t="shared" si="93"/>
        <v>0</v>
      </c>
      <c r="S94" s="23">
        <f t="shared" si="93"/>
        <v>0</v>
      </c>
      <c r="T94" s="23">
        <f t="shared" si="93"/>
        <v>0</v>
      </c>
      <c r="U94" s="23">
        <f t="shared" si="93"/>
        <v>0</v>
      </c>
      <c r="V94" s="23">
        <f t="shared" si="93"/>
        <v>0</v>
      </c>
      <c r="W94" s="23">
        <f t="shared" si="93"/>
        <v>0</v>
      </c>
      <c r="X94" s="23">
        <f t="shared" si="93"/>
        <v>0</v>
      </c>
      <c r="Y94" s="23">
        <f t="shared" si="93"/>
        <v>0</v>
      </c>
      <c r="Z94" s="23">
        <f t="shared" si="93"/>
        <v>0</v>
      </c>
      <c r="AA94" s="23">
        <f t="shared" si="93"/>
        <v>0</v>
      </c>
      <c r="AB94" s="23">
        <f t="shared" si="93"/>
        <v>0</v>
      </c>
      <c r="AC94" s="23">
        <f t="shared" si="93"/>
        <v>0</v>
      </c>
      <c r="AD94" s="23">
        <f t="shared" si="93"/>
        <v>0</v>
      </c>
      <c r="AE94" s="23">
        <f t="shared" si="93"/>
        <v>0</v>
      </c>
      <c r="AF94" s="23">
        <f t="shared" si="93"/>
        <v>0</v>
      </c>
      <c r="AG94" s="23">
        <f t="shared" si="93"/>
        <v>0</v>
      </c>
      <c r="AH94" s="23">
        <f t="shared" si="93"/>
        <v>0</v>
      </c>
      <c r="AI94" s="23">
        <f t="shared" si="93"/>
        <v>0</v>
      </c>
      <c r="AJ94" s="23">
        <f t="shared" si="93"/>
        <v>0</v>
      </c>
      <c r="AK94" s="23">
        <f t="shared" si="93"/>
        <v>0</v>
      </c>
      <c r="AL94" s="23">
        <f t="shared" si="93"/>
        <v>0</v>
      </c>
      <c r="AM94" s="23">
        <f t="shared" si="93"/>
        <v>0</v>
      </c>
      <c r="AN94" s="23">
        <f t="shared" si="93"/>
        <v>0</v>
      </c>
      <c r="AO94" s="23">
        <f t="shared" si="93"/>
        <v>0</v>
      </c>
    </row>
    <row r="95" ht="15.75" customHeight="1">
      <c r="A95" s="6"/>
      <c r="B95" s="6"/>
      <c r="C95" s="6"/>
      <c r="F95" s="23">
        <f t="shared" ref="F95:AO95" si="94">IF($C95=F$1,$B95,0)</f>
        <v>0</v>
      </c>
      <c r="G95" s="23">
        <f t="shared" si="94"/>
        <v>0</v>
      </c>
      <c r="H95" s="23">
        <f t="shared" si="94"/>
        <v>0</v>
      </c>
      <c r="I95" s="23">
        <f t="shared" si="94"/>
        <v>0</v>
      </c>
      <c r="J95" s="23">
        <f t="shared" si="94"/>
        <v>0</v>
      </c>
      <c r="K95" s="23">
        <f t="shared" si="94"/>
        <v>0</v>
      </c>
      <c r="L95" s="23">
        <f t="shared" si="94"/>
        <v>0</v>
      </c>
      <c r="M95" s="23">
        <f t="shared" si="94"/>
        <v>0</v>
      </c>
      <c r="N95" s="23">
        <f t="shared" si="94"/>
        <v>0</v>
      </c>
      <c r="O95" s="23">
        <f t="shared" si="94"/>
        <v>0</v>
      </c>
      <c r="P95" s="23">
        <f t="shared" si="94"/>
        <v>0</v>
      </c>
      <c r="Q95" s="23">
        <f t="shared" si="94"/>
        <v>0</v>
      </c>
      <c r="R95" s="23">
        <f t="shared" si="94"/>
        <v>0</v>
      </c>
      <c r="S95" s="23">
        <f t="shared" si="94"/>
        <v>0</v>
      </c>
      <c r="T95" s="23">
        <f t="shared" si="94"/>
        <v>0</v>
      </c>
      <c r="U95" s="23">
        <f t="shared" si="94"/>
        <v>0</v>
      </c>
      <c r="V95" s="23">
        <f t="shared" si="94"/>
        <v>0</v>
      </c>
      <c r="W95" s="23">
        <f t="shared" si="94"/>
        <v>0</v>
      </c>
      <c r="X95" s="23">
        <f t="shared" si="94"/>
        <v>0</v>
      </c>
      <c r="Y95" s="23">
        <f t="shared" si="94"/>
        <v>0</v>
      </c>
      <c r="Z95" s="23">
        <f t="shared" si="94"/>
        <v>0</v>
      </c>
      <c r="AA95" s="23">
        <f t="shared" si="94"/>
        <v>0</v>
      </c>
      <c r="AB95" s="23">
        <f t="shared" si="94"/>
        <v>0</v>
      </c>
      <c r="AC95" s="23">
        <f t="shared" si="94"/>
        <v>0</v>
      </c>
      <c r="AD95" s="23">
        <f t="shared" si="94"/>
        <v>0</v>
      </c>
      <c r="AE95" s="23">
        <f t="shared" si="94"/>
        <v>0</v>
      </c>
      <c r="AF95" s="23">
        <f t="shared" si="94"/>
        <v>0</v>
      </c>
      <c r="AG95" s="23">
        <f t="shared" si="94"/>
        <v>0</v>
      </c>
      <c r="AH95" s="23">
        <f t="shared" si="94"/>
        <v>0</v>
      </c>
      <c r="AI95" s="23">
        <f t="shared" si="94"/>
        <v>0</v>
      </c>
      <c r="AJ95" s="23">
        <f t="shared" si="94"/>
        <v>0</v>
      </c>
      <c r="AK95" s="23">
        <f t="shared" si="94"/>
        <v>0</v>
      </c>
      <c r="AL95" s="23">
        <f t="shared" si="94"/>
        <v>0</v>
      </c>
      <c r="AM95" s="23">
        <f t="shared" si="94"/>
        <v>0</v>
      </c>
      <c r="AN95" s="23">
        <f t="shared" si="94"/>
        <v>0</v>
      </c>
      <c r="AO95" s="23">
        <f t="shared" si="94"/>
        <v>0</v>
      </c>
    </row>
    <row r="96" ht="15.75" customHeight="1">
      <c r="A96" s="6"/>
      <c r="B96" s="6"/>
      <c r="C96" s="6"/>
      <c r="F96" s="23">
        <f t="shared" ref="F96:AO96" si="95">IF($C96=F$1,$B96,0)</f>
        <v>0</v>
      </c>
      <c r="G96" s="23">
        <f t="shared" si="95"/>
        <v>0</v>
      </c>
      <c r="H96" s="23">
        <f t="shared" si="95"/>
        <v>0</v>
      </c>
      <c r="I96" s="23">
        <f t="shared" si="95"/>
        <v>0</v>
      </c>
      <c r="J96" s="23">
        <f t="shared" si="95"/>
        <v>0</v>
      </c>
      <c r="K96" s="23">
        <f t="shared" si="95"/>
        <v>0</v>
      </c>
      <c r="L96" s="23">
        <f t="shared" si="95"/>
        <v>0</v>
      </c>
      <c r="M96" s="23">
        <f t="shared" si="95"/>
        <v>0</v>
      </c>
      <c r="N96" s="23">
        <f t="shared" si="95"/>
        <v>0</v>
      </c>
      <c r="O96" s="23">
        <f t="shared" si="95"/>
        <v>0</v>
      </c>
      <c r="P96" s="23">
        <f t="shared" si="95"/>
        <v>0</v>
      </c>
      <c r="Q96" s="23">
        <f t="shared" si="95"/>
        <v>0</v>
      </c>
      <c r="R96" s="23">
        <f t="shared" si="95"/>
        <v>0</v>
      </c>
      <c r="S96" s="23">
        <f t="shared" si="95"/>
        <v>0</v>
      </c>
      <c r="T96" s="23">
        <f t="shared" si="95"/>
        <v>0</v>
      </c>
      <c r="U96" s="23">
        <f t="shared" si="95"/>
        <v>0</v>
      </c>
      <c r="V96" s="23">
        <f t="shared" si="95"/>
        <v>0</v>
      </c>
      <c r="W96" s="23">
        <f t="shared" si="95"/>
        <v>0</v>
      </c>
      <c r="X96" s="23">
        <f t="shared" si="95"/>
        <v>0</v>
      </c>
      <c r="Y96" s="23">
        <f t="shared" si="95"/>
        <v>0</v>
      </c>
      <c r="Z96" s="23">
        <f t="shared" si="95"/>
        <v>0</v>
      </c>
      <c r="AA96" s="23">
        <f t="shared" si="95"/>
        <v>0</v>
      </c>
      <c r="AB96" s="23">
        <f t="shared" si="95"/>
        <v>0</v>
      </c>
      <c r="AC96" s="23">
        <f t="shared" si="95"/>
        <v>0</v>
      </c>
      <c r="AD96" s="23">
        <f t="shared" si="95"/>
        <v>0</v>
      </c>
      <c r="AE96" s="23">
        <f t="shared" si="95"/>
        <v>0</v>
      </c>
      <c r="AF96" s="23">
        <f t="shared" si="95"/>
        <v>0</v>
      </c>
      <c r="AG96" s="23">
        <f t="shared" si="95"/>
        <v>0</v>
      </c>
      <c r="AH96" s="23">
        <f t="shared" si="95"/>
        <v>0</v>
      </c>
      <c r="AI96" s="23">
        <f t="shared" si="95"/>
        <v>0</v>
      </c>
      <c r="AJ96" s="23">
        <f t="shared" si="95"/>
        <v>0</v>
      </c>
      <c r="AK96" s="23">
        <f t="shared" si="95"/>
        <v>0</v>
      </c>
      <c r="AL96" s="23">
        <f t="shared" si="95"/>
        <v>0</v>
      </c>
      <c r="AM96" s="23">
        <f t="shared" si="95"/>
        <v>0</v>
      </c>
      <c r="AN96" s="23">
        <f t="shared" si="95"/>
        <v>0</v>
      </c>
      <c r="AO96" s="23">
        <f t="shared" si="95"/>
        <v>0</v>
      </c>
    </row>
    <row r="97" ht="15.75" customHeight="1">
      <c r="A97" s="6"/>
      <c r="B97" s="6"/>
      <c r="C97" s="6"/>
      <c r="F97" s="23">
        <f t="shared" ref="F97:AO97" si="96">IF($C97=F$1,$B97,0)</f>
        <v>0</v>
      </c>
      <c r="G97" s="23">
        <f t="shared" si="96"/>
        <v>0</v>
      </c>
      <c r="H97" s="23">
        <f t="shared" si="96"/>
        <v>0</v>
      </c>
      <c r="I97" s="23">
        <f t="shared" si="96"/>
        <v>0</v>
      </c>
      <c r="J97" s="23">
        <f t="shared" si="96"/>
        <v>0</v>
      </c>
      <c r="K97" s="23">
        <f t="shared" si="96"/>
        <v>0</v>
      </c>
      <c r="L97" s="23">
        <f t="shared" si="96"/>
        <v>0</v>
      </c>
      <c r="M97" s="23">
        <f t="shared" si="96"/>
        <v>0</v>
      </c>
      <c r="N97" s="23">
        <f t="shared" si="96"/>
        <v>0</v>
      </c>
      <c r="O97" s="23">
        <f t="shared" si="96"/>
        <v>0</v>
      </c>
      <c r="P97" s="23">
        <f t="shared" si="96"/>
        <v>0</v>
      </c>
      <c r="Q97" s="23">
        <f t="shared" si="96"/>
        <v>0</v>
      </c>
      <c r="R97" s="23">
        <f t="shared" si="96"/>
        <v>0</v>
      </c>
      <c r="S97" s="23">
        <f t="shared" si="96"/>
        <v>0</v>
      </c>
      <c r="T97" s="23">
        <f t="shared" si="96"/>
        <v>0</v>
      </c>
      <c r="U97" s="23">
        <f t="shared" si="96"/>
        <v>0</v>
      </c>
      <c r="V97" s="23">
        <f t="shared" si="96"/>
        <v>0</v>
      </c>
      <c r="W97" s="23">
        <f t="shared" si="96"/>
        <v>0</v>
      </c>
      <c r="X97" s="23">
        <f t="shared" si="96"/>
        <v>0</v>
      </c>
      <c r="Y97" s="23">
        <f t="shared" si="96"/>
        <v>0</v>
      </c>
      <c r="Z97" s="23">
        <f t="shared" si="96"/>
        <v>0</v>
      </c>
      <c r="AA97" s="23">
        <f t="shared" si="96"/>
        <v>0</v>
      </c>
      <c r="AB97" s="23">
        <f t="shared" si="96"/>
        <v>0</v>
      </c>
      <c r="AC97" s="23">
        <f t="shared" si="96"/>
        <v>0</v>
      </c>
      <c r="AD97" s="23">
        <f t="shared" si="96"/>
        <v>0</v>
      </c>
      <c r="AE97" s="23">
        <f t="shared" si="96"/>
        <v>0</v>
      </c>
      <c r="AF97" s="23">
        <f t="shared" si="96"/>
        <v>0</v>
      </c>
      <c r="AG97" s="23">
        <f t="shared" si="96"/>
        <v>0</v>
      </c>
      <c r="AH97" s="23">
        <f t="shared" si="96"/>
        <v>0</v>
      </c>
      <c r="AI97" s="23">
        <f t="shared" si="96"/>
        <v>0</v>
      </c>
      <c r="AJ97" s="23">
        <f t="shared" si="96"/>
        <v>0</v>
      </c>
      <c r="AK97" s="23">
        <f t="shared" si="96"/>
        <v>0</v>
      </c>
      <c r="AL97" s="23">
        <f t="shared" si="96"/>
        <v>0</v>
      </c>
      <c r="AM97" s="23">
        <f t="shared" si="96"/>
        <v>0</v>
      </c>
      <c r="AN97" s="23">
        <f t="shared" si="96"/>
        <v>0</v>
      </c>
      <c r="AO97" s="23">
        <f t="shared" si="96"/>
        <v>0</v>
      </c>
    </row>
    <row r="98" ht="15.75" customHeight="1">
      <c r="A98" s="6"/>
      <c r="B98" s="6"/>
      <c r="C98" s="6"/>
      <c r="F98" s="23">
        <f t="shared" ref="F98:AO98" si="97">IF($C98=F$1,$B98,0)</f>
        <v>0</v>
      </c>
      <c r="G98" s="23">
        <f t="shared" si="97"/>
        <v>0</v>
      </c>
      <c r="H98" s="23">
        <f t="shared" si="97"/>
        <v>0</v>
      </c>
      <c r="I98" s="23">
        <f t="shared" si="97"/>
        <v>0</v>
      </c>
      <c r="J98" s="23">
        <f t="shared" si="97"/>
        <v>0</v>
      </c>
      <c r="K98" s="23">
        <f t="shared" si="97"/>
        <v>0</v>
      </c>
      <c r="L98" s="23">
        <f t="shared" si="97"/>
        <v>0</v>
      </c>
      <c r="M98" s="23">
        <f t="shared" si="97"/>
        <v>0</v>
      </c>
      <c r="N98" s="23">
        <f t="shared" si="97"/>
        <v>0</v>
      </c>
      <c r="O98" s="23">
        <f t="shared" si="97"/>
        <v>0</v>
      </c>
      <c r="P98" s="23">
        <f t="shared" si="97"/>
        <v>0</v>
      </c>
      <c r="Q98" s="23">
        <f t="shared" si="97"/>
        <v>0</v>
      </c>
      <c r="R98" s="23">
        <f t="shared" si="97"/>
        <v>0</v>
      </c>
      <c r="S98" s="23">
        <f t="shared" si="97"/>
        <v>0</v>
      </c>
      <c r="T98" s="23">
        <f t="shared" si="97"/>
        <v>0</v>
      </c>
      <c r="U98" s="23">
        <f t="shared" si="97"/>
        <v>0</v>
      </c>
      <c r="V98" s="23">
        <f t="shared" si="97"/>
        <v>0</v>
      </c>
      <c r="W98" s="23">
        <f t="shared" si="97"/>
        <v>0</v>
      </c>
      <c r="X98" s="23">
        <f t="shared" si="97"/>
        <v>0</v>
      </c>
      <c r="Y98" s="23">
        <f t="shared" si="97"/>
        <v>0</v>
      </c>
      <c r="Z98" s="23">
        <f t="shared" si="97"/>
        <v>0</v>
      </c>
      <c r="AA98" s="23">
        <f t="shared" si="97"/>
        <v>0</v>
      </c>
      <c r="AB98" s="23">
        <f t="shared" si="97"/>
        <v>0</v>
      </c>
      <c r="AC98" s="23">
        <f t="shared" si="97"/>
        <v>0</v>
      </c>
      <c r="AD98" s="23">
        <f t="shared" si="97"/>
        <v>0</v>
      </c>
      <c r="AE98" s="23">
        <f t="shared" si="97"/>
        <v>0</v>
      </c>
      <c r="AF98" s="23">
        <f t="shared" si="97"/>
        <v>0</v>
      </c>
      <c r="AG98" s="23">
        <f t="shared" si="97"/>
        <v>0</v>
      </c>
      <c r="AH98" s="23">
        <f t="shared" si="97"/>
        <v>0</v>
      </c>
      <c r="AI98" s="23">
        <f t="shared" si="97"/>
        <v>0</v>
      </c>
      <c r="AJ98" s="23">
        <f t="shared" si="97"/>
        <v>0</v>
      </c>
      <c r="AK98" s="23">
        <f t="shared" si="97"/>
        <v>0</v>
      </c>
      <c r="AL98" s="23">
        <f t="shared" si="97"/>
        <v>0</v>
      </c>
      <c r="AM98" s="23">
        <f t="shared" si="97"/>
        <v>0</v>
      </c>
      <c r="AN98" s="23">
        <f t="shared" si="97"/>
        <v>0</v>
      </c>
      <c r="AO98" s="23">
        <f t="shared" si="97"/>
        <v>0</v>
      </c>
    </row>
    <row r="99" ht="15.75" customHeight="1">
      <c r="A99" s="6"/>
      <c r="B99" s="6"/>
      <c r="C99" s="6"/>
      <c r="F99" s="23">
        <f t="shared" ref="F99:AO99" si="98">IF($C99=F$1,$B99,0)</f>
        <v>0</v>
      </c>
      <c r="G99" s="23">
        <f t="shared" si="98"/>
        <v>0</v>
      </c>
      <c r="H99" s="23">
        <f t="shared" si="98"/>
        <v>0</v>
      </c>
      <c r="I99" s="23">
        <f t="shared" si="98"/>
        <v>0</v>
      </c>
      <c r="J99" s="23">
        <f t="shared" si="98"/>
        <v>0</v>
      </c>
      <c r="K99" s="23">
        <f t="shared" si="98"/>
        <v>0</v>
      </c>
      <c r="L99" s="23">
        <f t="shared" si="98"/>
        <v>0</v>
      </c>
      <c r="M99" s="23">
        <f t="shared" si="98"/>
        <v>0</v>
      </c>
      <c r="N99" s="23">
        <f t="shared" si="98"/>
        <v>0</v>
      </c>
      <c r="O99" s="23">
        <f t="shared" si="98"/>
        <v>0</v>
      </c>
      <c r="P99" s="23">
        <f t="shared" si="98"/>
        <v>0</v>
      </c>
      <c r="Q99" s="23">
        <f t="shared" si="98"/>
        <v>0</v>
      </c>
      <c r="R99" s="23">
        <f t="shared" si="98"/>
        <v>0</v>
      </c>
      <c r="S99" s="23">
        <f t="shared" si="98"/>
        <v>0</v>
      </c>
      <c r="T99" s="23">
        <f t="shared" si="98"/>
        <v>0</v>
      </c>
      <c r="U99" s="23">
        <f t="shared" si="98"/>
        <v>0</v>
      </c>
      <c r="V99" s="23">
        <f t="shared" si="98"/>
        <v>0</v>
      </c>
      <c r="W99" s="23">
        <f t="shared" si="98"/>
        <v>0</v>
      </c>
      <c r="X99" s="23">
        <f t="shared" si="98"/>
        <v>0</v>
      </c>
      <c r="Y99" s="23">
        <f t="shared" si="98"/>
        <v>0</v>
      </c>
      <c r="Z99" s="23">
        <f t="shared" si="98"/>
        <v>0</v>
      </c>
      <c r="AA99" s="23">
        <f t="shared" si="98"/>
        <v>0</v>
      </c>
      <c r="AB99" s="23">
        <f t="shared" si="98"/>
        <v>0</v>
      </c>
      <c r="AC99" s="23">
        <f t="shared" si="98"/>
        <v>0</v>
      </c>
      <c r="AD99" s="23">
        <f t="shared" si="98"/>
        <v>0</v>
      </c>
      <c r="AE99" s="23">
        <f t="shared" si="98"/>
        <v>0</v>
      </c>
      <c r="AF99" s="23">
        <f t="shared" si="98"/>
        <v>0</v>
      </c>
      <c r="AG99" s="23">
        <f t="shared" si="98"/>
        <v>0</v>
      </c>
      <c r="AH99" s="23">
        <f t="shared" si="98"/>
        <v>0</v>
      </c>
      <c r="AI99" s="23">
        <f t="shared" si="98"/>
        <v>0</v>
      </c>
      <c r="AJ99" s="23">
        <f t="shared" si="98"/>
        <v>0</v>
      </c>
      <c r="AK99" s="23">
        <f t="shared" si="98"/>
        <v>0</v>
      </c>
      <c r="AL99" s="23">
        <f t="shared" si="98"/>
        <v>0</v>
      </c>
      <c r="AM99" s="23">
        <f t="shared" si="98"/>
        <v>0</v>
      </c>
      <c r="AN99" s="23">
        <f t="shared" si="98"/>
        <v>0</v>
      </c>
      <c r="AO99" s="23">
        <f t="shared" si="98"/>
        <v>0</v>
      </c>
    </row>
    <row r="100" ht="15.75" customHeight="1">
      <c r="A100" s="6"/>
      <c r="B100" s="6"/>
      <c r="C100" s="6"/>
      <c r="F100" s="23">
        <f t="shared" ref="F100:AO100" si="99">IF($C100=F$1,$B100,0)</f>
        <v>0</v>
      </c>
      <c r="G100" s="23">
        <f t="shared" si="99"/>
        <v>0</v>
      </c>
      <c r="H100" s="23">
        <f t="shared" si="99"/>
        <v>0</v>
      </c>
      <c r="I100" s="23">
        <f t="shared" si="99"/>
        <v>0</v>
      </c>
      <c r="J100" s="23">
        <f t="shared" si="99"/>
        <v>0</v>
      </c>
      <c r="K100" s="23">
        <f t="shared" si="99"/>
        <v>0</v>
      </c>
      <c r="L100" s="23">
        <f t="shared" si="99"/>
        <v>0</v>
      </c>
      <c r="M100" s="23">
        <f t="shared" si="99"/>
        <v>0</v>
      </c>
      <c r="N100" s="23">
        <f t="shared" si="99"/>
        <v>0</v>
      </c>
      <c r="O100" s="23">
        <f t="shared" si="99"/>
        <v>0</v>
      </c>
      <c r="P100" s="23">
        <f t="shared" si="99"/>
        <v>0</v>
      </c>
      <c r="Q100" s="23">
        <f t="shared" si="99"/>
        <v>0</v>
      </c>
      <c r="R100" s="23">
        <f t="shared" si="99"/>
        <v>0</v>
      </c>
      <c r="S100" s="23">
        <f t="shared" si="99"/>
        <v>0</v>
      </c>
      <c r="T100" s="23">
        <f t="shared" si="99"/>
        <v>0</v>
      </c>
      <c r="U100" s="23">
        <f t="shared" si="99"/>
        <v>0</v>
      </c>
      <c r="V100" s="23">
        <f t="shared" si="99"/>
        <v>0</v>
      </c>
      <c r="W100" s="23">
        <f t="shared" si="99"/>
        <v>0</v>
      </c>
      <c r="X100" s="23">
        <f t="shared" si="99"/>
        <v>0</v>
      </c>
      <c r="Y100" s="23">
        <f t="shared" si="99"/>
        <v>0</v>
      </c>
      <c r="Z100" s="23">
        <f t="shared" si="99"/>
        <v>0</v>
      </c>
      <c r="AA100" s="23">
        <f t="shared" si="99"/>
        <v>0</v>
      </c>
      <c r="AB100" s="23">
        <f t="shared" si="99"/>
        <v>0</v>
      </c>
      <c r="AC100" s="23">
        <f t="shared" si="99"/>
        <v>0</v>
      </c>
      <c r="AD100" s="23">
        <f t="shared" si="99"/>
        <v>0</v>
      </c>
      <c r="AE100" s="23">
        <f t="shared" si="99"/>
        <v>0</v>
      </c>
      <c r="AF100" s="23">
        <f t="shared" si="99"/>
        <v>0</v>
      </c>
      <c r="AG100" s="23">
        <f t="shared" si="99"/>
        <v>0</v>
      </c>
      <c r="AH100" s="23">
        <f t="shared" si="99"/>
        <v>0</v>
      </c>
      <c r="AI100" s="23">
        <f t="shared" si="99"/>
        <v>0</v>
      </c>
      <c r="AJ100" s="23">
        <f t="shared" si="99"/>
        <v>0</v>
      </c>
      <c r="AK100" s="23">
        <f t="shared" si="99"/>
        <v>0</v>
      </c>
      <c r="AL100" s="23">
        <f t="shared" si="99"/>
        <v>0</v>
      </c>
      <c r="AM100" s="23">
        <f t="shared" si="99"/>
        <v>0</v>
      </c>
      <c r="AN100" s="23">
        <f t="shared" si="99"/>
        <v>0</v>
      </c>
      <c r="AO100" s="23">
        <f t="shared" si="99"/>
        <v>0</v>
      </c>
    </row>
    <row r="101" ht="15.75" customHeight="1">
      <c r="A101" s="6"/>
      <c r="B101" s="6"/>
      <c r="C101" s="6"/>
      <c r="F101" s="23">
        <f t="shared" ref="F101:AO101" si="100">IF($C101=F$1,$B101,0)</f>
        <v>0</v>
      </c>
      <c r="G101" s="23">
        <f t="shared" si="100"/>
        <v>0</v>
      </c>
      <c r="H101" s="23">
        <f t="shared" si="100"/>
        <v>0</v>
      </c>
      <c r="I101" s="23">
        <f t="shared" si="100"/>
        <v>0</v>
      </c>
      <c r="J101" s="23">
        <f t="shared" si="100"/>
        <v>0</v>
      </c>
      <c r="K101" s="23">
        <f t="shared" si="100"/>
        <v>0</v>
      </c>
      <c r="L101" s="23">
        <f t="shared" si="100"/>
        <v>0</v>
      </c>
      <c r="M101" s="23">
        <f t="shared" si="100"/>
        <v>0</v>
      </c>
      <c r="N101" s="23">
        <f t="shared" si="100"/>
        <v>0</v>
      </c>
      <c r="O101" s="23">
        <f t="shared" si="100"/>
        <v>0</v>
      </c>
      <c r="P101" s="23">
        <f t="shared" si="100"/>
        <v>0</v>
      </c>
      <c r="Q101" s="23">
        <f t="shared" si="100"/>
        <v>0</v>
      </c>
      <c r="R101" s="23">
        <f t="shared" si="100"/>
        <v>0</v>
      </c>
      <c r="S101" s="23">
        <f t="shared" si="100"/>
        <v>0</v>
      </c>
      <c r="T101" s="23">
        <f t="shared" si="100"/>
        <v>0</v>
      </c>
      <c r="U101" s="23">
        <f t="shared" si="100"/>
        <v>0</v>
      </c>
      <c r="V101" s="23">
        <f t="shared" si="100"/>
        <v>0</v>
      </c>
      <c r="W101" s="23">
        <f t="shared" si="100"/>
        <v>0</v>
      </c>
      <c r="X101" s="23">
        <f t="shared" si="100"/>
        <v>0</v>
      </c>
      <c r="Y101" s="23">
        <f t="shared" si="100"/>
        <v>0</v>
      </c>
      <c r="Z101" s="23">
        <f t="shared" si="100"/>
        <v>0</v>
      </c>
      <c r="AA101" s="23">
        <f t="shared" si="100"/>
        <v>0</v>
      </c>
      <c r="AB101" s="23">
        <f t="shared" si="100"/>
        <v>0</v>
      </c>
      <c r="AC101" s="23">
        <f t="shared" si="100"/>
        <v>0</v>
      </c>
      <c r="AD101" s="23">
        <f t="shared" si="100"/>
        <v>0</v>
      </c>
      <c r="AE101" s="23">
        <f t="shared" si="100"/>
        <v>0</v>
      </c>
      <c r="AF101" s="23">
        <f t="shared" si="100"/>
        <v>0</v>
      </c>
      <c r="AG101" s="23">
        <f t="shared" si="100"/>
        <v>0</v>
      </c>
      <c r="AH101" s="23">
        <f t="shared" si="100"/>
        <v>0</v>
      </c>
      <c r="AI101" s="23">
        <f t="shared" si="100"/>
        <v>0</v>
      </c>
      <c r="AJ101" s="23">
        <f t="shared" si="100"/>
        <v>0</v>
      </c>
      <c r="AK101" s="23">
        <f t="shared" si="100"/>
        <v>0</v>
      </c>
      <c r="AL101" s="23">
        <f t="shared" si="100"/>
        <v>0</v>
      </c>
      <c r="AM101" s="23">
        <f t="shared" si="100"/>
        <v>0</v>
      </c>
      <c r="AN101" s="23">
        <f t="shared" si="100"/>
        <v>0</v>
      </c>
      <c r="AO101" s="23">
        <f t="shared" si="100"/>
        <v>0</v>
      </c>
    </row>
    <row r="102" ht="15.75" customHeight="1">
      <c r="A102" s="6"/>
      <c r="B102" s="6"/>
      <c r="C102" s="6"/>
      <c r="F102" s="23">
        <f t="shared" ref="F102:AO102" si="101">IF($C102=F$1,$B102,0)</f>
        <v>0</v>
      </c>
      <c r="G102" s="23">
        <f t="shared" si="101"/>
        <v>0</v>
      </c>
      <c r="H102" s="23">
        <f t="shared" si="101"/>
        <v>0</v>
      </c>
      <c r="I102" s="23">
        <f t="shared" si="101"/>
        <v>0</v>
      </c>
      <c r="J102" s="23">
        <f t="shared" si="101"/>
        <v>0</v>
      </c>
      <c r="K102" s="23">
        <f t="shared" si="101"/>
        <v>0</v>
      </c>
      <c r="L102" s="23">
        <f t="shared" si="101"/>
        <v>0</v>
      </c>
      <c r="M102" s="23">
        <f t="shared" si="101"/>
        <v>0</v>
      </c>
      <c r="N102" s="23">
        <f t="shared" si="101"/>
        <v>0</v>
      </c>
      <c r="O102" s="23">
        <f t="shared" si="101"/>
        <v>0</v>
      </c>
      <c r="P102" s="23">
        <f t="shared" si="101"/>
        <v>0</v>
      </c>
      <c r="Q102" s="23">
        <f t="shared" si="101"/>
        <v>0</v>
      </c>
      <c r="R102" s="23">
        <f t="shared" si="101"/>
        <v>0</v>
      </c>
      <c r="S102" s="23">
        <f t="shared" si="101"/>
        <v>0</v>
      </c>
      <c r="T102" s="23">
        <f t="shared" si="101"/>
        <v>0</v>
      </c>
      <c r="U102" s="23">
        <f t="shared" si="101"/>
        <v>0</v>
      </c>
      <c r="V102" s="23">
        <f t="shared" si="101"/>
        <v>0</v>
      </c>
      <c r="W102" s="23">
        <f t="shared" si="101"/>
        <v>0</v>
      </c>
      <c r="X102" s="23">
        <f t="shared" si="101"/>
        <v>0</v>
      </c>
      <c r="Y102" s="23">
        <f t="shared" si="101"/>
        <v>0</v>
      </c>
      <c r="Z102" s="23">
        <f t="shared" si="101"/>
        <v>0</v>
      </c>
      <c r="AA102" s="23">
        <f t="shared" si="101"/>
        <v>0</v>
      </c>
      <c r="AB102" s="23">
        <f t="shared" si="101"/>
        <v>0</v>
      </c>
      <c r="AC102" s="23">
        <f t="shared" si="101"/>
        <v>0</v>
      </c>
      <c r="AD102" s="23">
        <f t="shared" si="101"/>
        <v>0</v>
      </c>
      <c r="AE102" s="23">
        <f t="shared" si="101"/>
        <v>0</v>
      </c>
      <c r="AF102" s="23">
        <f t="shared" si="101"/>
        <v>0</v>
      </c>
      <c r="AG102" s="23">
        <f t="shared" si="101"/>
        <v>0</v>
      </c>
      <c r="AH102" s="23">
        <f t="shared" si="101"/>
        <v>0</v>
      </c>
      <c r="AI102" s="23">
        <f t="shared" si="101"/>
        <v>0</v>
      </c>
      <c r="AJ102" s="23">
        <f t="shared" si="101"/>
        <v>0</v>
      </c>
      <c r="AK102" s="23">
        <f t="shared" si="101"/>
        <v>0</v>
      </c>
      <c r="AL102" s="23">
        <f t="shared" si="101"/>
        <v>0</v>
      </c>
      <c r="AM102" s="23">
        <f t="shared" si="101"/>
        <v>0</v>
      </c>
      <c r="AN102" s="23">
        <f t="shared" si="101"/>
        <v>0</v>
      </c>
      <c r="AO102" s="23">
        <f t="shared" si="101"/>
        <v>0</v>
      </c>
    </row>
    <row r="103" ht="15.75" customHeight="1">
      <c r="A103" s="6"/>
      <c r="B103" s="6"/>
      <c r="C103" s="6"/>
      <c r="F103" s="23">
        <f t="shared" ref="F103:AO103" si="102">IF($C103=F$1,$B103,0)</f>
        <v>0</v>
      </c>
      <c r="G103" s="23">
        <f t="shared" si="102"/>
        <v>0</v>
      </c>
      <c r="H103" s="23">
        <f t="shared" si="102"/>
        <v>0</v>
      </c>
      <c r="I103" s="23">
        <f t="shared" si="102"/>
        <v>0</v>
      </c>
      <c r="J103" s="23">
        <f t="shared" si="102"/>
        <v>0</v>
      </c>
      <c r="K103" s="23">
        <f t="shared" si="102"/>
        <v>0</v>
      </c>
      <c r="L103" s="23">
        <f t="shared" si="102"/>
        <v>0</v>
      </c>
      <c r="M103" s="23">
        <f t="shared" si="102"/>
        <v>0</v>
      </c>
      <c r="N103" s="23">
        <f t="shared" si="102"/>
        <v>0</v>
      </c>
      <c r="O103" s="23">
        <f t="shared" si="102"/>
        <v>0</v>
      </c>
      <c r="P103" s="23">
        <f t="shared" si="102"/>
        <v>0</v>
      </c>
      <c r="Q103" s="23">
        <f t="shared" si="102"/>
        <v>0</v>
      </c>
      <c r="R103" s="23">
        <f t="shared" si="102"/>
        <v>0</v>
      </c>
      <c r="S103" s="23">
        <f t="shared" si="102"/>
        <v>0</v>
      </c>
      <c r="T103" s="23">
        <f t="shared" si="102"/>
        <v>0</v>
      </c>
      <c r="U103" s="23">
        <f t="shared" si="102"/>
        <v>0</v>
      </c>
      <c r="V103" s="23">
        <f t="shared" si="102"/>
        <v>0</v>
      </c>
      <c r="W103" s="23">
        <f t="shared" si="102"/>
        <v>0</v>
      </c>
      <c r="X103" s="23">
        <f t="shared" si="102"/>
        <v>0</v>
      </c>
      <c r="Y103" s="23">
        <f t="shared" si="102"/>
        <v>0</v>
      </c>
      <c r="Z103" s="23">
        <f t="shared" si="102"/>
        <v>0</v>
      </c>
      <c r="AA103" s="23">
        <f t="shared" si="102"/>
        <v>0</v>
      </c>
      <c r="AB103" s="23">
        <f t="shared" si="102"/>
        <v>0</v>
      </c>
      <c r="AC103" s="23">
        <f t="shared" si="102"/>
        <v>0</v>
      </c>
      <c r="AD103" s="23">
        <f t="shared" si="102"/>
        <v>0</v>
      </c>
      <c r="AE103" s="23">
        <f t="shared" si="102"/>
        <v>0</v>
      </c>
      <c r="AF103" s="23">
        <f t="shared" si="102"/>
        <v>0</v>
      </c>
      <c r="AG103" s="23">
        <f t="shared" si="102"/>
        <v>0</v>
      </c>
      <c r="AH103" s="23">
        <f t="shared" si="102"/>
        <v>0</v>
      </c>
      <c r="AI103" s="23">
        <f t="shared" si="102"/>
        <v>0</v>
      </c>
      <c r="AJ103" s="23">
        <f t="shared" si="102"/>
        <v>0</v>
      </c>
      <c r="AK103" s="23">
        <f t="shared" si="102"/>
        <v>0</v>
      </c>
      <c r="AL103" s="23">
        <f t="shared" si="102"/>
        <v>0</v>
      </c>
      <c r="AM103" s="23">
        <f t="shared" si="102"/>
        <v>0</v>
      </c>
      <c r="AN103" s="23">
        <f t="shared" si="102"/>
        <v>0</v>
      </c>
      <c r="AO103" s="23">
        <f t="shared" si="102"/>
        <v>0</v>
      </c>
    </row>
    <row r="104" ht="15.75" customHeight="1">
      <c r="A104" s="6"/>
      <c r="B104" s="6"/>
      <c r="C104" s="6"/>
      <c r="F104" s="23">
        <f t="shared" ref="F104:AO104" si="103">IF($C104=F$1,$B104,0)</f>
        <v>0</v>
      </c>
      <c r="G104" s="23">
        <f t="shared" si="103"/>
        <v>0</v>
      </c>
      <c r="H104" s="23">
        <f t="shared" si="103"/>
        <v>0</v>
      </c>
      <c r="I104" s="23">
        <f t="shared" si="103"/>
        <v>0</v>
      </c>
      <c r="J104" s="23">
        <f t="shared" si="103"/>
        <v>0</v>
      </c>
      <c r="K104" s="23">
        <f t="shared" si="103"/>
        <v>0</v>
      </c>
      <c r="L104" s="23">
        <f t="shared" si="103"/>
        <v>0</v>
      </c>
      <c r="M104" s="23">
        <f t="shared" si="103"/>
        <v>0</v>
      </c>
      <c r="N104" s="23">
        <f t="shared" si="103"/>
        <v>0</v>
      </c>
      <c r="O104" s="23">
        <f t="shared" si="103"/>
        <v>0</v>
      </c>
      <c r="P104" s="23">
        <f t="shared" si="103"/>
        <v>0</v>
      </c>
      <c r="Q104" s="23">
        <f t="shared" si="103"/>
        <v>0</v>
      </c>
      <c r="R104" s="23">
        <f t="shared" si="103"/>
        <v>0</v>
      </c>
      <c r="S104" s="23">
        <f t="shared" si="103"/>
        <v>0</v>
      </c>
      <c r="T104" s="23">
        <f t="shared" si="103"/>
        <v>0</v>
      </c>
      <c r="U104" s="23">
        <f t="shared" si="103"/>
        <v>0</v>
      </c>
      <c r="V104" s="23">
        <f t="shared" si="103"/>
        <v>0</v>
      </c>
      <c r="W104" s="23">
        <f t="shared" si="103"/>
        <v>0</v>
      </c>
      <c r="X104" s="23">
        <f t="shared" si="103"/>
        <v>0</v>
      </c>
      <c r="Y104" s="23">
        <f t="shared" si="103"/>
        <v>0</v>
      </c>
      <c r="Z104" s="23">
        <f t="shared" si="103"/>
        <v>0</v>
      </c>
      <c r="AA104" s="23">
        <f t="shared" si="103"/>
        <v>0</v>
      </c>
      <c r="AB104" s="23">
        <f t="shared" si="103"/>
        <v>0</v>
      </c>
      <c r="AC104" s="23">
        <f t="shared" si="103"/>
        <v>0</v>
      </c>
      <c r="AD104" s="23">
        <f t="shared" si="103"/>
        <v>0</v>
      </c>
      <c r="AE104" s="23">
        <f t="shared" si="103"/>
        <v>0</v>
      </c>
      <c r="AF104" s="23">
        <f t="shared" si="103"/>
        <v>0</v>
      </c>
      <c r="AG104" s="23">
        <f t="shared" si="103"/>
        <v>0</v>
      </c>
      <c r="AH104" s="23">
        <f t="shared" si="103"/>
        <v>0</v>
      </c>
      <c r="AI104" s="23">
        <f t="shared" si="103"/>
        <v>0</v>
      </c>
      <c r="AJ104" s="23">
        <f t="shared" si="103"/>
        <v>0</v>
      </c>
      <c r="AK104" s="23">
        <f t="shared" si="103"/>
        <v>0</v>
      </c>
      <c r="AL104" s="23">
        <f t="shared" si="103"/>
        <v>0</v>
      </c>
      <c r="AM104" s="23">
        <f t="shared" si="103"/>
        <v>0</v>
      </c>
      <c r="AN104" s="23">
        <f t="shared" si="103"/>
        <v>0</v>
      </c>
      <c r="AO104" s="23">
        <f t="shared" si="103"/>
        <v>0</v>
      </c>
    </row>
    <row r="105" ht="15.75" customHeight="1">
      <c r="A105" s="6"/>
      <c r="B105" s="6"/>
      <c r="C105" s="6"/>
      <c r="F105" s="23">
        <f t="shared" ref="F105:AO105" si="104">IF($C105=F$1,$B105,0)</f>
        <v>0</v>
      </c>
      <c r="G105" s="23">
        <f t="shared" si="104"/>
        <v>0</v>
      </c>
      <c r="H105" s="23">
        <f t="shared" si="104"/>
        <v>0</v>
      </c>
      <c r="I105" s="23">
        <f t="shared" si="104"/>
        <v>0</v>
      </c>
      <c r="J105" s="23">
        <f t="shared" si="104"/>
        <v>0</v>
      </c>
      <c r="K105" s="23">
        <f t="shared" si="104"/>
        <v>0</v>
      </c>
      <c r="L105" s="23">
        <f t="shared" si="104"/>
        <v>0</v>
      </c>
      <c r="M105" s="23">
        <f t="shared" si="104"/>
        <v>0</v>
      </c>
      <c r="N105" s="23">
        <f t="shared" si="104"/>
        <v>0</v>
      </c>
      <c r="O105" s="23">
        <f t="shared" si="104"/>
        <v>0</v>
      </c>
      <c r="P105" s="23">
        <f t="shared" si="104"/>
        <v>0</v>
      </c>
      <c r="Q105" s="23">
        <f t="shared" si="104"/>
        <v>0</v>
      </c>
      <c r="R105" s="23">
        <f t="shared" si="104"/>
        <v>0</v>
      </c>
      <c r="S105" s="23">
        <f t="shared" si="104"/>
        <v>0</v>
      </c>
      <c r="T105" s="23">
        <f t="shared" si="104"/>
        <v>0</v>
      </c>
      <c r="U105" s="23">
        <f t="shared" si="104"/>
        <v>0</v>
      </c>
      <c r="V105" s="23">
        <f t="shared" si="104"/>
        <v>0</v>
      </c>
      <c r="W105" s="23">
        <f t="shared" si="104"/>
        <v>0</v>
      </c>
      <c r="X105" s="23">
        <f t="shared" si="104"/>
        <v>0</v>
      </c>
      <c r="Y105" s="23">
        <f t="shared" si="104"/>
        <v>0</v>
      </c>
      <c r="Z105" s="23">
        <f t="shared" si="104"/>
        <v>0</v>
      </c>
      <c r="AA105" s="23">
        <f t="shared" si="104"/>
        <v>0</v>
      </c>
      <c r="AB105" s="23">
        <f t="shared" si="104"/>
        <v>0</v>
      </c>
      <c r="AC105" s="23">
        <f t="shared" si="104"/>
        <v>0</v>
      </c>
      <c r="AD105" s="23">
        <f t="shared" si="104"/>
        <v>0</v>
      </c>
      <c r="AE105" s="23">
        <f t="shared" si="104"/>
        <v>0</v>
      </c>
      <c r="AF105" s="23">
        <f t="shared" si="104"/>
        <v>0</v>
      </c>
      <c r="AG105" s="23">
        <f t="shared" si="104"/>
        <v>0</v>
      </c>
      <c r="AH105" s="23">
        <f t="shared" si="104"/>
        <v>0</v>
      </c>
      <c r="AI105" s="23">
        <f t="shared" si="104"/>
        <v>0</v>
      </c>
      <c r="AJ105" s="23">
        <f t="shared" si="104"/>
        <v>0</v>
      </c>
      <c r="AK105" s="23">
        <f t="shared" si="104"/>
        <v>0</v>
      </c>
      <c r="AL105" s="23">
        <f t="shared" si="104"/>
        <v>0</v>
      </c>
      <c r="AM105" s="23">
        <f t="shared" si="104"/>
        <v>0</v>
      </c>
      <c r="AN105" s="23">
        <f t="shared" si="104"/>
        <v>0</v>
      </c>
      <c r="AO105" s="23">
        <f t="shared" si="104"/>
        <v>0</v>
      </c>
    </row>
    <row r="106" ht="15.75" customHeight="1">
      <c r="A106" s="6"/>
      <c r="B106" s="6"/>
      <c r="C106" s="6"/>
      <c r="F106" s="23">
        <f t="shared" ref="F106:AO106" si="105">IF($C106=F$1,$B106,0)</f>
        <v>0</v>
      </c>
      <c r="G106" s="23">
        <f t="shared" si="105"/>
        <v>0</v>
      </c>
      <c r="H106" s="23">
        <f t="shared" si="105"/>
        <v>0</v>
      </c>
      <c r="I106" s="23">
        <f t="shared" si="105"/>
        <v>0</v>
      </c>
      <c r="J106" s="23">
        <f t="shared" si="105"/>
        <v>0</v>
      </c>
      <c r="K106" s="23">
        <f t="shared" si="105"/>
        <v>0</v>
      </c>
      <c r="L106" s="23">
        <f t="shared" si="105"/>
        <v>0</v>
      </c>
      <c r="M106" s="23">
        <f t="shared" si="105"/>
        <v>0</v>
      </c>
      <c r="N106" s="23">
        <f t="shared" si="105"/>
        <v>0</v>
      </c>
      <c r="O106" s="23">
        <f t="shared" si="105"/>
        <v>0</v>
      </c>
      <c r="P106" s="23">
        <f t="shared" si="105"/>
        <v>0</v>
      </c>
      <c r="Q106" s="23">
        <f t="shared" si="105"/>
        <v>0</v>
      </c>
      <c r="R106" s="23">
        <f t="shared" si="105"/>
        <v>0</v>
      </c>
      <c r="S106" s="23">
        <f t="shared" si="105"/>
        <v>0</v>
      </c>
      <c r="T106" s="23">
        <f t="shared" si="105"/>
        <v>0</v>
      </c>
      <c r="U106" s="23">
        <f t="shared" si="105"/>
        <v>0</v>
      </c>
      <c r="V106" s="23">
        <f t="shared" si="105"/>
        <v>0</v>
      </c>
      <c r="W106" s="23">
        <f t="shared" si="105"/>
        <v>0</v>
      </c>
      <c r="X106" s="23">
        <f t="shared" si="105"/>
        <v>0</v>
      </c>
      <c r="Y106" s="23">
        <f t="shared" si="105"/>
        <v>0</v>
      </c>
      <c r="Z106" s="23">
        <f t="shared" si="105"/>
        <v>0</v>
      </c>
      <c r="AA106" s="23">
        <f t="shared" si="105"/>
        <v>0</v>
      </c>
      <c r="AB106" s="23">
        <f t="shared" si="105"/>
        <v>0</v>
      </c>
      <c r="AC106" s="23">
        <f t="shared" si="105"/>
        <v>0</v>
      </c>
      <c r="AD106" s="23">
        <f t="shared" si="105"/>
        <v>0</v>
      </c>
      <c r="AE106" s="23">
        <f t="shared" si="105"/>
        <v>0</v>
      </c>
      <c r="AF106" s="23">
        <f t="shared" si="105"/>
        <v>0</v>
      </c>
      <c r="AG106" s="23">
        <f t="shared" si="105"/>
        <v>0</v>
      </c>
      <c r="AH106" s="23">
        <f t="shared" si="105"/>
        <v>0</v>
      </c>
      <c r="AI106" s="23">
        <f t="shared" si="105"/>
        <v>0</v>
      </c>
      <c r="AJ106" s="23">
        <f t="shared" si="105"/>
        <v>0</v>
      </c>
      <c r="AK106" s="23">
        <f t="shared" si="105"/>
        <v>0</v>
      </c>
      <c r="AL106" s="23">
        <f t="shared" si="105"/>
        <v>0</v>
      </c>
      <c r="AM106" s="23">
        <f t="shared" si="105"/>
        <v>0</v>
      </c>
      <c r="AN106" s="23">
        <f t="shared" si="105"/>
        <v>0</v>
      </c>
      <c r="AO106" s="23">
        <f t="shared" si="105"/>
        <v>0</v>
      </c>
    </row>
    <row r="107" ht="15.75" customHeight="1">
      <c r="A107" s="6"/>
      <c r="B107" s="6"/>
      <c r="C107" s="6"/>
      <c r="F107" s="23">
        <f t="shared" ref="F107:AO107" si="106">IF($C107=F$1,$B107,0)</f>
        <v>0</v>
      </c>
      <c r="G107" s="23">
        <f t="shared" si="106"/>
        <v>0</v>
      </c>
      <c r="H107" s="23">
        <f t="shared" si="106"/>
        <v>0</v>
      </c>
      <c r="I107" s="23">
        <f t="shared" si="106"/>
        <v>0</v>
      </c>
      <c r="J107" s="23">
        <f t="shared" si="106"/>
        <v>0</v>
      </c>
      <c r="K107" s="23">
        <f t="shared" si="106"/>
        <v>0</v>
      </c>
      <c r="L107" s="23">
        <f t="shared" si="106"/>
        <v>0</v>
      </c>
      <c r="M107" s="23">
        <f t="shared" si="106"/>
        <v>0</v>
      </c>
      <c r="N107" s="23">
        <f t="shared" si="106"/>
        <v>0</v>
      </c>
      <c r="O107" s="23">
        <f t="shared" si="106"/>
        <v>0</v>
      </c>
      <c r="P107" s="23">
        <f t="shared" si="106"/>
        <v>0</v>
      </c>
      <c r="Q107" s="23">
        <f t="shared" si="106"/>
        <v>0</v>
      </c>
      <c r="R107" s="23">
        <f t="shared" si="106"/>
        <v>0</v>
      </c>
      <c r="S107" s="23">
        <f t="shared" si="106"/>
        <v>0</v>
      </c>
      <c r="T107" s="23">
        <f t="shared" si="106"/>
        <v>0</v>
      </c>
      <c r="U107" s="23">
        <f t="shared" si="106"/>
        <v>0</v>
      </c>
      <c r="V107" s="23">
        <f t="shared" si="106"/>
        <v>0</v>
      </c>
      <c r="W107" s="23">
        <f t="shared" si="106"/>
        <v>0</v>
      </c>
      <c r="X107" s="23">
        <f t="shared" si="106"/>
        <v>0</v>
      </c>
      <c r="Y107" s="23">
        <f t="shared" si="106"/>
        <v>0</v>
      </c>
      <c r="Z107" s="23">
        <f t="shared" si="106"/>
        <v>0</v>
      </c>
      <c r="AA107" s="23">
        <f t="shared" si="106"/>
        <v>0</v>
      </c>
      <c r="AB107" s="23">
        <f t="shared" si="106"/>
        <v>0</v>
      </c>
      <c r="AC107" s="23">
        <f t="shared" si="106"/>
        <v>0</v>
      </c>
      <c r="AD107" s="23">
        <f t="shared" si="106"/>
        <v>0</v>
      </c>
      <c r="AE107" s="23">
        <f t="shared" si="106"/>
        <v>0</v>
      </c>
      <c r="AF107" s="23">
        <f t="shared" si="106"/>
        <v>0</v>
      </c>
      <c r="AG107" s="23">
        <f t="shared" si="106"/>
        <v>0</v>
      </c>
      <c r="AH107" s="23">
        <f t="shared" si="106"/>
        <v>0</v>
      </c>
      <c r="AI107" s="23">
        <f t="shared" si="106"/>
        <v>0</v>
      </c>
      <c r="AJ107" s="23">
        <f t="shared" si="106"/>
        <v>0</v>
      </c>
      <c r="AK107" s="23">
        <f t="shared" si="106"/>
        <v>0</v>
      </c>
      <c r="AL107" s="23">
        <f t="shared" si="106"/>
        <v>0</v>
      </c>
      <c r="AM107" s="23">
        <f t="shared" si="106"/>
        <v>0</v>
      </c>
      <c r="AN107" s="23">
        <f t="shared" si="106"/>
        <v>0</v>
      </c>
      <c r="AO107" s="23">
        <f t="shared" si="106"/>
        <v>0</v>
      </c>
    </row>
    <row r="108" ht="15.75" customHeight="1">
      <c r="A108" s="6"/>
      <c r="B108" s="6"/>
      <c r="C108" s="6"/>
      <c r="F108" s="23">
        <f t="shared" ref="F108:AO108" si="107">IF($C108=F$1,$B108,0)</f>
        <v>0</v>
      </c>
      <c r="G108" s="23">
        <f t="shared" si="107"/>
        <v>0</v>
      </c>
      <c r="H108" s="23">
        <f t="shared" si="107"/>
        <v>0</v>
      </c>
      <c r="I108" s="23">
        <f t="shared" si="107"/>
        <v>0</v>
      </c>
      <c r="J108" s="23">
        <f t="shared" si="107"/>
        <v>0</v>
      </c>
      <c r="K108" s="23">
        <f t="shared" si="107"/>
        <v>0</v>
      </c>
      <c r="L108" s="23">
        <f t="shared" si="107"/>
        <v>0</v>
      </c>
      <c r="M108" s="23">
        <f t="shared" si="107"/>
        <v>0</v>
      </c>
      <c r="N108" s="23">
        <f t="shared" si="107"/>
        <v>0</v>
      </c>
      <c r="O108" s="23">
        <f t="shared" si="107"/>
        <v>0</v>
      </c>
      <c r="P108" s="23">
        <f t="shared" si="107"/>
        <v>0</v>
      </c>
      <c r="Q108" s="23">
        <f t="shared" si="107"/>
        <v>0</v>
      </c>
      <c r="R108" s="23">
        <f t="shared" si="107"/>
        <v>0</v>
      </c>
      <c r="S108" s="23">
        <f t="shared" si="107"/>
        <v>0</v>
      </c>
      <c r="T108" s="23">
        <f t="shared" si="107"/>
        <v>0</v>
      </c>
      <c r="U108" s="23">
        <f t="shared" si="107"/>
        <v>0</v>
      </c>
      <c r="V108" s="23">
        <f t="shared" si="107"/>
        <v>0</v>
      </c>
      <c r="W108" s="23">
        <f t="shared" si="107"/>
        <v>0</v>
      </c>
      <c r="X108" s="23">
        <f t="shared" si="107"/>
        <v>0</v>
      </c>
      <c r="Y108" s="23">
        <f t="shared" si="107"/>
        <v>0</v>
      </c>
      <c r="Z108" s="23">
        <f t="shared" si="107"/>
        <v>0</v>
      </c>
      <c r="AA108" s="23">
        <f t="shared" si="107"/>
        <v>0</v>
      </c>
      <c r="AB108" s="23">
        <f t="shared" si="107"/>
        <v>0</v>
      </c>
      <c r="AC108" s="23">
        <f t="shared" si="107"/>
        <v>0</v>
      </c>
      <c r="AD108" s="23">
        <f t="shared" si="107"/>
        <v>0</v>
      </c>
      <c r="AE108" s="23">
        <f t="shared" si="107"/>
        <v>0</v>
      </c>
      <c r="AF108" s="23">
        <f t="shared" si="107"/>
        <v>0</v>
      </c>
      <c r="AG108" s="23">
        <f t="shared" si="107"/>
        <v>0</v>
      </c>
      <c r="AH108" s="23">
        <f t="shared" si="107"/>
        <v>0</v>
      </c>
      <c r="AI108" s="23">
        <f t="shared" si="107"/>
        <v>0</v>
      </c>
      <c r="AJ108" s="23">
        <f t="shared" si="107"/>
        <v>0</v>
      </c>
      <c r="AK108" s="23">
        <f t="shared" si="107"/>
        <v>0</v>
      </c>
      <c r="AL108" s="23">
        <f t="shared" si="107"/>
        <v>0</v>
      </c>
      <c r="AM108" s="23">
        <f t="shared" si="107"/>
        <v>0</v>
      </c>
      <c r="AN108" s="23">
        <f t="shared" si="107"/>
        <v>0</v>
      </c>
      <c r="AO108" s="23">
        <f t="shared" si="107"/>
        <v>0</v>
      </c>
    </row>
    <row r="109" ht="15.75" customHeight="1">
      <c r="A109" s="6"/>
      <c r="B109" s="6"/>
      <c r="C109" s="6"/>
      <c r="F109" s="23">
        <f t="shared" ref="F109:AO109" si="108">IF($C109=F$1,$B109,0)</f>
        <v>0</v>
      </c>
      <c r="G109" s="23">
        <f t="shared" si="108"/>
        <v>0</v>
      </c>
      <c r="H109" s="23">
        <f t="shared" si="108"/>
        <v>0</v>
      </c>
      <c r="I109" s="23">
        <f t="shared" si="108"/>
        <v>0</v>
      </c>
      <c r="J109" s="23">
        <f t="shared" si="108"/>
        <v>0</v>
      </c>
      <c r="K109" s="23">
        <f t="shared" si="108"/>
        <v>0</v>
      </c>
      <c r="L109" s="23">
        <f t="shared" si="108"/>
        <v>0</v>
      </c>
      <c r="M109" s="23">
        <f t="shared" si="108"/>
        <v>0</v>
      </c>
      <c r="N109" s="23">
        <f t="shared" si="108"/>
        <v>0</v>
      </c>
      <c r="O109" s="23">
        <f t="shared" si="108"/>
        <v>0</v>
      </c>
      <c r="P109" s="23">
        <f t="shared" si="108"/>
        <v>0</v>
      </c>
      <c r="Q109" s="23">
        <f t="shared" si="108"/>
        <v>0</v>
      </c>
      <c r="R109" s="23">
        <f t="shared" si="108"/>
        <v>0</v>
      </c>
      <c r="S109" s="23">
        <f t="shared" si="108"/>
        <v>0</v>
      </c>
      <c r="T109" s="23">
        <f t="shared" si="108"/>
        <v>0</v>
      </c>
      <c r="U109" s="23">
        <f t="shared" si="108"/>
        <v>0</v>
      </c>
      <c r="V109" s="23">
        <f t="shared" si="108"/>
        <v>0</v>
      </c>
      <c r="W109" s="23">
        <f t="shared" si="108"/>
        <v>0</v>
      </c>
      <c r="X109" s="23">
        <f t="shared" si="108"/>
        <v>0</v>
      </c>
      <c r="Y109" s="23">
        <f t="shared" si="108"/>
        <v>0</v>
      </c>
      <c r="Z109" s="23">
        <f t="shared" si="108"/>
        <v>0</v>
      </c>
      <c r="AA109" s="23">
        <f t="shared" si="108"/>
        <v>0</v>
      </c>
      <c r="AB109" s="23">
        <f t="shared" si="108"/>
        <v>0</v>
      </c>
      <c r="AC109" s="23">
        <f t="shared" si="108"/>
        <v>0</v>
      </c>
      <c r="AD109" s="23">
        <f t="shared" si="108"/>
        <v>0</v>
      </c>
      <c r="AE109" s="23">
        <f t="shared" si="108"/>
        <v>0</v>
      </c>
      <c r="AF109" s="23">
        <f t="shared" si="108"/>
        <v>0</v>
      </c>
      <c r="AG109" s="23">
        <f t="shared" si="108"/>
        <v>0</v>
      </c>
      <c r="AH109" s="23">
        <f t="shared" si="108"/>
        <v>0</v>
      </c>
      <c r="AI109" s="23">
        <f t="shared" si="108"/>
        <v>0</v>
      </c>
      <c r="AJ109" s="23">
        <f t="shared" si="108"/>
        <v>0</v>
      </c>
      <c r="AK109" s="23">
        <f t="shared" si="108"/>
        <v>0</v>
      </c>
      <c r="AL109" s="23">
        <f t="shared" si="108"/>
        <v>0</v>
      </c>
      <c r="AM109" s="23">
        <f t="shared" si="108"/>
        <v>0</v>
      </c>
      <c r="AN109" s="23">
        <f t="shared" si="108"/>
        <v>0</v>
      </c>
      <c r="AO109" s="23">
        <f t="shared" si="108"/>
        <v>0</v>
      </c>
    </row>
    <row r="110" ht="15.75" customHeight="1">
      <c r="A110" s="6"/>
      <c r="B110" s="6"/>
      <c r="C110" s="6"/>
      <c r="F110" s="23">
        <f t="shared" ref="F110:AO110" si="109">IF($C110=F$1,$B110,0)</f>
        <v>0</v>
      </c>
      <c r="G110" s="23">
        <f t="shared" si="109"/>
        <v>0</v>
      </c>
      <c r="H110" s="23">
        <f t="shared" si="109"/>
        <v>0</v>
      </c>
      <c r="I110" s="23">
        <f t="shared" si="109"/>
        <v>0</v>
      </c>
      <c r="J110" s="23">
        <f t="shared" si="109"/>
        <v>0</v>
      </c>
      <c r="K110" s="23">
        <f t="shared" si="109"/>
        <v>0</v>
      </c>
      <c r="L110" s="23">
        <f t="shared" si="109"/>
        <v>0</v>
      </c>
      <c r="M110" s="23">
        <f t="shared" si="109"/>
        <v>0</v>
      </c>
      <c r="N110" s="23">
        <f t="shared" si="109"/>
        <v>0</v>
      </c>
      <c r="O110" s="23">
        <f t="shared" si="109"/>
        <v>0</v>
      </c>
      <c r="P110" s="23">
        <f t="shared" si="109"/>
        <v>0</v>
      </c>
      <c r="Q110" s="23">
        <f t="shared" si="109"/>
        <v>0</v>
      </c>
      <c r="R110" s="23">
        <f t="shared" si="109"/>
        <v>0</v>
      </c>
      <c r="S110" s="23">
        <f t="shared" si="109"/>
        <v>0</v>
      </c>
      <c r="T110" s="23">
        <f t="shared" si="109"/>
        <v>0</v>
      </c>
      <c r="U110" s="23">
        <f t="shared" si="109"/>
        <v>0</v>
      </c>
      <c r="V110" s="23">
        <f t="shared" si="109"/>
        <v>0</v>
      </c>
      <c r="W110" s="23">
        <f t="shared" si="109"/>
        <v>0</v>
      </c>
      <c r="X110" s="23">
        <f t="shared" si="109"/>
        <v>0</v>
      </c>
      <c r="Y110" s="23">
        <f t="shared" si="109"/>
        <v>0</v>
      </c>
      <c r="Z110" s="23">
        <f t="shared" si="109"/>
        <v>0</v>
      </c>
      <c r="AA110" s="23">
        <f t="shared" si="109"/>
        <v>0</v>
      </c>
      <c r="AB110" s="23">
        <f t="shared" si="109"/>
        <v>0</v>
      </c>
      <c r="AC110" s="23">
        <f t="shared" si="109"/>
        <v>0</v>
      </c>
      <c r="AD110" s="23">
        <f t="shared" si="109"/>
        <v>0</v>
      </c>
      <c r="AE110" s="23">
        <f t="shared" si="109"/>
        <v>0</v>
      </c>
      <c r="AF110" s="23">
        <f t="shared" si="109"/>
        <v>0</v>
      </c>
      <c r="AG110" s="23">
        <f t="shared" si="109"/>
        <v>0</v>
      </c>
      <c r="AH110" s="23">
        <f t="shared" si="109"/>
        <v>0</v>
      </c>
      <c r="AI110" s="23">
        <f t="shared" si="109"/>
        <v>0</v>
      </c>
      <c r="AJ110" s="23">
        <f t="shared" si="109"/>
        <v>0</v>
      </c>
      <c r="AK110" s="23">
        <f t="shared" si="109"/>
        <v>0</v>
      </c>
      <c r="AL110" s="23">
        <f t="shared" si="109"/>
        <v>0</v>
      </c>
      <c r="AM110" s="23">
        <f t="shared" si="109"/>
        <v>0</v>
      </c>
      <c r="AN110" s="23">
        <f t="shared" si="109"/>
        <v>0</v>
      </c>
      <c r="AO110" s="23">
        <f t="shared" si="109"/>
        <v>0</v>
      </c>
    </row>
    <row r="111" ht="15.75" customHeight="1">
      <c r="A111" s="6"/>
      <c r="B111" s="6"/>
      <c r="C111" s="6"/>
      <c r="F111" s="23">
        <f t="shared" ref="F111:AO111" si="110">IF($C111=F$1,$B111,0)</f>
        <v>0</v>
      </c>
      <c r="G111" s="23">
        <f t="shared" si="110"/>
        <v>0</v>
      </c>
      <c r="H111" s="23">
        <f t="shared" si="110"/>
        <v>0</v>
      </c>
      <c r="I111" s="23">
        <f t="shared" si="110"/>
        <v>0</v>
      </c>
      <c r="J111" s="23">
        <f t="shared" si="110"/>
        <v>0</v>
      </c>
      <c r="K111" s="23">
        <f t="shared" si="110"/>
        <v>0</v>
      </c>
      <c r="L111" s="23">
        <f t="shared" si="110"/>
        <v>0</v>
      </c>
      <c r="M111" s="23">
        <f t="shared" si="110"/>
        <v>0</v>
      </c>
      <c r="N111" s="23">
        <f t="shared" si="110"/>
        <v>0</v>
      </c>
      <c r="O111" s="23">
        <f t="shared" si="110"/>
        <v>0</v>
      </c>
      <c r="P111" s="23">
        <f t="shared" si="110"/>
        <v>0</v>
      </c>
      <c r="Q111" s="23">
        <f t="shared" si="110"/>
        <v>0</v>
      </c>
      <c r="R111" s="23">
        <f t="shared" si="110"/>
        <v>0</v>
      </c>
      <c r="S111" s="23">
        <f t="shared" si="110"/>
        <v>0</v>
      </c>
      <c r="T111" s="23">
        <f t="shared" si="110"/>
        <v>0</v>
      </c>
      <c r="U111" s="23">
        <f t="shared" si="110"/>
        <v>0</v>
      </c>
      <c r="V111" s="23">
        <f t="shared" si="110"/>
        <v>0</v>
      </c>
      <c r="W111" s="23">
        <f t="shared" si="110"/>
        <v>0</v>
      </c>
      <c r="X111" s="23">
        <f t="shared" si="110"/>
        <v>0</v>
      </c>
      <c r="Y111" s="23">
        <f t="shared" si="110"/>
        <v>0</v>
      </c>
      <c r="Z111" s="23">
        <f t="shared" si="110"/>
        <v>0</v>
      </c>
      <c r="AA111" s="23">
        <f t="shared" si="110"/>
        <v>0</v>
      </c>
      <c r="AB111" s="23">
        <f t="shared" si="110"/>
        <v>0</v>
      </c>
      <c r="AC111" s="23">
        <f t="shared" si="110"/>
        <v>0</v>
      </c>
      <c r="AD111" s="23">
        <f t="shared" si="110"/>
        <v>0</v>
      </c>
      <c r="AE111" s="23">
        <f t="shared" si="110"/>
        <v>0</v>
      </c>
      <c r="AF111" s="23">
        <f t="shared" si="110"/>
        <v>0</v>
      </c>
      <c r="AG111" s="23">
        <f t="shared" si="110"/>
        <v>0</v>
      </c>
      <c r="AH111" s="23">
        <f t="shared" si="110"/>
        <v>0</v>
      </c>
      <c r="AI111" s="23">
        <f t="shared" si="110"/>
        <v>0</v>
      </c>
      <c r="AJ111" s="23">
        <f t="shared" si="110"/>
        <v>0</v>
      </c>
      <c r="AK111" s="23">
        <f t="shared" si="110"/>
        <v>0</v>
      </c>
      <c r="AL111" s="23">
        <f t="shared" si="110"/>
        <v>0</v>
      </c>
      <c r="AM111" s="23">
        <f t="shared" si="110"/>
        <v>0</v>
      </c>
      <c r="AN111" s="23">
        <f t="shared" si="110"/>
        <v>0</v>
      </c>
      <c r="AO111" s="23">
        <f t="shared" si="110"/>
        <v>0</v>
      </c>
    </row>
    <row r="112" ht="15.75" customHeight="1">
      <c r="A112" s="6"/>
      <c r="B112" s="6"/>
      <c r="C112" s="6"/>
      <c r="F112" s="23">
        <f t="shared" ref="F112:AO112" si="111">IF($C112=F$1,$B112,0)</f>
        <v>0</v>
      </c>
      <c r="G112" s="23">
        <f t="shared" si="111"/>
        <v>0</v>
      </c>
      <c r="H112" s="23">
        <f t="shared" si="111"/>
        <v>0</v>
      </c>
      <c r="I112" s="23">
        <f t="shared" si="111"/>
        <v>0</v>
      </c>
      <c r="J112" s="23">
        <f t="shared" si="111"/>
        <v>0</v>
      </c>
      <c r="K112" s="23">
        <f t="shared" si="111"/>
        <v>0</v>
      </c>
      <c r="L112" s="23">
        <f t="shared" si="111"/>
        <v>0</v>
      </c>
      <c r="M112" s="23">
        <f t="shared" si="111"/>
        <v>0</v>
      </c>
      <c r="N112" s="23">
        <f t="shared" si="111"/>
        <v>0</v>
      </c>
      <c r="O112" s="23">
        <f t="shared" si="111"/>
        <v>0</v>
      </c>
      <c r="P112" s="23">
        <f t="shared" si="111"/>
        <v>0</v>
      </c>
      <c r="Q112" s="23">
        <f t="shared" si="111"/>
        <v>0</v>
      </c>
      <c r="R112" s="23">
        <f t="shared" si="111"/>
        <v>0</v>
      </c>
      <c r="S112" s="23">
        <f t="shared" si="111"/>
        <v>0</v>
      </c>
      <c r="T112" s="23">
        <f t="shared" si="111"/>
        <v>0</v>
      </c>
      <c r="U112" s="23">
        <f t="shared" si="111"/>
        <v>0</v>
      </c>
      <c r="V112" s="23">
        <f t="shared" si="111"/>
        <v>0</v>
      </c>
      <c r="W112" s="23">
        <f t="shared" si="111"/>
        <v>0</v>
      </c>
      <c r="X112" s="23">
        <f t="shared" si="111"/>
        <v>0</v>
      </c>
      <c r="Y112" s="23">
        <f t="shared" si="111"/>
        <v>0</v>
      </c>
      <c r="Z112" s="23">
        <f t="shared" si="111"/>
        <v>0</v>
      </c>
      <c r="AA112" s="23">
        <f t="shared" si="111"/>
        <v>0</v>
      </c>
      <c r="AB112" s="23">
        <f t="shared" si="111"/>
        <v>0</v>
      </c>
      <c r="AC112" s="23">
        <f t="shared" si="111"/>
        <v>0</v>
      </c>
      <c r="AD112" s="23">
        <f t="shared" si="111"/>
        <v>0</v>
      </c>
      <c r="AE112" s="23">
        <f t="shared" si="111"/>
        <v>0</v>
      </c>
      <c r="AF112" s="23">
        <f t="shared" si="111"/>
        <v>0</v>
      </c>
      <c r="AG112" s="23">
        <f t="shared" si="111"/>
        <v>0</v>
      </c>
      <c r="AH112" s="23">
        <f t="shared" si="111"/>
        <v>0</v>
      </c>
      <c r="AI112" s="23">
        <f t="shared" si="111"/>
        <v>0</v>
      </c>
      <c r="AJ112" s="23">
        <f t="shared" si="111"/>
        <v>0</v>
      </c>
      <c r="AK112" s="23">
        <f t="shared" si="111"/>
        <v>0</v>
      </c>
      <c r="AL112" s="23">
        <f t="shared" si="111"/>
        <v>0</v>
      </c>
      <c r="AM112" s="23">
        <f t="shared" si="111"/>
        <v>0</v>
      </c>
      <c r="AN112" s="23">
        <f t="shared" si="111"/>
        <v>0</v>
      </c>
      <c r="AO112" s="23">
        <f t="shared" si="111"/>
        <v>0</v>
      </c>
    </row>
    <row r="113" ht="15.75" customHeight="1">
      <c r="A113" s="6"/>
      <c r="B113" s="6"/>
      <c r="C113" s="6"/>
      <c r="F113" s="23">
        <f t="shared" ref="F113:AO113" si="112">IF($C113=F$1,$B113,0)</f>
        <v>0</v>
      </c>
      <c r="G113" s="23">
        <f t="shared" si="112"/>
        <v>0</v>
      </c>
      <c r="H113" s="23">
        <f t="shared" si="112"/>
        <v>0</v>
      </c>
      <c r="I113" s="23">
        <f t="shared" si="112"/>
        <v>0</v>
      </c>
      <c r="J113" s="23">
        <f t="shared" si="112"/>
        <v>0</v>
      </c>
      <c r="K113" s="23">
        <f t="shared" si="112"/>
        <v>0</v>
      </c>
      <c r="L113" s="23">
        <f t="shared" si="112"/>
        <v>0</v>
      </c>
      <c r="M113" s="23">
        <f t="shared" si="112"/>
        <v>0</v>
      </c>
      <c r="N113" s="23">
        <f t="shared" si="112"/>
        <v>0</v>
      </c>
      <c r="O113" s="23">
        <f t="shared" si="112"/>
        <v>0</v>
      </c>
      <c r="P113" s="23">
        <f t="shared" si="112"/>
        <v>0</v>
      </c>
      <c r="Q113" s="23">
        <f t="shared" si="112"/>
        <v>0</v>
      </c>
      <c r="R113" s="23">
        <f t="shared" si="112"/>
        <v>0</v>
      </c>
      <c r="S113" s="23">
        <f t="shared" si="112"/>
        <v>0</v>
      </c>
      <c r="T113" s="23">
        <f t="shared" si="112"/>
        <v>0</v>
      </c>
      <c r="U113" s="23">
        <f t="shared" si="112"/>
        <v>0</v>
      </c>
      <c r="V113" s="23">
        <f t="shared" si="112"/>
        <v>0</v>
      </c>
      <c r="W113" s="23">
        <f t="shared" si="112"/>
        <v>0</v>
      </c>
      <c r="X113" s="23">
        <f t="shared" si="112"/>
        <v>0</v>
      </c>
      <c r="Y113" s="23">
        <f t="shared" si="112"/>
        <v>0</v>
      </c>
      <c r="Z113" s="23">
        <f t="shared" si="112"/>
        <v>0</v>
      </c>
      <c r="AA113" s="23">
        <f t="shared" si="112"/>
        <v>0</v>
      </c>
      <c r="AB113" s="23">
        <f t="shared" si="112"/>
        <v>0</v>
      </c>
      <c r="AC113" s="23">
        <f t="shared" si="112"/>
        <v>0</v>
      </c>
      <c r="AD113" s="23">
        <f t="shared" si="112"/>
        <v>0</v>
      </c>
      <c r="AE113" s="23">
        <f t="shared" si="112"/>
        <v>0</v>
      </c>
      <c r="AF113" s="23">
        <f t="shared" si="112"/>
        <v>0</v>
      </c>
      <c r="AG113" s="23">
        <f t="shared" si="112"/>
        <v>0</v>
      </c>
      <c r="AH113" s="23">
        <f t="shared" si="112"/>
        <v>0</v>
      </c>
      <c r="AI113" s="23">
        <f t="shared" si="112"/>
        <v>0</v>
      </c>
      <c r="AJ113" s="23">
        <f t="shared" si="112"/>
        <v>0</v>
      </c>
      <c r="AK113" s="23">
        <f t="shared" si="112"/>
        <v>0</v>
      </c>
      <c r="AL113" s="23">
        <f t="shared" si="112"/>
        <v>0</v>
      </c>
      <c r="AM113" s="23">
        <f t="shared" si="112"/>
        <v>0</v>
      </c>
      <c r="AN113" s="23">
        <f t="shared" si="112"/>
        <v>0</v>
      </c>
      <c r="AO113" s="23">
        <f t="shared" si="112"/>
        <v>0</v>
      </c>
    </row>
    <row r="114" ht="15.75" customHeight="1">
      <c r="A114" s="6"/>
      <c r="B114" s="6"/>
      <c r="C114" s="6"/>
      <c r="F114" s="23">
        <f t="shared" ref="F114:AO114" si="113">IF($C114=F$1,$B114,0)</f>
        <v>0</v>
      </c>
      <c r="G114" s="23">
        <f t="shared" si="113"/>
        <v>0</v>
      </c>
      <c r="H114" s="23">
        <f t="shared" si="113"/>
        <v>0</v>
      </c>
      <c r="I114" s="23">
        <f t="shared" si="113"/>
        <v>0</v>
      </c>
      <c r="J114" s="23">
        <f t="shared" si="113"/>
        <v>0</v>
      </c>
      <c r="K114" s="23">
        <f t="shared" si="113"/>
        <v>0</v>
      </c>
      <c r="L114" s="23">
        <f t="shared" si="113"/>
        <v>0</v>
      </c>
      <c r="M114" s="23">
        <f t="shared" si="113"/>
        <v>0</v>
      </c>
      <c r="N114" s="23">
        <f t="shared" si="113"/>
        <v>0</v>
      </c>
      <c r="O114" s="23">
        <f t="shared" si="113"/>
        <v>0</v>
      </c>
      <c r="P114" s="23">
        <f t="shared" si="113"/>
        <v>0</v>
      </c>
      <c r="Q114" s="23">
        <f t="shared" si="113"/>
        <v>0</v>
      </c>
      <c r="R114" s="23">
        <f t="shared" si="113"/>
        <v>0</v>
      </c>
      <c r="S114" s="23">
        <f t="shared" si="113"/>
        <v>0</v>
      </c>
      <c r="T114" s="23">
        <f t="shared" si="113"/>
        <v>0</v>
      </c>
      <c r="U114" s="23">
        <f t="shared" si="113"/>
        <v>0</v>
      </c>
      <c r="V114" s="23">
        <f t="shared" si="113"/>
        <v>0</v>
      </c>
      <c r="W114" s="23">
        <f t="shared" si="113"/>
        <v>0</v>
      </c>
      <c r="X114" s="23">
        <f t="shared" si="113"/>
        <v>0</v>
      </c>
      <c r="Y114" s="23">
        <f t="shared" si="113"/>
        <v>0</v>
      </c>
      <c r="Z114" s="23">
        <f t="shared" si="113"/>
        <v>0</v>
      </c>
      <c r="AA114" s="23">
        <f t="shared" si="113"/>
        <v>0</v>
      </c>
      <c r="AB114" s="23">
        <f t="shared" si="113"/>
        <v>0</v>
      </c>
      <c r="AC114" s="23">
        <f t="shared" si="113"/>
        <v>0</v>
      </c>
      <c r="AD114" s="23">
        <f t="shared" si="113"/>
        <v>0</v>
      </c>
      <c r="AE114" s="23">
        <f t="shared" si="113"/>
        <v>0</v>
      </c>
      <c r="AF114" s="23">
        <f t="shared" si="113"/>
        <v>0</v>
      </c>
      <c r="AG114" s="23">
        <f t="shared" si="113"/>
        <v>0</v>
      </c>
      <c r="AH114" s="23">
        <f t="shared" si="113"/>
        <v>0</v>
      </c>
      <c r="AI114" s="23">
        <f t="shared" si="113"/>
        <v>0</v>
      </c>
      <c r="AJ114" s="23">
        <f t="shared" si="113"/>
        <v>0</v>
      </c>
      <c r="AK114" s="23">
        <f t="shared" si="113"/>
        <v>0</v>
      </c>
      <c r="AL114" s="23">
        <f t="shared" si="113"/>
        <v>0</v>
      </c>
      <c r="AM114" s="23">
        <f t="shared" si="113"/>
        <v>0</v>
      </c>
      <c r="AN114" s="23">
        <f t="shared" si="113"/>
        <v>0</v>
      </c>
      <c r="AO114" s="23">
        <f t="shared" si="113"/>
        <v>0</v>
      </c>
    </row>
    <row r="115" ht="15.75" customHeight="1">
      <c r="A115" s="6"/>
      <c r="B115" s="6"/>
      <c r="C115" s="6"/>
      <c r="F115" s="23">
        <f t="shared" ref="F115:AO115" si="114">IF($C115=F$1,$B115,0)</f>
        <v>0</v>
      </c>
      <c r="G115" s="23">
        <f t="shared" si="114"/>
        <v>0</v>
      </c>
      <c r="H115" s="23">
        <f t="shared" si="114"/>
        <v>0</v>
      </c>
      <c r="I115" s="23">
        <f t="shared" si="114"/>
        <v>0</v>
      </c>
      <c r="J115" s="23">
        <f t="shared" si="114"/>
        <v>0</v>
      </c>
      <c r="K115" s="23">
        <f t="shared" si="114"/>
        <v>0</v>
      </c>
      <c r="L115" s="23">
        <f t="shared" si="114"/>
        <v>0</v>
      </c>
      <c r="M115" s="23">
        <f t="shared" si="114"/>
        <v>0</v>
      </c>
      <c r="N115" s="23">
        <f t="shared" si="114"/>
        <v>0</v>
      </c>
      <c r="O115" s="23">
        <f t="shared" si="114"/>
        <v>0</v>
      </c>
      <c r="P115" s="23">
        <f t="shared" si="114"/>
        <v>0</v>
      </c>
      <c r="Q115" s="23">
        <f t="shared" si="114"/>
        <v>0</v>
      </c>
      <c r="R115" s="23">
        <f t="shared" si="114"/>
        <v>0</v>
      </c>
      <c r="S115" s="23">
        <f t="shared" si="114"/>
        <v>0</v>
      </c>
      <c r="T115" s="23">
        <f t="shared" si="114"/>
        <v>0</v>
      </c>
      <c r="U115" s="23">
        <f t="shared" si="114"/>
        <v>0</v>
      </c>
      <c r="V115" s="23">
        <f t="shared" si="114"/>
        <v>0</v>
      </c>
      <c r="W115" s="23">
        <f t="shared" si="114"/>
        <v>0</v>
      </c>
      <c r="X115" s="23">
        <f t="shared" si="114"/>
        <v>0</v>
      </c>
      <c r="Y115" s="23">
        <f t="shared" si="114"/>
        <v>0</v>
      </c>
      <c r="Z115" s="23">
        <f t="shared" si="114"/>
        <v>0</v>
      </c>
      <c r="AA115" s="23">
        <f t="shared" si="114"/>
        <v>0</v>
      </c>
      <c r="AB115" s="23">
        <f t="shared" si="114"/>
        <v>0</v>
      </c>
      <c r="AC115" s="23">
        <f t="shared" si="114"/>
        <v>0</v>
      </c>
      <c r="AD115" s="23">
        <f t="shared" si="114"/>
        <v>0</v>
      </c>
      <c r="AE115" s="23">
        <f t="shared" si="114"/>
        <v>0</v>
      </c>
      <c r="AF115" s="23">
        <f t="shared" si="114"/>
        <v>0</v>
      </c>
      <c r="AG115" s="23">
        <f t="shared" si="114"/>
        <v>0</v>
      </c>
      <c r="AH115" s="23">
        <f t="shared" si="114"/>
        <v>0</v>
      </c>
      <c r="AI115" s="23">
        <f t="shared" si="114"/>
        <v>0</v>
      </c>
      <c r="AJ115" s="23">
        <f t="shared" si="114"/>
        <v>0</v>
      </c>
      <c r="AK115" s="23">
        <f t="shared" si="114"/>
        <v>0</v>
      </c>
      <c r="AL115" s="23">
        <f t="shared" si="114"/>
        <v>0</v>
      </c>
      <c r="AM115" s="23">
        <f t="shared" si="114"/>
        <v>0</v>
      </c>
      <c r="AN115" s="23">
        <f t="shared" si="114"/>
        <v>0</v>
      </c>
      <c r="AO115" s="23">
        <f t="shared" si="114"/>
        <v>0</v>
      </c>
    </row>
    <row r="116" ht="15.75" customHeight="1">
      <c r="A116" s="6"/>
      <c r="B116" s="6"/>
      <c r="C116" s="6"/>
      <c r="F116" s="23">
        <f t="shared" ref="F116:AO116" si="115">IF($C116=F$1,$B116,0)</f>
        <v>0</v>
      </c>
      <c r="G116" s="23">
        <f t="shared" si="115"/>
        <v>0</v>
      </c>
      <c r="H116" s="23">
        <f t="shared" si="115"/>
        <v>0</v>
      </c>
      <c r="I116" s="23">
        <f t="shared" si="115"/>
        <v>0</v>
      </c>
      <c r="J116" s="23">
        <f t="shared" si="115"/>
        <v>0</v>
      </c>
      <c r="K116" s="23">
        <f t="shared" si="115"/>
        <v>0</v>
      </c>
      <c r="L116" s="23">
        <f t="shared" si="115"/>
        <v>0</v>
      </c>
      <c r="M116" s="23">
        <f t="shared" si="115"/>
        <v>0</v>
      </c>
      <c r="N116" s="23">
        <f t="shared" si="115"/>
        <v>0</v>
      </c>
      <c r="O116" s="23">
        <f t="shared" si="115"/>
        <v>0</v>
      </c>
      <c r="P116" s="23">
        <f t="shared" si="115"/>
        <v>0</v>
      </c>
      <c r="Q116" s="23">
        <f t="shared" si="115"/>
        <v>0</v>
      </c>
      <c r="R116" s="23">
        <f t="shared" si="115"/>
        <v>0</v>
      </c>
      <c r="S116" s="23">
        <f t="shared" si="115"/>
        <v>0</v>
      </c>
      <c r="T116" s="23">
        <f t="shared" si="115"/>
        <v>0</v>
      </c>
      <c r="U116" s="23">
        <f t="shared" si="115"/>
        <v>0</v>
      </c>
      <c r="V116" s="23">
        <f t="shared" si="115"/>
        <v>0</v>
      </c>
      <c r="W116" s="23">
        <f t="shared" si="115"/>
        <v>0</v>
      </c>
      <c r="X116" s="23">
        <f t="shared" si="115"/>
        <v>0</v>
      </c>
      <c r="Y116" s="23">
        <f t="shared" si="115"/>
        <v>0</v>
      </c>
      <c r="Z116" s="23">
        <f t="shared" si="115"/>
        <v>0</v>
      </c>
      <c r="AA116" s="23">
        <f t="shared" si="115"/>
        <v>0</v>
      </c>
      <c r="AB116" s="23">
        <f t="shared" si="115"/>
        <v>0</v>
      </c>
      <c r="AC116" s="23">
        <f t="shared" si="115"/>
        <v>0</v>
      </c>
      <c r="AD116" s="23">
        <f t="shared" si="115"/>
        <v>0</v>
      </c>
      <c r="AE116" s="23">
        <f t="shared" si="115"/>
        <v>0</v>
      </c>
      <c r="AF116" s="23">
        <f t="shared" si="115"/>
        <v>0</v>
      </c>
      <c r="AG116" s="23">
        <f t="shared" si="115"/>
        <v>0</v>
      </c>
      <c r="AH116" s="23">
        <f t="shared" si="115"/>
        <v>0</v>
      </c>
      <c r="AI116" s="23">
        <f t="shared" si="115"/>
        <v>0</v>
      </c>
      <c r="AJ116" s="23">
        <f t="shared" si="115"/>
        <v>0</v>
      </c>
      <c r="AK116" s="23">
        <f t="shared" si="115"/>
        <v>0</v>
      </c>
      <c r="AL116" s="23">
        <f t="shared" si="115"/>
        <v>0</v>
      </c>
      <c r="AM116" s="23">
        <f t="shared" si="115"/>
        <v>0</v>
      </c>
      <c r="AN116" s="23">
        <f t="shared" si="115"/>
        <v>0</v>
      </c>
      <c r="AO116" s="23">
        <f t="shared" si="115"/>
        <v>0</v>
      </c>
    </row>
    <row r="117" ht="15.75" customHeight="1">
      <c r="A117" s="6"/>
      <c r="B117" s="6"/>
      <c r="C117" s="6"/>
      <c r="F117" s="23">
        <f t="shared" ref="F117:AO117" si="116">IF($C117=F$1,$B117,0)</f>
        <v>0</v>
      </c>
      <c r="G117" s="23">
        <f t="shared" si="116"/>
        <v>0</v>
      </c>
      <c r="H117" s="23">
        <f t="shared" si="116"/>
        <v>0</v>
      </c>
      <c r="I117" s="23">
        <f t="shared" si="116"/>
        <v>0</v>
      </c>
      <c r="J117" s="23">
        <f t="shared" si="116"/>
        <v>0</v>
      </c>
      <c r="K117" s="23">
        <f t="shared" si="116"/>
        <v>0</v>
      </c>
      <c r="L117" s="23">
        <f t="shared" si="116"/>
        <v>0</v>
      </c>
      <c r="M117" s="23">
        <f t="shared" si="116"/>
        <v>0</v>
      </c>
      <c r="N117" s="23">
        <f t="shared" si="116"/>
        <v>0</v>
      </c>
      <c r="O117" s="23">
        <f t="shared" si="116"/>
        <v>0</v>
      </c>
      <c r="P117" s="23">
        <f t="shared" si="116"/>
        <v>0</v>
      </c>
      <c r="Q117" s="23">
        <f t="shared" si="116"/>
        <v>0</v>
      </c>
      <c r="R117" s="23">
        <f t="shared" si="116"/>
        <v>0</v>
      </c>
      <c r="S117" s="23">
        <f t="shared" si="116"/>
        <v>0</v>
      </c>
      <c r="T117" s="23">
        <f t="shared" si="116"/>
        <v>0</v>
      </c>
      <c r="U117" s="23">
        <f t="shared" si="116"/>
        <v>0</v>
      </c>
      <c r="V117" s="23">
        <f t="shared" si="116"/>
        <v>0</v>
      </c>
      <c r="W117" s="23">
        <f t="shared" si="116"/>
        <v>0</v>
      </c>
      <c r="X117" s="23">
        <f t="shared" si="116"/>
        <v>0</v>
      </c>
      <c r="Y117" s="23">
        <f t="shared" si="116"/>
        <v>0</v>
      </c>
      <c r="Z117" s="23">
        <f t="shared" si="116"/>
        <v>0</v>
      </c>
      <c r="AA117" s="23">
        <f t="shared" si="116"/>
        <v>0</v>
      </c>
      <c r="AB117" s="23">
        <f t="shared" si="116"/>
        <v>0</v>
      </c>
      <c r="AC117" s="23">
        <f t="shared" si="116"/>
        <v>0</v>
      </c>
      <c r="AD117" s="23">
        <f t="shared" si="116"/>
        <v>0</v>
      </c>
      <c r="AE117" s="23">
        <f t="shared" si="116"/>
        <v>0</v>
      </c>
      <c r="AF117" s="23">
        <f t="shared" si="116"/>
        <v>0</v>
      </c>
      <c r="AG117" s="23">
        <f t="shared" si="116"/>
        <v>0</v>
      </c>
      <c r="AH117" s="23">
        <f t="shared" si="116"/>
        <v>0</v>
      </c>
      <c r="AI117" s="23">
        <f t="shared" si="116"/>
        <v>0</v>
      </c>
      <c r="AJ117" s="23">
        <f t="shared" si="116"/>
        <v>0</v>
      </c>
      <c r="AK117" s="23">
        <f t="shared" si="116"/>
        <v>0</v>
      </c>
      <c r="AL117" s="23">
        <f t="shared" si="116"/>
        <v>0</v>
      </c>
      <c r="AM117" s="23">
        <f t="shared" si="116"/>
        <v>0</v>
      </c>
      <c r="AN117" s="23">
        <f t="shared" si="116"/>
        <v>0</v>
      </c>
      <c r="AO117" s="23">
        <f t="shared" si="116"/>
        <v>0</v>
      </c>
    </row>
    <row r="118" ht="15.75" customHeight="1">
      <c r="A118" s="6"/>
      <c r="B118" s="6"/>
      <c r="C118" s="6"/>
      <c r="F118" s="23">
        <f t="shared" ref="F118:AO118" si="117">IF($C118=F$1,$B118,0)</f>
        <v>0</v>
      </c>
      <c r="G118" s="23">
        <f t="shared" si="117"/>
        <v>0</v>
      </c>
      <c r="H118" s="23">
        <f t="shared" si="117"/>
        <v>0</v>
      </c>
      <c r="I118" s="23">
        <f t="shared" si="117"/>
        <v>0</v>
      </c>
      <c r="J118" s="23">
        <f t="shared" si="117"/>
        <v>0</v>
      </c>
      <c r="K118" s="23">
        <f t="shared" si="117"/>
        <v>0</v>
      </c>
      <c r="L118" s="23">
        <f t="shared" si="117"/>
        <v>0</v>
      </c>
      <c r="M118" s="23">
        <f t="shared" si="117"/>
        <v>0</v>
      </c>
      <c r="N118" s="23">
        <f t="shared" si="117"/>
        <v>0</v>
      </c>
      <c r="O118" s="23">
        <f t="shared" si="117"/>
        <v>0</v>
      </c>
      <c r="P118" s="23">
        <f t="shared" si="117"/>
        <v>0</v>
      </c>
      <c r="Q118" s="23">
        <f t="shared" si="117"/>
        <v>0</v>
      </c>
      <c r="R118" s="23">
        <f t="shared" si="117"/>
        <v>0</v>
      </c>
      <c r="S118" s="23">
        <f t="shared" si="117"/>
        <v>0</v>
      </c>
      <c r="T118" s="23">
        <f t="shared" si="117"/>
        <v>0</v>
      </c>
      <c r="U118" s="23">
        <f t="shared" si="117"/>
        <v>0</v>
      </c>
      <c r="V118" s="23">
        <f t="shared" si="117"/>
        <v>0</v>
      </c>
      <c r="W118" s="23">
        <f t="shared" si="117"/>
        <v>0</v>
      </c>
      <c r="X118" s="23">
        <f t="shared" si="117"/>
        <v>0</v>
      </c>
      <c r="Y118" s="23">
        <f t="shared" si="117"/>
        <v>0</v>
      </c>
      <c r="Z118" s="23">
        <f t="shared" si="117"/>
        <v>0</v>
      </c>
      <c r="AA118" s="23">
        <f t="shared" si="117"/>
        <v>0</v>
      </c>
      <c r="AB118" s="23">
        <f t="shared" si="117"/>
        <v>0</v>
      </c>
      <c r="AC118" s="23">
        <f t="shared" si="117"/>
        <v>0</v>
      </c>
      <c r="AD118" s="23">
        <f t="shared" si="117"/>
        <v>0</v>
      </c>
      <c r="AE118" s="23">
        <f t="shared" si="117"/>
        <v>0</v>
      </c>
      <c r="AF118" s="23">
        <f t="shared" si="117"/>
        <v>0</v>
      </c>
      <c r="AG118" s="23">
        <f t="shared" si="117"/>
        <v>0</v>
      </c>
      <c r="AH118" s="23">
        <f t="shared" si="117"/>
        <v>0</v>
      </c>
      <c r="AI118" s="23">
        <f t="shared" si="117"/>
        <v>0</v>
      </c>
      <c r="AJ118" s="23">
        <f t="shared" si="117"/>
        <v>0</v>
      </c>
      <c r="AK118" s="23">
        <f t="shared" si="117"/>
        <v>0</v>
      </c>
      <c r="AL118" s="23">
        <f t="shared" si="117"/>
        <v>0</v>
      </c>
      <c r="AM118" s="23">
        <f t="shared" si="117"/>
        <v>0</v>
      </c>
      <c r="AN118" s="23">
        <f t="shared" si="117"/>
        <v>0</v>
      </c>
      <c r="AO118" s="23">
        <f t="shared" si="117"/>
        <v>0</v>
      </c>
    </row>
    <row r="119" ht="15.75" customHeight="1">
      <c r="A119" s="6"/>
      <c r="B119" s="6"/>
      <c r="C119" s="6"/>
      <c r="F119" s="23">
        <f t="shared" ref="F119:AO119" si="118">IF($C119=F$1,$B119,0)</f>
        <v>0</v>
      </c>
      <c r="G119" s="23">
        <f t="shared" si="118"/>
        <v>0</v>
      </c>
      <c r="H119" s="23">
        <f t="shared" si="118"/>
        <v>0</v>
      </c>
      <c r="I119" s="23">
        <f t="shared" si="118"/>
        <v>0</v>
      </c>
      <c r="J119" s="23">
        <f t="shared" si="118"/>
        <v>0</v>
      </c>
      <c r="K119" s="23">
        <f t="shared" si="118"/>
        <v>0</v>
      </c>
      <c r="L119" s="23">
        <f t="shared" si="118"/>
        <v>0</v>
      </c>
      <c r="M119" s="23">
        <f t="shared" si="118"/>
        <v>0</v>
      </c>
      <c r="N119" s="23">
        <f t="shared" si="118"/>
        <v>0</v>
      </c>
      <c r="O119" s="23">
        <f t="shared" si="118"/>
        <v>0</v>
      </c>
      <c r="P119" s="23">
        <f t="shared" si="118"/>
        <v>0</v>
      </c>
      <c r="Q119" s="23">
        <f t="shared" si="118"/>
        <v>0</v>
      </c>
      <c r="R119" s="23">
        <f t="shared" si="118"/>
        <v>0</v>
      </c>
      <c r="S119" s="23">
        <f t="shared" si="118"/>
        <v>0</v>
      </c>
      <c r="T119" s="23">
        <f t="shared" si="118"/>
        <v>0</v>
      </c>
      <c r="U119" s="23">
        <f t="shared" si="118"/>
        <v>0</v>
      </c>
      <c r="V119" s="23">
        <f t="shared" si="118"/>
        <v>0</v>
      </c>
      <c r="W119" s="23">
        <f t="shared" si="118"/>
        <v>0</v>
      </c>
      <c r="X119" s="23">
        <f t="shared" si="118"/>
        <v>0</v>
      </c>
      <c r="Y119" s="23">
        <f t="shared" si="118"/>
        <v>0</v>
      </c>
      <c r="Z119" s="23">
        <f t="shared" si="118"/>
        <v>0</v>
      </c>
      <c r="AA119" s="23">
        <f t="shared" si="118"/>
        <v>0</v>
      </c>
      <c r="AB119" s="23">
        <f t="shared" si="118"/>
        <v>0</v>
      </c>
      <c r="AC119" s="23">
        <f t="shared" si="118"/>
        <v>0</v>
      </c>
      <c r="AD119" s="23">
        <f t="shared" si="118"/>
        <v>0</v>
      </c>
      <c r="AE119" s="23">
        <f t="shared" si="118"/>
        <v>0</v>
      </c>
      <c r="AF119" s="23">
        <f t="shared" si="118"/>
        <v>0</v>
      </c>
      <c r="AG119" s="23">
        <f t="shared" si="118"/>
        <v>0</v>
      </c>
      <c r="AH119" s="23">
        <f t="shared" si="118"/>
        <v>0</v>
      </c>
      <c r="AI119" s="23">
        <f t="shared" si="118"/>
        <v>0</v>
      </c>
      <c r="AJ119" s="23">
        <f t="shared" si="118"/>
        <v>0</v>
      </c>
      <c r="AK119" s="23">
        <f t="shared" si="118"/>
        <v>0</v>
      </c>
      <c r="AL119" s="23">
        <f t="shared" si="118"/>
        <v>0</v>
      </c>
      <c r="AM119" s="23">
        <f t="shared" si="118"/>
        <v>0</v>
      </c>
      <c r="AN119" s="23">
        <f t="shared" si="118"/>
        <v>0</v>
      </c>
      <c r="AO119" s="23">
        <f t="shared" si="118"/>
        <v>0</v>
      </c>
    </row>
    <row r="120" ht="15.75" customHeight="1">
      <c r="A120" s="6"/>
      <c r="B120" s="6"/>
      <c r="C120" s="6"/>
      <c r="F120" s="23">
        <f t="shared" ref="F120:AO120" si="119">IF($C120=F$1,$B120,0)</f>
        <v>0</v>
      </c>
      <c r="G120" s="23">
        <f t="shared" si="119"/>
        <v>0</v>
      </c>
      <c r="H120" s="23">
        <f t="shared" si="119"/>
        <v>0</v>
      </c>
      <c r="I120" s="23">
        <f t="shared" si="119"/>
        <v>0</v>
      </c>
      <c r="J120" s="23">
        <f t="shared" si="119"/>
        <v>0</v>
      </c>
      <c r="K120" s="23">
        <f t="shared" si="119"/>
        <v>0</v>
      </c>
      <c r="L120" s="23">
        <f t="shared" si="119"/>
        <v>0</v>
      </c>
      <c r="M120" s="23">
        <f t="shared" si="119"/>
        <v>0</v>
      </c>
      <c r="N120" s="23">
        <f t="shared" si="119"/>
        <v>0</v>
      </c>
      <c r="O120" s="23">
        <f t="shared" si="119"/>
        <v>0</v>
      </c>
      <c r="P120" s="23">
        <f t="shared" si="119"/>
        <v>0</v>
      </c>
      <c r="Q120" s="23">
        <f t="shared" si="119"/>
        <v>0</v>
      </c>
      <c r="R120" s="23">
        <f t="shared" si="119"/>
        <v>0</v>
      </c>
      <c r="S120" s="23">
        <f t="shared" si="119"/>
        <v>0</v>
      </c>
      <c r="T120" s="23">
        <f t="shared" si="119"/>
        <v>0</v>
      </c>
      <c r="U120" s="23">
        <f t="shared" si="119"/>
        <v>0</v>
      </c>
      <c r="V120" s="23">
        <f t="shared" si="119"/>
        <v>0</v>
      </c>
      <c r="W120" s="23">
        <f t="shared" si="119"/>
        <v>0</v>
      </c>
      <c r="X120" s="23">
        <f t="shared" si="119"/>
        <v>0</v>
      </c>
      <c r="Y120" s="23">
        <f t="shared" si="119"/>
        <v>0</v>
      </c>
      <c r="Z120" s="23">
        <f t="shared" si="119"/>
        <v>0</v>
      </c>
      <c r="AA120" s="23">
        <f t="shared" si="119"/>
        <v>0</v>
      </c>
      <c r="AB120" s="23">
        <f t="shared" si="119"/>
        <v>0</v>
      </c>
      <c r="AC120" s="23">
        <f t="shared" si="119"/>
        <v>0</v>
      </c>
      <c r="AD120" s="23">
        <f t="shared" si="119"/>
        <v>0</v>
      </c>
      <c r="AE120" s="23">
        <f t="shared" si="119"/>
        <v>0</v>
      </c>
      <c r="AF120" s="23">
        <f t="shared" si="119"/>
        <v>0</v>
      </c>
      <c r="AG120" s="23">
        <f t="shared" si="119"/>
        <v>0</v>
      </c>
      <c r="AH120" s="23">
        <f t="shared" si="119"/>
        <v>0</v>
      </c>
      <c r="AI120" s="23">
        <f t="shared" si="119"/>
        <v>0</v>
      </c>
      <c r="AJ120" s="23">
        <f t="shared" si="119"/>
        <v>0</v>
      </c>
      <c r="AK120" s="23">
        <f t="shared" si="119"/>
        <v>0</v>
      </c>
      <c r="AL120" s="23">
        <f t="shared" si="119"/>
        <v>0</v>
      </c>
      <c r="AM120" s="23">
        <f t="shared" si="119"/>
        <v>0</v>
      </c>
      <c r="AN120" s="23">
        <f t="shared" si="119"/>
        <v>0</v>
      </c>
      <c r="AO120" s="23">
        <f t="shared" si="119"/>
        <v>0</v>
      </c>
    </row>
    <row r="121" ht="15.75" customHeight="1">
      <c r="A121" s="6"/>
      <c r="B121" s="6"/>
      <c r="C121" s="6"/>
      <c r="F121" s="23">
        <f t="shared" ref="F121:AO121" si="120">IF($C121=F$1,$B121,0)</f>
        <v>0</v>
      </c>
      <c r="G121" s="23">
        <f t="shared" si="120"/>
        <v>0</v>
      </c>
      <c r="H121" s="23">
        <f t="shared" si="120"/>
        <v>0</v>
      </c>
      <c r="I121" s="23">
        <f t="shared" si="120"/>
        <v>0</v>
      </c>
      <c r="J121" s="23">
        <f t="shared" si="120"/>
        <v>0</v>
      </c>
      <c r="K121" s="23">
        <f t="shared" si="120"/>
        <v>0</v>
      </c>
      <c r="L121" s="23">
        <f t="shared" si="120"/>
        <v>0</v>
      </c>
      <c r="M121" s="23">
        <f t="shared" si="120"/>
        <v>0</v>
      </c>
      <c r="N121" s="23">
        <f t="shared" si="120"/>
        <v>0</v>
      </c>
      <c r="O121" s="23">
        <f t="shared" si="120"/>
        <v>0</v>
      </c>
      <c r="P121" s="23">
        <f t="shared" si="120"/>
        <v>0</v>
      </c>
      <c r="Q121" s="23">
        <f t="shared" si="120"/>
        <v>0</v>
      </c>
      <c r="R121" s="23">
        <f t="shared" si="120"/>
        <v>0</v>
      </c>
      <c r="S121" s="23">
        <f t="shared" si="120"/>
        <v>0</v>
      </c>
      <c r="T121" s="23">
        <f t="shared" si="120"/>
        <v>0</v>
      </c>
      <c r="U121" s="23">
        <f t="shared" si="120"/>
        <v>0</v>
      </c>
      <c r="V121" s="23">
        <f t="shared" si="120"/>
        <v>0</v>
      </c>
      <c r="W121" s="23">
        <f t="shared" si="120"/>
        <v>0</v>
      </c>
      <c r="X121" s="23">
        <f t="shared" si="120"/>
        <v>0</v>
      </c>
      <c r="Y121" s="23">
        <f t="shared" si="120"/>
        <v>0</v>
      </c>
      <c r="Z121" s="23">
        <f t="shared" si="120"/>
        <v>0</v>
      </c>
      <c r="AA121" s="23">
        <f t="shared" si="120"/>
        <v>0</v>
      </c>
      <c r="AB121" s="23">
        <f t="shared" si="120"/>
        <v>0</v>
      </c>
      <c r="AC121" s="23">
        <f t="shared" si="120"/>
        <v>0</v>
      </c>
      <c r="AD121" s="23">
        <f t="shared" si="120"/>
        <v>0</v>
      </c>
      <c r="AE121" s="23">
        <f t="shared" si="120"/>
        <v>0</v>
      </c>
      <c r="AF121" s="23">
        <f t="shared" si="120"/>
        <v>0</v>
      </c>
      <c r="AG121" s="23">
        <f t="shared" si="120"/>
        <v>0</v>
      </c>
      <c r="AH121" s="23">
        <f t="shared" si="120"/>
        <v>0</v>
      </c>
      <c r="AI121" s="23">
        <f t="shared" si="120"/>
        <v>0</v>
      </c>
      <c r="AJ121" s="23">
        <f t="shared" si="120"/>
        <v>0</v>
      </c>
      <c r="AK121" s="23">
        <f t="shared" si="120"/>
        <v>0</v>
      </c>
      <c r="AL121" s="23">
        <f t="shared" si="120"/>
        <v>0</v>
      </c>
      <c r="AM121" s="23">
        <f t="shared" si="120"/>
        <v>0</v>
      </c>
      <c r="AN121" s="23">
        <f t="shared" si="120"/>
        <v>0</v>
      </c>
      <c r="AO121" s="23">
        <f t="shared" si="120"/>
        <v>0</v>
      </c>
    </row>
    <row r="122" ht="15.75" customHeight="1">
      <c r="A122" s="6"/>
      <c r="B122" s="6"/>
      <c r="C122" s="6"/>
      <c r="F122" s="23">
        <f t="shared" ref="F122:AO122" si="121">IF($C122=F$1,$B122,0)</f>
        <v>0</v>
      </c>
      <c r="G122" s="23">
        <f t="shared" si="121"/>
        <v>0</v>
      </c>
      <c r="H122" s="23">
        <f t="shared" si="121"/>
        <v>0</v>
      </c>
      <c r="I122" s="23">
        <f t="shared" si="121"/>
        <v>0</v>
      </c>
      <c r="J122" s="23">
        <f t="shared" si="121"/>
        <v>0</v>
      </c>
      <c r="K122" s="23">
        <f t="shared" si="121"/>
        <v>0</v>
      </c>
      <c r="L122" s="23">
        <f t="shared" si="121"/>
        <v>0</v>
      </c>
      <c r="M122" s="23">
        <f t="shared" si="121"/>
        <v>0</v>
      </c>
      <c r="N122" s="23">
        <f t="shared" si="121"/>
        <v>0</v>
      </c>
      <c r="O122" s="23">
        <f t="shared" si="121"/>
        <v>0</v>
      </c>
      <c r="P122" s="23">
        <f t="shared" si="121"/>
        <v>0</v>
      </c>
      <c r="Q122" s="23">
        <f t="shared" si="121"/>
        <v>0</v>
      </c>
      <c r="R122" s="23">
        <f t="shared" si="121"/>
        <v>0</v>
      </c>
      <c r="S122" s="23">
        <f t="shared" si="121"/>
        <v>0</v>
      </c>
      <c r="T122" s="23">
        <f t="shared" si="121"/>
        <v>0</v>
      </c>
      <c r="U122" s="23">
        <f t="shared" si="121"/>
        <v>0</v>
      </c>
      <c r="V122" s="23">
        <f t="shared" si="121"/>
        <v>0</v>
      </c>
      <c r="W122" s="23">
        <f t="shared" si="121"/>
        <v>0</v>
      </c>
      <c r="X122" s="23">
        <f t="shared" si="121"/>
        <v>0</v>
      </c>
      <c r="Y122" s="23">
        <f t="shared" si="121"/>
        <v>0</v>
      </c>
      <c r="Z122" s="23">
        <f t="shared" si="121"/>
        <v>0</v>
      </c>
      <c r="AA122" s="23">
        <f t="shared" si="121"/>
        <v>0</v>
      </c>
      <c r="AB122" s="23">
        <f t="shared" si="121"/>
        <v>0</v>
      </c>
      <c r="AC122" s="23">
        <f t="shared" si="121"/>
        <v>0</v>
      </c>
      <c r="AD122" s="23">
        <f t="shared" si="121"/>
        <v>0</v>
      </c>
      <c r="AE122" s="23">
        <f t="shared" si="121"/>
        <v>0</v>
      </c>
      <c r="AF122" s="23">
        <f t="shared" si="121"/>
        <v>0</v>
      </c>
      <c r="AG122" s="23">
        <f t="shared" si="121"/>
        <v>0</v>
      </c>
      <c r="AH122" s="23">
        <f t="shared" si="121"/>
        <v>0</v>
      </c>
      <c r="AI122" s="23">
        <f t="shared" si="121"/>
        <v>0</v>
      </c>
      <c r="AJ122" s="23">
        <f t="shared" si="121"/>
        <v>0</v>
      </c>
      <c r="AK122" s="23">
        <f t="shared" si="121"/>
        <v>0</v>
      </c>
      <c r="AL122" s="23">
        <f t="shared" si="121"/>
        <v>0</v>
      </c>
      <c r="AM122" s="23">
        <f t="shared" si="121"/>
        <v>0</v>
      </c>
      <c r="AN122" s="23">
        <f t="shared" si="121"/>
        <v>0</v>
      </c>
      <c r="AO122" s="23">
        <f t="shared" si="121"/>
        <v>0</v>
      </c>
    </row>
    <row r="123" ht="15.75" customHeight="1">
      <c r="A123" s="6"/>
      <c r="B123" s="6"/>
      <c r="C123" s="6"/>
      <c r="F123" s="23">
        <f t="shared" ref="F123:AO123" si="122">IF($C123=F$1,$B123,0)</f>
        <v>0</v>
      </c>
      <c r="G123" s="23">
        <f t="shared" si="122"/>
        <v>0</v>
      </c>
      <c r="H123" s="23">
        <f t="shared" si="122"/>
        <v>0</v>
      </c>
      <c r="I123" s="23">
        <f t="shared" si="122"/>
        <v>0</v>
      </c>
      <c r="J123" s="23">
        <f t="shared" si="122"/>
        <v>0</v>
      </c>
      <c r="K123" s="23">
        <f t="shared" si="122"/>
        <v>0</v>
      </c>
      <c r="L123" s="23">
        <f t="shared" si="122"/>
        <v>0</v>
      </c>
      <c r="M123" s="23">
        <f t="shared" si="122"/>
        <v>0</v>
      </c>
      <c r="N123" s="23">
        <f t="shared" si="122"/>
        <v>0</v>
      </c>
      <c r="O123" s="23">
        <f t="shared" si="122"/>
        <v>0</v>
      </c>
      <c r="P123" s="23">
        <f t="shared" si="122"/>
        <v>0</v>
      </c>
      <c r="Q123" s="23">
        <f t="shared" si="122"/>
        <v>0</v>
      </c>
      <c r="R123" s="23">
        <f t="shared" si="122"/>
        <v>0</v>
      </c>
      <c r="S123" s="23">
        <f t="shared" si="122"/>
        <v>0</v>
      </c>
      <c r="T123" s="23">
        <f t="shared" si="122"/>
        <v>0</v>
      </c>
      <c r="U123" s="23">
        <f t="shared" si="122"/>
        <v>0</v>
      </c>
      <c r="V123" s="23">
        <f t="shared" si="122"/>
        <v>0</v>
      </c>
      <c r="W123" s="23">
        <f t="shared" si="122"/>
        <v>0</v>
      </c>
      <c r="X123" s="23">
        <f t="shared" si="122"/>
        <v>0</v>
      </c>
      <c r="Y123" s="23">
        <f t="shared" si="122"/>
        <v>0</v>
      </c>
      <c r="Z123" s="23">
        <f t="shared" si="122"/>
        <v>0</v>
      </c>
      <c r="AA123" s="23">
        <f t="shared" si="122"/>
        <v>0</v>
      </c>
      <c r="AB123" s="23">
        <f t="shared" si="122"/>
        <v>0</v>
      </c>
      <c r="AC123" s="23">
        <f t="shared" si="122"/>
        <v>0</v>
      </c>
      <c r="AD123" s="23">
        <f t="shared" si="122"/>
        <v>0</v>
      </c>
      <c r="AE123" s="23">
        <f t="shared" si="122"/>
        <v>0</v>
      </c>
      <c r="AF123" s="23">
        <f t="shared" si="122"/>
        <v>0</v>
      </c>
      <c r="AG123" s="23">
        <f t="shared" si="122"/>
        <v>0</v>
      </c>
      <c r="AH123" s="23">
        <f t="shared" si="122"/>
        <v>0</v>
      </c>
      <c r="AI123" s="23">
        <f t="shared" si="122"/>
        <v>0</v>
      </c>
      <c r="AJ123" s="23">
        <f t="shared" si="122"/>
        <v>0</v>
      </c>
      <c r="AK123" s="23">
        <f t="shared" si="122"/>
        <v>0</v>
      </c>
      <c r="AL123" s="23">
        <f t="shared" si="122"/>
        <v>0</v>
      </c>
      <c r="AM123" s="23">
        <f t="shared" si="122"/>
        <v>0</v>
      </c>
      <c r="AN123" s="23">
        <f t="shared" si="122"/>
        <v>0</v>
      </c>
      <c r="AO123" s="23">
        <f t="shared" si="122"/>
        <v>0</v>
      </c>
    </row>
    <row r="124" ht="15.75" customHeight="1">
      <c r="A124" s="6"/>
      <c r="B124" s="6"/>
      <c r="C124" s="6"/>
      <c r="F124" s="23">
        <f t="shared" ref="F124:AO124" si="123">IF($C124=F$1,$B124,0)</f>
        <v>0</v>
      </c>
      <c r="G124" s="23">
        <f t="shared" si="123"/>
        <v>0</v>
      </c>
      <c r="H124" s="23">
        <f t="shared" si="123"/>
        <v>0</v>
      </c>
      <c r="I124" s="23">
        <f t="shared" si="123"/>
        <v>0</v>
      </c>
      <c r="J124" s="23">
        <f t="shared" si="123"/>
        <v>0</v>
      </c>
      <c r="K124" s="23">
        <f t="shared" si="123"/>
        <v>0</v>
      </c>
      <c r="L124" s="23">
        <f t="shared" si="123"/>
        <v>0</v>
      </c>
      <c r="M124" s="23">
        <f t="shared" si="123"/>
        <v>0</v>
      </c>
      <c r="N124" s="23">
        <f t="shared" si="123"/>
        <v>0</v>
      </c>
      <c r="O124" s="23">
        <f t="shared" si="123"/>
        <v>0</v>
      </c>
      <c r="P124" s="23">
        <f t="shared" si="123"/>
        <v>0</v>
      </c>
      <c r="Q124" s="23">
        <f t="shared" si="123"/>
        <v>0</v>
      </c>
      <c r="R124" s="23">
        <f t="shared" si="123"/>
        <v>0</v>
      </c>
      <c r="S124" s="23">
        <f t="shared" si="123"/>
        <v>0</v>
      </c>
      <c r="T124" s="23">
        <f t="shared" si="123"/>
        <v>0</v>
      </c>
      <c r="U124" s="23">
        <f t="shared" si="123"/>
        <v>0</v>
      </c>
      <c r="V124" s="23">
        <f t="shared" si="123"/>
        <v>0</v>
      </c>
      <c r="W124" s="23">
        <f t="shared" si="123"/>
        <v>0</v>
      </c>
      <c r="X124" s="23">
        <f t="shared" si="123"/>
        <v>0</v>
      </c>
      <c r="Y124" s="23">
        <f t="shared" si="123"/>
        <v>0</v>
      </c>
      <c r="Z124" s="23">
        <f t="shared" si="123"/>
        <v>0</v>
      </c>
      <c r="AA124" s="23">
        <f t="shared" si="123"/>
        <v>0</v>
      </c>
      <c r="AB124" s="23">
        <f t="shared" si="123"/>
        <v>0</v>
      </c>
      <c r="AC124" s="23">
        <f t="shared" si="123"/>
        <v>0</v>
      </c>
      <c r="AD124" s="23">
        <f t="shared" si="123"/>
        <v>0</v>
      </c>
      <c r="AE124" s="23">
        <f t="shared" si="123"/>
        <v>0</v>
      </c>
      <c r="AF124" s="23">
        <f t="shared" si="123"/>
        <v>0</v>
      </c>
      <c r="AG124" s="23">
        <f t="shared" si="123"/>
        <v>0</v>
      </c>
      <c r="AH124" s="23">
        <f t="shared" si="123"/>
        <v>0</v>
      </c>
      <c r="AI124" s="23">
        <f t="shared" si="123"/>
        <v>0</v>
      </c>
      <c r="AJ124" s="23">
        <f t="shared" si="123"/>
        <v>0</v>
      </c>
      <c r="AK124" s="23">
        <f t="shared" si="123"/>
        <v>0</v>
      </c>
      <c r="AL124" s="23">
        <f t="shared" si="123"/>
        <v>0</v>
      </c>
      <c r="AM124" s="23">
        <f t="shared" si="123"/>
        <v>0</v>
      </c>
      <c r="AN124" s="23">
        <f t="shared" si="123"/>
        <v>0</v>
      </c>
      <c r="AO124" s="23">
        <f t="shared" si="123"/>
        <v>0</v>
      </c>
    </row>
    <row r="125" ht="15.75" customHeight="1">
      <c r="A125" s="6"/>
      <c r="B125" s="6"/>
      <c r="C125" s="6"/>
      <c r="F125" s="23">
        <f t="shared" ref="F125:AO125" si="124">IF($C125=F$1,$B125,0)</f>
        <v>0</v>
      </c>
      <c r="G125" s="23">
        <f t="shared" si="124"/>
        <v>0</v>
      </c>
      <c r="H125" s="23">
        <f t="shared" si="124"/>
        <v>0</v>
      </c>
      <c r="I125" s="23">
        <f t="shared" si="124"/>
        <v>0</v>
      </c>
      <c r="J125" s="23">
        <f t="shared" si="124"/>
        <v>0</v>
      </c>
      <c r="K125" s="23">
        <f t="shared" si="124"/>
        <v>0</v>
      </c>
      <c r="L125" s="23">
        <f t="shared" si="124"/>
        <v>0</v>
      </c>
      <c r="M125" s="23">
        <f t="shared" si="124"/>
        <v>0</v>
      </c>
      <c r="N125" s="23">
        <f t="shared" si="124"/>
        <v>0</v>
      </c>
      <c r="O125" s="23">
        <f t="shared" si="124"/>
        <v>0</v>
      </c>
      <c r="P125" s="23">
        <f t="shared" si="124"/>
        <v>0</v>
      </c>
      <c r="Q125" s="23">
        <f t="shared" si="124"/>
        <v>0</v>
      </c>
      <c r="R125" s="23">
        <f t="shared" si="124"/>
        <v>0</v>
      </c>
      <c r="S125" s="23">
        <f t="shared" si="124"/>
        <v>0</v>
      </c>
      <c r="T125" s="23">
        <f t="shared" si="124"/>
        <v>0</v>
      </c>
      <c r="U125" s="23">
        <f t="shared" si="124"/>
        <v>0</v>
      </c>
      <c r="V125" s="23">
        <f t="shared" si="124"/>
        <v>0</v>
      </c>
      <c r="W125" s="23">
        <f t="shared" si="124"/>
        <v>0</v>
      </c>
      <c r="X125" s="23">
        <f t="shared" si="124"/>
        <v>0</v>
      </c>
      <c r="Y125" s="23">
        <f t="shared" si="124"/>
        <v>0</v>
      </c>
      <c r="Z125" s="23">
        <f t="shared" si="124"/>
        <v>0</v>
      </c>
      <c r="AA125" s="23">
        <f t="shared" si="124"/>
        <v>0</v>
      </c>
      <c r="AB125" s="23">
        <f t="shared" si="124"/>
        <v>0</v>
      </c>
      <c r="AC125" s="23">
        <f t="shared" si="124"/>
        <v>0</v>
      </c>
      <c r="AD125" s="23">
        <f t="shared" si="124"/>
        <v>0</v>
      </c>
      <c r="AE125" s="23">
        <f t="shared" si="124"/>
        <v>0</v>
      </c>
      <c r="AF125" s="23">
        <f t="shared" si="124"/>
        <v>0</v>
      </c>
      <c r="AG125" s="23">
        <f t="shared" si="124"/>
        <v>0</v>
      </c>
      <c r="AH125" s="23">
        <f t="shared" si="124"/>
        <v>0</v>
      </c>
      <c r="AI125" s="23">
        <f t="shared" si="124"/>
        <v>0</v>
      </c>
      <c r="AJ125" s="23">
        <f t="shared" si="124"/>
        <v>0</v>
      </c>
      <c r="AK125" s="23">
        <f t="shared" si="124"/>
        <v>0</v>
      </c>
      <c r="AL125" s="23">
        <f t="shared" si="124"/>
        <v>0</v>
      </c>
      <c r="AM125" s="23">
        <f t="shared" si="124"/>
        <v>0</v>
      </c>
      <c r="AN125" s="23">
        <f t="shared" si="124"/>
        <v>0</v>
      </c>
      <c r="AO125" s="23">
        <f t="shared" si="124"/>
        <v>0</v>
      </c>
    </row>
    <row r="126" ht="15.75" customHeight="1">
      <c r="A126" s="6"/>
      <c r="B126" s="6"/>
      <c r="C126" s="6"/>
      <c r="F126" s="23">
        <f t="shared" ref="F126:AO126" si="125">IF($C126=F$1,$B126,0)</f>
        <v>0</v>
      </c>
      <c r="G126" s="23">
        <f t="shared" si="125"/>
        <v>0</v>
      </c>
      <c r="H126" s="23">
        <f t="shared" si="125"/>
        <v>0</v>
      </c>
      <c r="I126" s="23">
        <f t="shared" si="125"/>
        <v>0</v>
      </c>
      <c r="J126" s="23">
        <f t="shared" si="125"/>
        <v>0</v>
      </c>
      <c r="K126" s="23">
        <f t="shared" si="125"/>
        <v>0</v>
      </c>
      <c r="L126" s="23">
        <f t="shared" si="125"/>
        <v>0</v>
      </c>
      <c r="M126" s="23">
        <f t="shared" si="125"/>
        <v>0</v>
      </c>
      <c r="N126" s="23">
        <f t="shared" si="125"/>
        <v>0</v>
      </c>
      <c r="O126" s="23">
        <f t="shared" si="125"/>
        <v>0</v>
      </c>
      <c r="P126" s="23">
        <f t="shared" si="125"/>
        <v>0</v>
      </c>
      <c r="Q126" s="23">
        <f t="shared" si="125"/>
        <v>0</v>
      </c>
      <c r="R126" s="23">
        <f t="shared" si="125"/>
        <v>0</v>
      </c>
      <c r="S126" s="23">
        <f t="shared" si="125"/>
        <v>0</v>
      </c>
      <c r="T126" s="23">
        <f t="shared" si="125"/>
        <v>0</v>
      </c>
      <c r="U126" s="23">
        <f t="shared" si="125"/>
        <v>0</v>
      </c>
      <c r="V126" s="23">
        <f t="shared" si="125"/>
        <v>0</v>
      </c>
      <c r="W126" s="23">
        <f t="shared" si="125"/>
        <v>0</v>
      </c>
      <c r="X126" s="23">
        <f t="shared" si="125"/>
        <v>0</v>
      </c>
      <c r="Y126" s="23">
        <f t="shared" si="125"/>
        <v>0</v>
      </c>
      <c r="Z126" s="23">
        <f t="shared" si="125"/>
        <v>0</v>
      </c>
      <c r="AA126" s="23">
        <f t="shared" si="125"/>
        <v>0</v>
      </c>
      <c r="AB126" s="23">
        <f t="shared" si="125"/>
        <v>0</v>
      </c>
      <c r="AC126" s="23">
        <f t="shared" si="125"/>
        <v>0</v>
      </c>
      <c r="AD126" s="23">
        <f t="shared" si="125"/>
        <v>0</v>
      </c>
      <c r="AE126" s="23">
        <f t="shared" si="125"/>
        <v>0</v>
      </c>
      <c r="AF126" s="23">
        <f t="shared" si="125"/>
        <v>0</v>
      </c>
      <c r="AG126" s="23">
        <f t="shared" si="125"/>
        <v>0</v>
      </c>
      <c r="AH126" s="23">
        <f t="shared" si="125"/>
        <v>0</v>
      </c>
      <c r="AI126" s="23">
        <f t="shared" si="125"/>
        <v>0</v>
      </c>
      <c r="AJ126" s="23">
        <f t="shared" si="125"/>
        <v>0</v>
      </c>
      <c r="AK126" s="23">
        <f t="shared" si="125"/>
        <v>0</v>
      </c>
      <c r="AL126" s="23">
        <f t="shared" si="125"/>
        <v>0</v>
      </c>
      <c r="AM126" s="23">
        <f t="shared" si="125"/>
        <v>0</v>
      </c>
      <c r="AN126" s="23">
        <f t="shared" si="125"/>
        <v>0</v>
      </c>
      <c r="AO126" s="23">
        <f t="shared" si="125"/>
        <v>0</v>
      </c>
    </row>
    <row r="127" ht="15.75" customHeight="1">
      <c r="A127" s="6"/>
      <c r="B127" s="6"/>
      <c r="C127" s="6"/>
      <c r="F127" s="23">
        <f t="shared" ref="F127:AO127" si="126">IF($C127=F$1,$B127,0)</f>
        <v>0</v>
      </c>
      <c r="G127" s="23">
        <f t="shared" si="126"/>
        <v>0</v>
      </c>
      <c r="H127" s="23">
        <f t="shared" si="126"/>
        <v>0</v>
      </c>
      <c r="I127" s="23">
        <f t="shared" si="126"/>
        <v>0</v>
      </c>
      <c r="J127" s="23">
        <f t="shared" si="126"/>
        <v>0</v>
      </c>
      <c r="K127" s="23">
        <f t="shared" si="126"/>
        <v>0</v>
      </c>
      <c r="L127" s="23">
        <f t="shared" si="126"/>
        <v>0</v>
      </c>
      <c r="M127" s="23">
        <f t="shared" si="126"/>
        <v>0</v>
      </c>
      <c r="N127" s="23">
        <f t="shared" si="126"/>
        <v>0</v>
      </c>
      <c r="O127" s="23">
        <f t="shared" si="126"/>
        <v>0</v>
      </c>
      <c r="P127" s="23">
        <f t="shared" si="126"/>
        <v>0</v>
      </c>
      <c r="Q127" s="23">
        <f t="shared" si="126"/>
        <v>0</v>
      </c>
      <c r="R127" s="23">
        <f t="shared" si="126"/>
        <v>0</v>
      </c>
      <c r="S127" s="23">
        <f t="shared" si="126"/>
        <v>0</v>
      </c>
      <c r="T127" s="23">
        <f t="shared" si="126"/>
        <v>0</v>
      </c>
      <c r="U127" s="23">
        <f t="shared" si="126"/>
        <v>0</v>
      </c>
      <c r="V127" s="23">
        <f t="shared" si="126"/>
        <v>0</v>
      </c>
      <c r="W127" s="23">
        <f t="shared" si="126"/>
        <v>0</v>
      </c>
      <c r="X127" s="23">
        <f t="shared" si="126"/>
        <v>0</v>
      </c>
      <c r="Y127" s="23">
        <f t="shared" si="126"/>
        <v>0</v>
      </c>
      <c r="Z127" s="23">
        <f t="shared" si="126"/>
        <v>0</v>
      </c>
      <c r="AA127" s="23">
        <f t="shared" si="126"/>
        <v>0</v>
      </c>
      <c r="AB127" s="23">
        <f t="shared" si="126"/>
        <v>0</v>
      </c>
      <c r="AC127" s="23">
        <f t="shared" si="126"/>
        <v>0</v>
      </c>
      <c r="AD127" s="23">
        <f t="shared" si="126"/>
        <v>0</v>
      </c>
      <c r="AE127" s="23">
        <f t="shared" si="126"/>
        <v>0</v>
      </c>
      <c r="AF127" s="23">
        <f t="shared" si="126"/>
        <v>0</v>
      </c>
      <c r="AG127" s="23">
        <f t="shared" si="126"/>
        <v>0</v>
      </c>
      <c r="AH127" s="23">
        <f t="shared" si="126"/>
        <v>0</v>
      </c>
      <c r="AI127" s="23">
        <f t="shared" si="126"/>
        <v>0</v>
      </c>
      <c r="AJ127" s="23">
        <f t="shared" si="126"/>
        <v>0</v>
      </c>
      <c r="AK127" s="23">
        <f t="shared" si="126"/>
        <v>0</v>
      </c>
      <c r="AL127" s="23">
        <f t="shared" si="126"/>
        <v>0</v>
      </c>
      <c r="AM127" s="23">
        <f t="shared" si="126"/>
        <v>0</v>
      </c>
      <c r="AN127" s="23">
        <f t="shared" si="126"/>
        <v>0</v>
      </c>
      <c r="AO127" s="23">
        <f t="shared" si="126"/>
        <v>0</v>
      </c>
    </row>
    <row r="128" ht="15.75" customHeight="1">
      <c r="A128" s="6"/>
      <c r="B128" s="6"/>
      <c r="C128" s="6"/>
      <c r="F128" s="23">
        <f t="shared" ref="F128:AO128" si="127">IF($C128=F$1,$B128,0)</f>
        <v>0</v>
      </c>
      <c r="G128" s="23">
        <f t="shared" si="127"/>
        <v>0</v>
      </c>
      <c r="H128" s="23">
        <f t="shared" si="127"/>
        <v>0</v>
      </c>
      <c r="I128" s="23">
        <f t="shared" si="127"/>
        <v>0</v>
      </c>
      <c r="J128" s="23">
        <f t="shared" si="127"/>
        <v>0</v>
      </c>
      <c r="K128" s="23">
        <f t="shared" si="127"/>
        <v>0</v>
      </c>
      <c r="L128" s="23">
        <f t="shared" si="127"/>
        <v>0</v>
      </c>
      <c r="M128" s="23">
        <f t="shared" si="127"/>
        <v>0</v>
      </c>
      <c r="N128" s="23">
        <f t="shared" si="127"/>
        <v>0</v>
      </c>
      <c r="O128" s="23">
        <f t="shared" si="127"/>
        <v>0</v>
      </c>
      <c r="P128" s="23">
        <f t="shared" si="127"/>
        <v>0</v>
      </c>
      <c r="Q128" s="23">
        <f t="shared" si="127"/>
        <v>0</v>
      </c>
      <c r="R128" s="23">
        <f t="shared" si="127"/>
        <v>0</v>
      </c>
      <c r="S128" s="23">
        <f t="shared" si="127"/>
        <v>0</v>
      </c>
      <c r="T128" s="23">
        <f t="shared" si="127"/>
        <v>0</v>
      </c>
      <c r="U128" s="23">
        <f t="shared" si="127"/>
        <v>0</v>
      </c>
      <c r="V128" s="23">
        <f t="shared" si="127"/>
        <v>0</v>
      </c>
      <c r="W128" s="23">
        <f t="shared" si="127"/>
        <v>0</v>
      </c>
      <c r="X128" s="23">
        <f t="shared" si="127"/>
        <v>0</v>
      </c>
      <c r="Y128" s="23">
        <f t="shared" si="127"/>
        <v>0</v>
      </c>
      <c r="Z128" s="23">
        <f t="shared" si="127"/>
        <v>0</v>
      </c>
      <c r="AA128" s="23">
        <f t="shared" si="127"/>
        <v>0</v>
      </c>
      <c r="AB128" s="23">
        <f t="shared" si="127"/>
        <v>0</v>
      </c>
      <c r="AC128" s="23">
        <f t="shared" si="127"/>
        <v>0</v>
      </c>
      <c r="AD128" s="23">
        <f t="shared" si="127"/>
        <v>0</v>
      </c>
      <c r="AE128" s="23">
        <f t="shared" si="127"/>
        <v>0</v>
      </c>
      <c r="AF128" s="23">
        <f t="shared" si="127"/>
        <v>0</v>
      </c>
      <c r="AG128" s="23">
        <f t="shared" si="127"/>
        <v>0</v>
      </c>
      <c r="AH128" s="23">
        <f t="shared" si="127"/>
        <v>0</v>
      </c>
      <c r="AI128" s="23">
        <f t="shared" si="127"/>
        <v>0</v>
      </c>
      <c r="AJ128" s="23">
        <f t="shared" si="127"/>
        <v>0</v>
      </c>
      <c r="AK128" s="23">
        <f t="shared" si="127"/>
        <v>0</v>
      </c>
      <c r="AL128" s="23">
        <f t="shared" si="127"/>
        <v>0</v>
      </c>
      <c r="AM128" s="23">
        <f t="shared" si="127"/>
        <v>0</v>
      </c>
      <c r="AN128" s="23">
        <f t="shared" si="127"/>
        <v>0</v>
      </c>
      <c r="AO128" s="23">
        <f t="shared" si="127"/>
        <v>0</v>
      </c>
    </row>
    <row r="129" ht="15.75" customHeight="1">
      <c r="A129" s="6"/>
      <c r="B129" s="6"/>
      <c r="C129" s="6"/>
      <c r="F129" s="23">
        <f t="shared" ref="F129:AO129" si="128">IF($C129=F$1,$B129,0)</f>
        <v>0</v>
      </c>
      <c r="G129" s="23">
        <f t="shared" si="128"/>
        <v>0</v>
      </c>
      <c r="H129" s="23">
        <f t="shared" si="128"/>
        <v>0</v>
      </c>
      <c r="I129" s="23">
        <f t="shared" si="128"/>
        <v>0</v>
      </c>
      <c r="J129" s="23">
        <f t="shared" si="128"/>
        <v>0</v>
      </c>
      <c r="K129" s="23">
        <f t="shared" si="128"/>
        <v>0</v>
      </c>
      <c r="L129" s="23">
        <f t="shared" si="128"/>
        <v>0</v>
      </c>
      <c r="M129" s="23">
        <f t="shared" si="128"/>
        <v>0</v>
      </c>
      <c r="N129" s="23">
        <f t="shared" si="128"/>
        <v>0</v>
      </c>
      <c r="O129" s="23">
        <f t="shared" si="128"/>
        <v>0</v>
      </c>
      <c r="P129" s="23">
        <f t="shared" si="128"/>
        <v>0</v>
      </c>
      <c r="Q129" s="23">
        <f t="shared" si="128"/>
        <v>0</v>
      </c>
      <c r="R129" s="23">
        <f t="shared" si="128"/>
        <v>0</v>
      </c>
      <c r="S129" s="23">
        <f t="shared" si="128"/>
        <v>0</v>
      </c>
      <c r="T129" s="23">
        <f t="shared" si="128"/>
        <v>0</v>
      </c>
      <c r="U129" s="23">
        <f t="shared" si="128"/>
        <v>0</v>
      </c>
      <c r="V129" s="23">
        <f t="shared" si="128"/>
        <v>0</v>
      </c>
      <c r="W129" s="23">
        <f t="shared" si="128"/>
        <v>0</v>
      </c>
      <c r="X129" s="23">
        <f t="shared" si="128"/>
        <v>0</v>
      </c>
      <c r="Y129" s="23">
        <f t="shared" si="128"/>
        <v>0</v>
      </c>
      <c r="Z129" s="23">
        <f t="shared" si="128"/>
        <v>0</v>
      </c>
      <c r="AA129" s="23">
        <f t="shared" si="128"/>
        <v>0</v>
      </c>
      <c r="AB129" s="23">
        <f t="shared" si="128"/>
        <v>0</v>
      </c>
      <c r="AC129" s="23">
        <f t="shared" si="128"/>
        <v>0</v>
      </c>
      <c r="AD129" s="23">
        <f t="shared" si="128"/>
        <v>0</v>
      </c>
      <c r="AE129" s="23">
        <f t="shared" si="128"/>
        <v>0</v>
      </c>
      <c r="AF129" s="23">
        <f t="shared" si="128"/>
        <v>0</v>
      </c>
      <c r="AG129" s="23">
        <f t="shared" si="128"/>
        <v>0</v>
      </c>
      <c r="AH129" s="23">
        <f t="shared" si="128"/>
        <v>0</v>
      </c>
      <c r="AI129" s="23">
        <f t="shared" si="128"/>
        <v>0</v>
      </c>
      <c r="AJ129" s="23">
        <f t="shared" si="128"/>
        <v>0</v>
      </c>
      <c r="AK129" s="23">
        <f t="shared" si="128"/>
        <v>0</v>
      </c>
      <c r="AL129" s="23">
        <f t="shared" si="128"/>
        <v>0</v>
      </c>
      <c r="AM129" s="23">
        <f t="shared" si="128"/>
        <v>0</v>
      </c>
      <c r="AN129" s="23">
        <f t="shared" si="128"/>
        <v>0</v>
      </c>
      <c r="AO129" s="23">
        <f t="shared" si="128"/>
        <v>0</v>
      </c>
    </row>
    <row r="130" ht="15.75" customHeight="1">
      <c r="A130" s="6"/>
      <c r="B130" s="6"/>
      <c r="C130" s="6"/>
      <c r="F130" s="23">
        <f t="shared" ref="F130:AO130" si="129">IF($C130=F$1,$B130,0)</f>
        <v>0</v>
      </c>
      <c r="G130" s="23">
        <f t="shared" si="129"/>
        <v>0</v>
      </c>
      <c r="H130" s="23">
        <f t="shared" si="129"/>
        <v>0</v>
      </c>
      <c r="I130" s="23">
        <f t="shared" si="129"/>
        <v>0</v>
      </c>
      <c r="J130" s="23">
        <f t="shared" si="129"/>
        <v>0</v>
      </c>
      <c r="K130" s="23">
        <f t="shared" si="129"/>
        <v>0</v>
      </c>
      <c r="L130" s="23">
        <f t="shared" si="129"/>
        <v>0</v>
      </c>
      <c r="M130" s="23">
        <f t="shared" si="129"/>
        <v>0</v>
      </c>
      <c r="N130" s="23">
        <f t="shared" si="129"/>
        <v>0</v>
      </c>
      <c r="O130" s="23">
        <f t="shared" si="129"/>
        <v>0</v>
      </c>
      <c r="P130" s="23">
        <f t="shared" si="129"/>
        <v>0</v>
      </c>
      <c r="Q130" s="23">
        <f t="shared" si="129"/>
        <v>0</v>
      </c>
      <c r="R130" s="23">
        <f t="shared" si="129"/>
        <v>0</v>
      </c>
      <c r="S130" s="23">
        <f t="shared" si="129"/>
        <v>0</v>
      </c>
      <c r="T130" s="23">
        <f t="shared" si="129"/>
        <v>0</v>
      </c>
      <c r="U130" s="23">
        <f t="shared" si="129"/>
        <v>0</v>
      </c>
      <c r="V130" s="23">
        <f t="shared" si="129"/>
        <v>0</v>
      </c>
      <c r="W130" s="23">
        <f t="shared" si="129"/>
        <v>0</v>
      </c>
      <c r="X130" s="23">
        <f t="shared" si="129"/>
        <v>0</v>
      </c>
      <c r="Y130" s="23">
        <f t="shared" si="129"/>
        <v>0</v>
      </c>
      <c r="Z130" s="23">
        <f t="shared" si="129"/>
        <v>0</v>
      </c>
      <c r="AA130" s="23">
        <f t="shared" si="129"/>
        <v>0</v>
      </c>
      <c r="AB130" s="23">
        <f t="shared" si="129"/>
        <v>0</v>
      </c>
      <c r="AC130" s="23">
        <f t="shared" si="129"/>
        <v>0</v>
      </c>
      <c r="AD130" s="23">
        <f t="shared" si="129"/>
        <v>0</v>
      </c>
      <c r="AE130" s="23">
        <f t="shared" si="129"/>
        <v>0</v>
      </c>
      <c r="AF130" s="23">
        <f t="shared" si="129"/>
        <v>0</v>
      </c>
      <c r="AG130" s="23">
        <f t="shared" si="129"/>
        <v>0</v>
      </c>
      <c r="AH130" s="23">
        <f t="shared" si="129"/>
        <v>0</v>
      </c>
      <c r="AI130" s="23">
        <f t="shared" si="129"/>
        <v>0</v>
      </c>
      <c r="AJ130" s="23">
        <f t="shared" si="129"/>
        <v>0</v>
      </c>
      <c r="AK130" s="23">
        <f t="shared" si="129"/>
        <v>0</v>
      </c>
      <c r="AL130" s="23">
        <f t="shared" si="129"/>
        <v>0</v>
      </c>
      <c r="AM130" s="23">
        <f t="shared" si="129"/>
        <v>0</v>
      </c>
      <c r="AN130" s="23">
        <f t="shared" si="129"/>
        <v>0</v>
      </c>
      <c r="AO130" s="23">
        <f t="shared" si="129"/>
        <v>0</v>
      </c>
    </row>
    <row r="131" ht="15.75" customHeight="1">
      <c r="A131" s="6"/>
      <c r="B131" s="6"/>
      <c r="C131" s="6"/>
      <c r="F131" s="23">
        <f t="shared" ref="F131:AO131" si="130">IF($C131=F$1,$B131,0)</f>
        <v>0</v>
      </c>
      <c r="G131" s="23">
        <f t="shared" si="130"/>
        <v>0</v>
      </c>
      <c r="H131" s="23">
        <f t="shared" si="130"/>
        <v>0</v>
      </c>
      <c r="I131" s="23">
        <f t="shared" si="130"/>
        <v>0</v>
      </c>
      <c r="J131" s="23">
        <f t="shared" si="130"/>
        <v>0</v>
      </c>
      <c r="K131" s="23">
        <f t="shared" si="130"/>
        <v>0</v>
      </c>
      <c r="L131" s="23">
        <f t="shared" si="130"/>
        <v>0</v>
      </c>
      <c r="M131" s="23">
        <f t="shared" si="130"/>
        <v>0</v>
      </c>
      <c r="N131" s="23">
        <f t="shared" si="130"/>
        <v>0</v>
      </c>
      <c r="O131" s="23">
        <f t="shared" si="130"/>
        <v>0</v>
      </c>
      <c r="P131" s="23">
        <f t="shared" si="130"/>
        <v>0</v>
      </c>
      <c r="Q131" s="23">
        <f t="shared" si="130"/>
        <v>0</v>
      </c>
      <c r="R131" s="23">
        <f t="shared" si="130"/>
        <v>0</v>
      </c>
      <c r="S131" s="23">
        <f t="shared" si="130"/>
        <v>0</v>
      </c>
      <c r="T131" s="23">
        <f t="shared" si="130"/>
        <v>0</v>
      </c>
      <c r="U131" s="23">
        <f t="shared" si="130"/>
        <v>0</v>
      </c>
      <c r="V131" s="23">
        <f t="shared" si="130"/>
        <v>0</v>
      </c>
      <c r="W131" s="23">
        <f t="shared" si="130"/>
        <v>0</v>
      </c>
      <c r="X131" s="23">
        <f t="shared" si="130"/>
        <v>0</v>
      </c>
      <c r="Y131" s="23">
        <f t="shared" si="130"/>
        <v>0</v>
      </c>
      <c r="Z131" s="23">
        <f t="shared" si="130"/>
        <v>0</v>
      </c>
      <c r="AA131" s="23">
        <f t="shared" si="130"/>
        <v>0</v>
      </c>
      <c r="AB131" s="23">
        <f t="shared" si="130"/>
        <v>0</v>
      </c>
      <c r="AC131" s="23">
        <f t="shared" si="130"/>
        <v>0</v>
      </c>
      <c r="AD131" s="23">
        <f t="shared" si="130"/>
        <v>0</v>
      </c>
      <c r="AE131" s="23">
        <f t="shared" si="130"/>
        <v>0</v>
      </c>
      <c r="AF131" s="23">
        <f t="shared" si="130"/>
        <v>0</v>
      </c>
      <c r="AG131" s="23">
        <f t="shared" si="130"/>
        <v>0</v>
      </c>
      <c r="AH131" s="23">
        <f t="shared" si="130"/>
        <v>0</v>
      </c>
      <c r="AI131" s="23">
        <f t="shared" si="130"/>
        <v>0</v>
      </c>
      <c r="AJ131" s="23">
        <f t="shared" si="130"/>
        <v>0</v>
      </c>
      <c r="AK131" s="23">
        <f t="shared" si="130"/>
        <v>0</v>
      </c>
      <c r="AL131" s="23">
        <f t="shared" si="130"/>
        <v>0</v>
      </c>
      <c r="AM131" s="23">
        <f t="shared" si="130"/>
        <v>0</v>
      </c>
      <c r="AN131" s="23">
        <f t="shared" si="130"/>
        <v>0</v>
      </c>
      <c r="AO131" s="23">
        <f t="shared" si="130"/>
        <v>0</v>
      </c>
    </row>
    <row r="132" ht="15.75" customHeight="1">
      <c r="A132" s="6"/>
      <c r="B132" s="6"/>
      <c r="C132" s="6"/>
      <c r="F132" s="23">
        <f t="shared" ref="F132:AO132" si="131">IF($C132=F$1,$B132,0)</f>
        <v>0</v>
      </c>
      <c r="G132" s="23">
        <f t="shared" si="131"/>
        <v>0</v>
      </c>
      <c r="H132" s="23">
        <f t="shared" si="131"/>
        <v>0</v>
      </c>
      <c r="I132" s="23">
        <f t="shared" si="131"/>
        <v>0</v>
      </c>
      <c r="J132" s="23">
        <f t="shared" si="131"/>
        <v>0</v>
      </c>
      <c r="K132" s="23">
        <f t="shared" si="131"/>
        <v>0</v>
      </c>
      <c r="L132" s="23">
        <f t="shared" si="131"/>
        <v>0</v>
      </c>
      <c r="M132" s="23">
        <f t="shared" si="131"/>
        <v>0</v>
      </c>
      <c r="N132" s="23">
        <f t="shared" si="131"/>
        <v>0</v>
      </c>
      <c r="O132" s="23">
        <f t="shared" si="131"/>
        <v>0</v>
      </c>
      <c r="P132" s="23">
        <f t="shared" si="131"/>
        <v>0</v>
      </c>
      <c r="Q132" s="23">
        <f t="shared" si="131"/>
        <v>0</v>
      </c>
      <c r="R132" s="23">
        <f t="shared" si="131"/>
        <v>0</v>
      </c>
      <c r="S132" s="23">
        <f t="shared" si="131"/>
        <v>0</v>
      </c>
      <c r="T132" s="23">
        <f t="shared" si="131"/>
        <v>0</v>
      </c>
      <c r="U132" s="23">
        <f t="shared" si="131"/>
        <v>0</v>
      </c>
      <c r="V132" s="23">
        <f t="shared" si="131"/>
        <v>0</v>
      </c>
      <c r="W132" s="23">
        <f t="shared" si="131"/>
        <v>0</v>
      </c>
      <c r="X132" s="23">
        <f t="shared" si="131"/>
        <v>0</v>
      </c>
      <c r="Y132" s="23">
        <f t="shared" si="131"/>
        <v>0</v>
      </c>
      <c r="Z132" s="23">
        <f t="shared" si="131"/>
        <v>0</v>
      </c>
      <c r="AA132" s="23">
        <f t="shared" si="131"/>
        <v>0</v>
      </c>
      <c r="AB132" s="23">
        <f t="shared" si="131"/>
        <v>0</v>
      </c>
      <c r="AC132" s="23">
        <f t="shared" si="131"/>
        <v>0</v>
      </c>
      <c r="AD132" s="23">
        <f t="shared" si="131"/>
        <v>0</v>
      </c>
      <c r="AE132" s="23">
        <f t="shared" si="131"/>
        <v>0</v>
      </c>
      <c r="AF132" s="23">
        <f t="shared" si="131"/>
        <v>0</v>
      </c>
      <c r="AG132" s="23">
        <f t="shared" si="131"/>
        <v>0</v>
      </c>
      <c r="AH132" s="23">
        <f t="shared" si="131"/>
        <v>0</v>
      </c>
      <c r="AI132" s="23">
        <f t="shared" si="131"/>
        <v>0</v>
      </c>
      <c r="AJ132" s="23">
        <f t="shared" si="131"/>
        <v>0</v>
      </c>
      <c r="AK132" s="23">
        <f t="shared" si="131"/>
        <v>0</v>
      </c>
      <c r="AL132" s="23">
        <f t="shared" si="131"/>
        <v>0</v>
      </c>
      <c r="AM132" s="23">
        <f t="shared" si="131"/>
        <v>0</v>
      </c>
      <c r="AN132" s="23">
        <f t="shared" si="131"/>
        <v>0</v>
      </c>
      <c r="AO132" s="23">
        <f t="shared" si="131"/>
        <v>0</v>
      </c>
    </row>
    <row r="133" ht="15.75" customHeight="1">
      <c r="A133" s="6"/>
      <c r="B133" s="6"/>
      <c r="C133" s="6"/>
      <c r="F133" s="23">
        <f t="shared" ref="F133:AO133" si="132">IF($C133=F$1,$B133,0)</f>
        <v>0</v>
      </c>
      <c r="G133" s="23">
        <f t="shared" si="132"/>
        <v>0</v>
      </c>
      <c r="H133" s="23">
        <f t="shared" si="132"/>
        <v>0</v>
      </c>
      <c r="I133" s="23">
        <f t="shared" si="132"/>
        <v>0</v>
      </c>
      <c r="J133" s="23">
        <f t="shared" si="132"/>
        <v>0</v>
      </c>
      <c r="K133" s="23">
        <f t="shared" si="132"/>
        <v>0</v>
      </c>
      <c r="L133" s="23">
        <f t="shared" si="132"/>
        <v>0</v>
      </c>
      <c r="M133" s="23">
        <f t="shared" si="132"/>
        <v>0</v>
      </c>
      <c r="N133" s="23">
        <f t="shared" si="132"/>
        <v>0</v>
      </c>
      <c r="O133" s="23">
        <f t="shared" si="132"/>
        <v>0</v>
      </c>
      <c r="P133" s="23">
        <f t="shared" si="132"/>
        <v>0</v>
      </c>
      <c r="Q133" s="23">
        <f t="shared" si="132"/>
        <v>0</v>
      </c>
      <c r="R133" s="23">
        <f t="shared" si="132"/>
        <v>0</v>
      </c>
      <c r="S133" s="23">
        <f t="shared" si="132"/>
        <v>0</v>
      </c>
      <c r="T133" s="23">
        <f t="shared" si="132"/>
        <v>0</v>
      </c>
      <c r="U133" s="23">
        <f t="shared" si="132"/>
        <v>0</v>
      </c>
      <c r="V133" s="23">
        <f t="shared" si="132"/>
        <v>0</v>
      </c>
      <c r="W133" s="23">
        <f t="shared" si="132"/>
        <v>0</v>
      </c>
      <c r="X133" s="23">
        <f t="shared" si="132"/>
        <v>0</v>
      </c>
      <c r="Y133" s="23">
        <f t="shared" si="132"/>
        <v>0</v>
      </c>
      <c r="Z133" s="23">
        <f t="shared" si="132"/>
        <v>0</v>
      </c>
      <c r="AA133" s="23">
        <f t="shared" si="132"/>
        <v>0</v>
      </c>
      <c r="AB133" s="23">
        <f t="shared" si="132"/>
        <v>0</v>
      </c>
      <c r="AC133" s="23">
        <f t="shared" si="132"/>
        <v>0</v>
      </c>
      <c r="AD133" s="23">
        <f t="shared" si="132"/>
        <v>0</v>
      </c>
      <c r="AE133" s="23">
        <f t="shared" si="132"/>
        <v>0</v>
      </c>
      <c r="AF133" s="23">
        <f t="shared" si="132"/>
        <v>0</v>
      </c>
      <c r="AG133" s="23">
        <f t="shared" si="132"/>
        <v>0</v>
      </c>
      <c r="AH133" s="23">
        <f t="shared" si="132"/>
        <v>0</v>
      </c>
      <c r="AI133" s="23">
        <f t="shared" si="132"/>
        <v>0</v>
      </c>
      <c r="AJ133" s="23">
        <f t="shared" si="132"/>
        <v>0</v>
      </c>
      <c r="AK133" s="23">
        <f t="shared" si="132"/>
        <v>0</v>
      </c>
      <c r="AL133" s="23">
        <f t="shared" si="132"/>
        <v>0</v>
      </c>
      <c r="AM133" s="23">
        <f t="shared" si="132"/>
        <v>0</v>
      </c>
      <c r="AN133" s="23">
        <f t="shared" si="132"/>
        <v>0</v>
      </c>
      <c r="AO133" s="23">
        <f t="shared" si="132"/>
        <v>0</v>
      </c>
    </row>
    <row r="134" ht="15.75" customHeight="1">
      <c r="A134" s="6"/>
      <c r="B134" s="6"/>
      <c r="C134" s="6"/>
      <c r="F134" s="23">
        <f t="shared" ref="F134:AO134" si="133">IF($C134=F$1,$B134,0)</f>
        <v>0</v>
      </c>
      <c r="G134" s="23">
        <f t="shared" si="133"/>
        <v>0</v>
      </c>
      <c r="H134" s="23">
        <f t="shared" si="133"/>
        <v>0</v>
      </c>
      <c r="I134" s="23">
        <f t="shared" si="133"/>
        <v>0</v>
      </c>
      <c r="J134" s="23">
        <f t="shared" si="133"/>
        <v>0</v>
      </c>
      <c r="K134" s="23">
        <f t="shared" si="133"/>
        <v>0</v>
      </c>
      <c r="L134" s="23">
        <f t="shared" si="133"/>
        <v>0</v>
      </c>
      <c r="M134" s="23">
        <f t="shared" si="133"/>
        <v>0</v>
      </c>
      <c r="N134" s="23">
        <f t="shared" si="133"/>
        <v>0</v>
      </c>
      <c r="O134" s="23">
        <f t="shared" si="133"/>
        <v>0</v>
      </c>
      <c r="P134" s="23">
        <f t="shared" si="133"/>
        <v>0</v>
      </c>
      <c r="Q134" s="23">
        <f t="shared" si="133"/>
        <v>0</v>
      </c>
      <c r="R134" s="23">
        <f t="shared" si="133"/>
        <v>0</v>
      </c>
      <c r="S134" s="23">
        <f t="shared" si="133"/>
        <v>0</v>
      </c>
      <c r="T134" s="23">
        <f t="shared" si="133"/>
        <v>0</v>
      </c>
      <c r="U134" s="23">
        <f t="shared" si="133"/>
        <v>0</v>
      </c>
      <c r="V134" s="23">
        <f t="shared" si="133"/>
        <v>0</v>
      </c>
      <c r="W134" s="23">
        <f t="shared" si="133"/>
        <v>0</v>
      </c>
      <c r="X134" s="23">
        <f t="shared" si="133"/>
        <v>0</v>
      </c>
      <c r="Y134" s="23">
        <f t="shared" si="133"/>
        <v>0</v>
      </c>
      <c r="Z134" s="23">
        <f t="shared" si="133"/>
        <v>0</v>
      </c>
      <c r="AA134" s="23">
        <f t="shared" si="133"/>
        <v>0</v>
      </c>
      <c r="AB134" s="23">
        <f t="shared" si="133"/>
        <v>0</v>
      </c>
      <c r="AC134" s="23">
        <f t="shared" si="133"/>
        <v>0</v>
      </c>
      <c r="AD134" s="23">
        <f t="shared" si="133"/>
        <v>0</v>
      </c>
      <c r="AE134" s="23">
        <f t="shared" si="133"/>
        <v>0</v>
      </c>
      <c r="AF134" s="23">
        <f t="shared" si="133"/>
        <v>0</v>
      </c>
      <c r="AG134" s="23">
        <f t="shared" si="133"/>
        <v>0</v>
      </c>
      <c r="AH134" s="23">
        <f t="shared" si="133"/>
        <v>0</v>
      </c>
      <c r="AI134" s="23">
        <f t="shared" si="133"/>
        <v>0</v>
      </c>
      <c r="AJ134" s="23">
        <f t="shared" si="133"/>
        <v>0</v>
      </c>
      <c r="AK134" s="23">
        <f t="shared" si="133"/>
        <v>0</v>
      </c>
      <c r="AL134" s="23">
        <f t="shared" si="133"/>
        <v>0</v>
      </c>
      <c r="AM134" s="23">
        <f t="shared" si="133"/>
        <v>0</v>
      </c>
      <c r="AN134" s="23">
        <f t="shared" si="133"/>
        <v>0</v>
      </c>
      <c r="AO134" s="23">
        <f t="shared" si="133"/>
        <v>0</v>
      </c>
    </row>
    <row r="135" ht="15.75" customHeight="1">
      <c r="A135" s="6"/>
      <c r="B135" s="6"/>
      <c r="C135" s="6"/>
      <c r="F135" s="23">
        <f t="shared" ref="F135:AO135" si="134">IF($C135=F$1,$B135,0)</f>
        <v>0</v>
      </c>
      <c r="G135" s="23">
        <f t="shared" si="134"/>
        <v>0</v>
      </c>
      <c r="H135" s="23">
        <f t="shared" si="134"/>
        <v>0</v>
      </c>
      <c r="I135" s="23">
        <f t="shared" si="134"/>
        <v>0</v>
      </c>
      <c r="J135" s="23">
        <f t="shared" si="134"/>
        <v>0</v>
      </c>
      <c r="K135" s="23">
        <f t="shared" si="134"/>
        <v>0</v>
      </c>
      <c r="L135" s="23">
        <f t="shared" si="134"/>
        <v>0</v>
      </c>
      <c r="M135" s="23">
        <f t="shared" si="134"/>
        <v>0</v>
      </c>
      <c r="N135" s="23">
        <f t="shared" si="134"/>
        <v>0</v>
      </c>
      <c r="O135" s="23">
        <f t="shared" si="134"/>
        <v>0</v>
      </c>
      <c r="P135" s="23">
        <f t="shared" si="134"/>
        <v>0</v>
      </c>
      <c r="Q135" s="23">
        <f t="shared" si="134"/>
        <v>0</v>
      </c>
      <c r="R135" s="23">
        <f t="shared" si="134"/>
        <v>0</v>
      </c>
      <c r="S135" s="23">
        <f t="shared" si="134"/>
        <v>0</v>
      </c>
      <c r="T135" s="23">
        <f t="shared" si="134"/>
        <v>0</v>
      </c>
      <c r="U135" s="23">
        <f t="shared" si="134"/>
        <v>0</v>
      </c>
      <c r="V135" s="23">
        <f t="shared" si="134"/>
        <v>0</v>
      </c>
      <c r="W135" s="23">
        <f t="shared" si="134"/>
        <v>0</v>
      </c>
      <c r="X135" s="23">
        <f t="shared" si="134"/>
        <v>0</v>
      </c>
      <c r="Y135" s="23">
        <f t="shared" si="134"/>
        <v>0</v>
      </c>
      <c r="Z135" s="23">
        <f t="shared" si="134"/>
        <v>0</v>
      </c>
      <c r="AA135" s="23">
        <f t="shared" si="134"/>
        <v>0</v>
      </c>
      <c r="AB135" s="23">
        <f t="shared" si="134"/>
        <v>0</v>
      </c>
      <c r="AC135" s="23">
        <f t="shared" si="134"/>
        <v>0</v>
      </c>
      <c r="AD135" s="23">
        <f t="shared" si="134"/>
        <v>0</v>
      </c>
      <c r="AE135" s="23">
        <f t="shared" si="134"/>
        <v>0</v>
      </c>
      <c r="AF135" s="23">
        <f t="shared" si="134"/>
        <v>0</v>
      </c>
      <c r="AG135" s="23">
        <f t="shared" si="134"/>
        <v>0</v>
      </c>
      <c r="AH135" s="23">
        <f t="shared" si="134"/>
        <v>0</v>
      </c>
      <c r="AI135" s="23">
        <f t="shared" si="134"/>
        <v>0</v>
      </c>
      <c r="AJ135" s="23">
        <f t="shared" si="134"/>
        <v>0</v>
      </c>
      <c r="AK135" s="23">
        <f t="shared" si="134"/>
        <v>0</v>
      </c>
      <c r="AL135" s="23">
        <f t="shared" si="134"/>
        <v>0</v>
      </c>
      <c r="AM135" s="23">
        <f t="shared" si="134"/>
        <v>0</v>
      </c>
      <c r="AN135" s="23">
        <f t="shared" si="134"/>
        <v>0</v>
      </c>
      <c r="AO135" s="23">
        <f t="shared" si="134"/>
        <v>0</v>
      </c>
    </row>
    <row r="136" ht="15.75" customHeight="1">
      <c r="A136" s="6"/>
      <c r="B136" s="6"/>
      <c r="C136" s="6"/>
      <c r="F136" s="23">
        <f t="shared" ref="F136:AO136" si="135">IF($C136=F$1,$B136,0)</f>
        <v>0</v>
      </c>
      <c r="G136" s="23">
        <f t="shared" si="135"/>
        <v>0</v>
      </c>
      <c r="H136" s="23">
        <f t="shared" si="135"/>
        <v>0</v>
      </c>
      <c r="I136" s="23">
        <f t="shared" si="135"/>
        <v>0</v>
      </c>
      <c r="J136" s="23">
        <f t="shared" si="135"/>
        <v>0</v>
      </c>
      <c r="K136" s="23">
        <f t="shared" si="135"/>
        <v>0</v>
      </c>
      <c r="L136" s="23">
        <f t="shared" si="135"/>
        <v>0</v>
      </c>
      <c r="M136" s="23">
        <f t="shared" si="135"/>
        <v>0</v>
      </c>
      <c r="N136" s="23">
        <f t="shared" si="135"/>
        <v>0</v>
      </c>
      <c r="O136" s="23">
        <f t="shared" si="135"/>
        <v>0</v>
      </c>
      <c r="P136" s="23">
        <f t="shared" si="135"/>
        <v>0</v>
      </c>
      <c r="Q136" s="23">
        <f t="shared" si="135"/>
        <v>0</v>
      </c>
      <c r="R136" s="23">
        <f t="shared" si="135"/>
        <v>0</v>
      </c>
      <c r="S136" s="23">
        <f t="shared" si="135"/>
        <v>0</v>
      </c>
      <c r="T136" s="23">
        <f t="shared" si="135"/>
        <v>0</v>
      </c>
      <c r="U136" s="23">
        <f t="shared" si="135"/>
        <v>0</v>
      </c>
      <c r="V136" s="23">
        <f t="shared" si="135"/>
        <v>0</v>
      </c>
      <c r="W136" s="23">
        <f t="shared" si="135"/>
        <v>0</v>
      </c>
      <c r="X136" s="23">
        <f t="shared" si="135"/>
        <v>0</v>
      </c>
      <c r="Y136" s="23">
        <f t="shared" si="135"/>
        <v>0</v>
      </c>
      <c r="Z136" s="23">
        <f t="shared" si="135"/>
        <v>0</v>
      </c>
      <c r="AA136" s="23">
        <f t="shared" si="135"/>
        <v>0</v>
      </c>
      <c r="AB136" s="23">
        <f t="shared" si="135"/>
        <v>0</v>
      </c>
      <c r="AC136" s="23">
        <f t="shared" si="135"/>
        <v>0</v>
      </c>
      <c r="AD136" s="23">
        <f t="shared" si="135"/>
        <v>0</v>
      </c>
      <c r="AE136" s="23">
        <f t="shared" si="135"/>
        <v>0</v>
      </c>
      <c r="AF136" s="23">
        <f t="shared" si="135"/>
        <v>0</v>
      </c>
      <c r="AG136" s="23">
        <f t="shared" si="135"/>
        <v>0</v>
      </c>
      <c r="AH136" s="23">
        <f t="shared" si="135"/>
        <v>0</v>
      </c>
      <c r="AI136" s="23">
        <f t="shared" si="135"/>
        <v>0</v>
      </c>
      <c r="AJ136" s="23">
        <f t="shared" si="135"/>
        <v>0</v>
      </c>
      <c r="AK136" s="23">
        <f t="shared" si="135"/>
        <v>0</v>
      </c>
      <c r="AL136" s="23">
        <f t="shared" si="135"/>
        <v>0</v>
      </c>
      <c r="AM136" s="23">
        <f t="shared" si="135"/>
        <v>0</v>
      </c>
      <c r="AN136" s="23">
        <f t="shared" si="135"/>
        <v>0</v>
      </c>
      <c r="AO136" s="23">
        <f t="shared" si="135"/>
        <v>0</v>
      </c>
    </row>
    <row r="137" ht="15.75" customHeight="1">
      <c r="A137" s="6"/>
      <c r="B137" s="6"/>
      <c r="C137" s="6"/>
      <c r="F137" s="23">
        <f t="shared" ref="F137:AO137" si="136">IF($C137=F$1,$B137,0)</f>
        <v>0</v>
      </c>
      <c r="G137" s="23">
        <f t="shared" si="136"/>
        <v>0</v>
      </c>
      <c r="H137" s="23">
        <f t="shared" si="136"/>
        <v>0</v>
      </c>
      <c r="I137" s="23">
        <f t="shared" si="136"/>
        <v>0</v>
      </c>
      <c r="J137" s="23">
        <f t="shared" si="136"/>
        <v>0</v>
      </c>
      <c r="K137" s="23">
        <f t="shared" si="136"/>
        <v>0</v>
      </c>
      <c r="L137" s="23">
        <f t="shared" si="136"/>
        <v>0</v>
      </c>
      <c r="M137" s="23">
        <f t="shared" si="136"/>
        <v>0</v>
      </c>
      <c r="N137" s="23">
        <f t="shared" si="136"/>
        <v>0</v>
      </c>
      <c r="O137" s="23">
        <f t="shared" si="136"/>
        <v>0</v>
      </c>
      <c r="P137" s="23">
        <f t="shared" si="136"/>
        <v>0</v>
      </c>
      <c r="Q137" s="23">
        <f t="shared" si="136"/>
        <v>0</v>
      </c>
      <c r="R137" s="23">
        <f t="shared" si="136"/>
        <v>0</v>
      </c>
      <c r="S137" s="23">
        <f t="shared" si="136"/>
        <v>0</v>
      </c>
      <c r="T137" s="23">
        <f t="shared" si="136"/>
        <v>0</v>
      </c>
      <c r="U137" s="23">
        <f t="shared" si="136"/>
        <v>0</v>
      </c>
      <c r="V137" s="23">
        <f t="shared" si="136"/>
        <v>0</v>
      </c>
      <c r="W137" s="23">
        <f t="shared" si="136"/>
        <v>0</v>
      </c>
      <c r="X137" s="23">
        <f t="shared" si="136"/>
        <v>0</v>
      </c>
      <c r="Y137" s="23">
        <f t="shared" si="136"/>
        <v>0</v>
      </c>
      <c r="Z137" s="23">
        <f t="shared" si="136"/>
        <v>0</v>
      </c>
      <c r="AA137" s="23">
        <f t="shared" si="136"/>
        <v>0</v>
      </c>
      <c r="AB137" s="23">
        <f t="shared" si="136"/>
        <v>0</v>
      </c>
      <c r="AC137" s="23">
        <f t="shared" si="136"/>
        <v>0</v>
      </c>
      <c r="AD137" s="23">
        <f t="shared" si="136"/>
        <v>0</v>
      </c>
      <c r="AE137" s="23">
        <f t="shared" si="136"/>
        <v>0</v>
      </c>
      <c r="AF137" s="23">
        <f t="shared" si="136"/>
        <v>0</v>
      </c>
      <c r="AG137" s="23">
        <f t="shared" si="136"/>
        <v>0</v>
      </c>
      <c r="AH137" s="23">
        <f t="shared" si="136"/>
        <v>0</v>
      </c>
      <c r="AI137" s="23">
        <f t="shared" si="136"/>
        <v>0</v>
      </c>
      <c r="AJ137" s="23">
        <f t="shared" si="136"/>
        <v>0</v>
      </c>
      <c r="AK137" s="23">
        <f t="shared" si="136"/>
        <v>0</v>
      </c>
      <c r="AL137" s="23">
        <f t="shared" si="136"/>
        <v>0</v>
      </c>
      <c r="AM137" s="23">
        <f t="shared" si="136"/>
        <v>0</v>
      </c>
      <c r="AN137" s="23">
        <f t="shared" si="136"/>
        <v>0</v>
      </c>
      <c r="AO137" s="23">
        <f t="shared" si="136"/>
        <v>0</v>
      </c>
    </row>
    <row r="138" ht="15.75" customHeight="1">
      <c r="A138" s="6"/>
      <c r="B138" s="6"/>
      <c r="C138" s="6"/>
      <c r="F138" s="23">
        <f t="shared" ref="F138:AO138" si="137">IF($C138=F$1,$B138,0)</f>
        <v>0</v>
      </c>
      <c r="G138" s="23">
        <f t="shared" si="137"/>
        <v>0</v>
      </c>
      <c r="H138" s="23">
        <f t="shared" si="137"/>
        <v>0</v>
      </c>
      <c r="I138" s="23">
        <f t="shared" si="137"/>
        <v>0</v>
      </c>
      <c r="J138" s="23">
        <f t="shared" si="137"/>
        <v>0</v>
      </c>
      <c r="K138" s="23">
        <f t="shared" si="137"/>
        <v>0</v>
      </c>
      <c r="L138" s="23">
        <f t="shared" si="137"/>
        <v>0</v>
      </c>
      <c r="M138" s="23">
        <f t="shared" si="137"/>
        <v>0</v>
      </c>
      <c r="N138" s="23">
        <f t="shared" si="137"/>
        <v>0</v>
      </c>
      <c r="O138" s="23">
        <f t="shared" si="137"/>
        <v>0</v>
      </c>
      <c r="P138" s="23">
        <f t="shared" si="137"/>
        <v>0</v>
      </c>
      <c r="Q138" s="23">
        <f t="shared" si="137"/>
        <v>0</v>
      </c>
      <c r="R138" s="23">
        <f t="shared" si="137"/>
        <v>0</v>
      </c>
      <c r="S138" s="23">
        <f t="shared" si="137"/>
        <v>0</v>
      </c>
      <c r="T138" s="23">
        <f t="shared" si="137"/>
        <v>0</v>
      </c>
      <c r="U138" s="23">
        <f t="shared" si="137"/>
        <v>0</v>
      </c>
      <c r="V138" s="23">
        <f t="shared" si="137"/>
        <v>0</v>
      </c>
      <c r="W138" s="23">
        <f t="shared" si="137"/>
        <v>0</v>
      </c>
      <c r="X138" s="23">
        <f t="shared" si="137"/>
        <v>0</v>
      </c>
      <c r="Y138" s="23">
        <f t="shared" si="137"/>
        <v>0</v>
      </c>
      <c r="Z138" s="23">
        <f t="shared" si="137"/>
        <v>0</v>
      </c>
      <c r="AA138" s="23">
        <f t="shared" si="137"/>
        <v>0</v>
      </c>
      <c r="AB138" s="23">
        <f t="shared" si="137"/>
        <v>0</v>
      </c>
      <c r="AC138" s="23">
        <f t="shared" si="137"/>
        <v>0</v>
      </c>
      <c r="AD138" s="23">
        <f t="shared" si="137"/>
        <v>0</v>
      </c>
      <c r="AE138" s="23">
        <f t="shared" si="137"/>
        <v>0</v>
      </c>
      <c r="AF138" s="23">
        <f t="shared" si="137"/>
        <v>0</v>
      </c>
      <c r="AG138" s="23">
        <f t="shared" si="137"/>
        <v>0</v>
      </c>
      <c r="AH138" s="23">
        <f t="shared" si="137"/>
        <v>0</v>
      </c>
      <c r="AI138" s="23">
        <f t="shared" si="137"/>
        <v>0</v>
      </c>
      <c r="AJ138" s="23">
        <f t="shared" si="137"/>
        <v>0</v>
      </c>
      <c r="AK138" s="23">
        <f t="shared" si="137"/>
        <v>0</v>
      </c>
      <c r="AL138" s="23">
        <f t="shared" si="137"/>
        <v>0</v>
      </c>
      <c r="AM138" s="23">
        <f t="shared" si="137"/>
        <v>0</v>
      </c>
      <c r="AN138" s="23">
        <f t="shared" si="137"/>
        <v>0</v>
      </c>
      <c r="AO138" s="23">
        <f t="shared" si="137"/>
        <v>0</v>
      </c>
    </row>
    <row r="139" ht="15.75" customHeight="1">
      <c r="A139" s="6"/>
      <c r="B139" s="6"/>
      <c r="C139" s="6"/>
      <c r="F139" s="23">
        <f t="shared" ref="F139:AO139" si="138">IF($C139=F$1,$B139,0)</f>
        <v>0</v>
      </c>
      <c r="G139" s="23">
        <f t="shared" si="138"/>
        <v>0</v>
      </c>
      <c r="H139" s="23">
        <f t="shared" si="138"/>
        <v>0</v>
      </c>
      <c r="I139" s="23">
        <f t="shared" si="138"/>
        <v>0</v>
      </c>
      <c r="J139" s="23">
        <f t="shared" si="138"/>
        <v>0</v>
      </c>
      <c r="K139" s="23">
        <f t="shared" si="138"/>
        <v>0</v>
      </c>
      <c r="L139" s="23">
        <f t="shared" si="138"/>
        <v>0</v>
      </c>
      <c r="M139" s="23">
        <f t="shared" si="138"/>
        <v>0</v>
      </c>
      <c r="N139" s="23">
        <f t="shared" si="138"/>
        <v>0</v>
      </c>
      <c r="O139" s="23">
        <f t="shared" si="138"/>
        <v>0</v>
      </c>
      <c r="P139" s="23">
        <f t="shared" si="138"/>
        <v>0</v>
      </c>
      <c r="Q139" s="23">
        <f t="shared" si="138"/>
        <v>0</v>
      </c>
      <c r="R139" s="23">
        <f t="shared" si="138"/>
        <v>0</v>
      </c>
      <c r="S139" s="23">
        <f t="shared" si="138"/>
        <v>0</v>
      </c>
      <c r="T139" s="23">
        <f t="shared" si="138"/>
        <v>0</v>
      </c>
      <c r="U139" s="23">
        <f t="shared" si="138"/>
        <v>0</v>
      </c>
      <c r="V139" s="23">
        <f t="shared" si="138"/>
        <v>0</v>
      </c>
      <c r="W139" s="23">
        <f t="shared" si="138"/>
        <v>0</v>
      </c>
      <c r="X139" s="23">
        <f t="shared" si="138"/>
        <v>0</v>
      </c>
      <c r="Y139" s="23">
        <f t="shared" si="138"/>
        <v>0</v>
      </c>
      <c r="Z139" s="23">
        <f t="shared" si="138"/>
        <v>0</v>
      </c>
      <c r="AA139" s="23">
        <f t="shared" si="138"/>
        <v>0</v>
      </c>
      <c r="AB139" s="23">
        <f t="shared" si="138"/>
        <v>0</v>
      </c>
      <c r="AC139" s="23">
        <f t="shared" si="138"/>
        <v>0</v>
      </c>
      <c r="AD139" s="23">
        <f t="shared" si="138"/>
        <v>0</v>
      </c>
      <c r="AE139" s="23">
        <f t="shared" si="138"/>
        <v>0</v>
      </c>
      <c r="AF139" s="23">
        <f t="shared" si="138"/>
        <v>0</v>
      </c>
      <c r="AG139" s="23">
        <f t="shared" si="138"/>
        <v>0</v>
      </c>
      <c r="AH139" s="23">
        <f t="shared" si="138"/>
        <v>0</v>
      </c>
      <c r="AI139" s="23">
        <f t="shared" si="138"/>
        <v>0</v>
      </c>
      <c r="AJ139" s="23">
        <f t="shared" si="138"/>
        <v>0</v>
      </c>
      <c r="AK139" s="23">
        <f t="shared" si="138"/>
        <v>0</v>
      </c>
      <c r="AL139" s="23">
        <f t="shared" si="138"/>
        <v>0</v>
      </c>
      <c r="AM139" s="23">
        <f t="shared" si="138"/>
        <v>0</v>
      </c>
      <c r="AN139" s="23">
        <f t="shared" si="138"/>
        <v>0</v>
      </c>
      <c r="AO139" s="23">
        <f t="shared" si="138"/>
        <v>0</v>
      </c>
    </row>
    <row r="140" ht="15.75" customHeight="1">
      <c r="A140" s="6"/>
      <c r="B140" s="6"/>
      <c r="C140" s="6"/>
      <c r="F140" s="23">
        <f t="shared" ref="F140:AO140" si="139">IF($C140=F$1,$B140,0)</f>
        <v>0</v>
      </c>
      <c r="G140" s="23">
        <f t="shared" si="139"/>
        <v>0</v>
      </c>
      <c r="H140" s="23">
        <f t="shared" si="139"/>
        <v>0</v>
      </c>
      <c r="I140" s="23">
        <f t="shared" si="139"/>
        <v>0</v>
      </c>
      <c r="J140" s="23">
        <f t="shared" si="139"/>
        <v>0</v>
      </c>
      <c r="K140" s="23">
        <f t="shared" si="139"/>
        <v>0</v>
      </c>
      <c r="L140" s="23">
        <f t="shared" si="139"/>
        <v>0</v>
      </c>
      <c r="M140" s="23">
        <f t="shared" si="139"/>
        <v>0</v>
      </c>
      <c r="N140" s="23">
        <f t="shared" si="139"/>
        <v>0</v>
      </c>
      <c r="O140" s="23">
        <f t="shared" si="139"/>
        <v>0</v>
      </c>
      <c r="P140" s="23">
        <f t="shared" si="139"/>
        <v>0</v>
      </c>
      <c r="Q140" s="23">
        <f t="shared" si="139"/>
        <v>0</v>
      </c>
      <c r="R140" s="23">
        <f t="shared" si="139"/>
        <v>0</v>
      </c>
      <c r="S140" s="23">
        <f t="shared" si="139"/>
        <v>0</v>
      </c>
      <c r="T140" s="23">
        <f t="shared" si="139"/>
        <v>0</v>
      </c>
      <c r="U140" s="23">
        <f t="shared" si="139"/>
        <v>0</v>
      </c>
      <c r="V140" s="23">
        <f t="shared" si="139"/>
        <v>0</v>
      </c>
      <c r="W140" s="23">
        <f t="shared" si="139"/>
        <v>0</v>
      </c>
      <c r="X140" s="23">
        <f t="shared" si="139"/>
        <v>0</v>
      </c>
      <c r="Y140" s="23">
        <f t="shared" si="139"/>
        <v>0</v>
      </c>
      <c r="Z140" s="23">
        <f t="shared" si="139"/>
        <v>0</v>
      </c>
      <c r="AA140" s="23">
        <f t="shared" si="139"/>
        <v>0</v>
      </c>
      <c r="AB140" s="23">
        <f t="shared" si="139"/>
        <v>0</v>
      </c>
      <c r="AC140" s="23">
        <f t="shared" si="139"/>
        <v>0</v>
      </c>
      <c r="AD140" s="23">
        <f t="shared" si="139"/>
        <v>0</v>
      </c>
      <c r="AE140" s="23">
        <f t="shared" si="139"/>
        <v>0</v>
      </c>
      <c r="AF140" s="23">
        <f t="shared" si="139"/>
        <v>0</v>
      </c>
      <c r="AG140" s="23">
        <f t="shared" si="139"/>
        <v>0</v>
      </c>
      <c r="AH140" s="23">
        <f t="shared" si="139"/>
        <v>0</v>
      </c>
      <c r="AI140" s="23">
        <f t="shared" si="139"/>
        <v>0</v>
      </c>
      <c r="AJ140" s="23">
        <f t="shared" si="139"/>
        <v>0</v>
      </c>
      <c r="AK140" s="23">
        <f t="shared" si="139"/>
        <v>0</v>
      </c>
      <c r="AL140" s="23">
        <f t="shared" si="139"/>
        <v>0</v>
      </c>
      <c r="AM140" s="23">
        <f t="shared" si="139"/>
        <v>0</v>
      </c>
      <c r="AN140" s="23">
        <f t="shared" si="139"/>
        <v>0</v>
      </c>
      <c r="AO140" s="23">
        <f t="shared" si="139"/>
        <v>0</v>
      </c>
    </row>
    <row r="141" ht="15.75" customHeight="1">
      <c r="A141" s="6"/>
      <c r="B141" s="6"/>
      <c r="C141" s="6"/>
      <c r="F141" s="23">
        <f t="shared" ref="F141:AO141" si="140">IF($C141=F$1,$B141,0)</f>
        <v>0</v>
      </c>
      <c r="G141" s="23">
        <f t="shared" si="140"/>
        <v>0</v>
      </c>
      <c r="H141" s="23">
        <f t="shared" si="140"/>
        <v>0</v>
      </c>
      <c r="I141" s="23">
        <f t="shared" si="140"/>
        <v>0</v>
      </c>
      <c r="J141" s="23">
        <f t="shared" si="140"/>
        <v>0</v>
      </c>
      <c r="K141" s="23">
        <f t="shared" si="140"/>
        <v>0</v>
      </c>
      <c r="L141" s="23">
        <f t="shared" si="140"/>
        <v>0</v>
      </c>
      <c r="M141" s="23">
        <f t="shared" si="140"/>
        <v>0</v>
      </c>
      <c r="N141" s="23">
        <f t="shared" si="140"/>
        <v>0</v>
      </c>
      <c r="O141" s="23">
        <f t="shared" si="140"/>
        <v>0</v>
      </c>
      <c r="P141" s="23">
        <f t="shared" si="140"/>
        <v>0</v>
      </c>
      <c r="Q141" s="23">
        <f t="shared" si="140"/>
        <v>0</v>
      </c>
      <c r="R141" s="23">
        <f t="shared" si="140"/>
        <v>0</v>
      </c>
      <c r="S141" s="23">
        <f t="shared" si="140"/>
        <v>0</v>
      </c>
      <c r="T141" s="23">
        <f t="shared" si="140"/>
        <v>0</v>
      </c>
      <c r="U141" s="23">
        <f t="shared" si="140"/>
        <v>0</v>
      </c>
      <c r="V141" s="23">
        <f t="shared" si="140"/>
        <v>0</v>
      </c>
      <c r="W141" s="23">
        <f t="shared" si="140"/>
        <v>0</v>
      </c>
      <c r="X141" s="23">
        <f t="shared" si="140"/>
        <v>0</v>
      </c>
      <c r="Y141" s="23">
        <f t="shared" si="140"/>
        <v>0</v>
      </c>
      <c r="Z141" s="23">
        <f t="shared" si="140"/>
        <v>0</v>
      </c>
      <c r="AA141" s="23">
        <f t="shared" si="140"/>
        <v>0</v>
      </c>
      <c r="AB141" s="23">
        <f t="shared" si="140"/>
        <v>0</v>
      </c>
      <c r="AC141" s="23">
        <f t="shared" si="140"/>
        <v>0</v>
      </c>
      <c r="AD141" s="23">
        <f t="shared" si="140"/>
        <v>0</v>
      </c>
      <c r="AE141" s="23">
        <f t="shared" si="140"/>
        <v>0</v>
      </c>
      <c r="AF141" s="23">
        <f t="shared" si="140"/>
        <v>0</v>
      </c>
      <c r="AG141" s="23">
        <f t="shared" si="140"/>
        <v>0</v>
      </c>
      <c r="AH141" s="23">
        <f t="shared" si="140"/>
        <v>0</v>
      </c>
      <c r="AI141" s="23">
        <f t="shared" si="140"/>
        <v>0</v>
      </c>
      <c r="AJ141" s="23">
        <f t="shared" si="140"/>
        <v>0</v>
      </c>
      <c r="AK141" s="23">
        <f t="shared" si="140"/>
        <v>0</v>
      </c>
      <c r="AL141" s="23">
        <f t="shared" si="140"/>
        <v>0</v>
      </c>
      <c r="AM141" s="23">
        <f t="shared" si="140"/>
        <v>0</v>
      </c>
      <c r="AN141" s="23">
        <f t="shared" si="140"/>
        <v>0</v>
      </c>
      <c r="AO141" s="23">
        <f t="shared" si="140"/>
        <v>0</v>
      </c>
    </row>
    <row r="142" ht="15.75" customHeight="1">
      <c r="A142" s="6"/>
      <c r="B142" s="6"/>
      <c r="C142" s="6"/>
      <c r="F142" s="23">
        <f t="shared" ref="F142:AO142" si="141">IF($C142=F$1,$B142,0)</f>
        <v>0</v>
      </c>
      <c r="G142" s="23">
        <f t="shared" si="141"/>
        <v>0</v>
      </c>
      <c r="H142" s="23">
        <f t="shared" si="141"/>
        <v>0</v>
      </c>
      <c r="I142" s="23">
        <f t="shared" si="141"/>
        <v>0</v>
      </c>
      <c r="J142" s="23">
        <f t="shared" si="141"/>
        <v>0</v>
      </c>
      <c r="K142" s="23">
        <f t="shared" si="141"/>
        <v>0</v>
      </c>
      <c r="L142" s="23">
        <f t="shared" si="141"/>
        <v>0</v>
      </c>
      <c r="M142" s="23">
        <f t="shared" si="141"/>
        <v>0</v>
      </c>
      <c r="N142" s="23">
        <f t="shared" si="141"/>
        <v>0</v>
      </c>
      <c r="O142" s="23">
        <f t="shared" si="141"/>
        <v>0</v>
      </c>
      <c r="P142" s="23">
        <f t="shared" si="141"/>
        <v>0</v>
      </c>
      <c r="Q142" s="23">
        <f t="shared" si="141"/>
        <v>0</v>
      </c>
      <c r="R142" s="23">
        <f t="shared" si="141"/>
        <v>0</v>
      </c>
      <c r="S142" s="23">
        <f t="shared" si="141"/>
        <v>0</v>
      </c>
      <c r="T142" s="23">
        <f t="shared" si="141"/>
        <v>0</v>
      </c>
      <c r="U142" s="23">
        <f t="shared" si="141"/>
        <v>0</v>
      </c>
      <c r="V142" s="23">
        <f t="shared" si="141"/>
        <v>0</v>
      </c>
      <c r="W142" s="23">
        <f t="shared" si="141"/>
        <v>0</v>
      </c>
      <c r="X142" s="23">
        <f t="shared" si="141"/>
        <v>0</v>
      </c>
      <c r="Y142" s="23">
        <f t="shared" si="141"/>
        <v>0</v>
      </c>
      <c r="Z142" s="23">
        <f t="shared" si="141"/>
        <v>0</v>
      </c>
      <c r="AA142" s="23">
        <f t="shared" si="141"/>
        <v>0</v>
      </c>
      <c r="AB142" s="23">
        <f t="shared" si="141"/>
        <v>0</v>
      </c>
      <c r="AC142" s="23">
        <f t="shared" si="141"/>
        <v>0</v>
      </c>
      <c r="AD142" s="23">
        <f t="shared" si="141"/>
        <v>0</v>
      </c>
      <c r="AE142" s="23">
        <f t="shared" si="141"/>
        <v>0</v>
      </c>
      <c r="AF142" s="23">
        <f t="shared" si="141"/>
        <v>0</v>
      </c>
      <c r="AG142" s="23">
        <f t="shared" si="141"/>
        <v>0</v>
      </c>
      <c r="AH142" s="23">
        <f t="shared" si="141"/>
        <v>0</v>
      </c>
      <c r="AI142" s="23">
        <f t="shared" si="141"/>
        <v>0</v>
      </c>
      <c r="AJ142" s="23">
        <f t="shared" si="141"/>
        <v>0</v>
      </c>
      <c r="AK142" s="23">
        <f t="shared" si="141"/>
        <v>0</v>
      </c>
      <c r="AL142" s="23">
        <f t="shared" si="141"/>
        <v>0</v>
      </c>
      <c r="AM142" s="23">
        <f t="shared" si="141"/>
        <v>0</v>
      </c>
      <c r="AN142" s="23">
        <f t="shared" si="141"/>
        <v>0</v>
      </c>
      <c r="AO142" s="23">
        <f t="shared" si="141"/>
        <v>0</v>
      </c>
    </row>
    <row r="143" ht="15.75" customHeight="1">
      <c r="A143" s="6"/>
      <c r="B143" s="6"/>
      <c r="C143" s="6"/>
      <c r="F143" s="23">
        <f t="shared" ref="F143:AO143" si="142">IF($C143=F$1,$B143,0)</f>
        <v>0</v>
      </c>
      <c r="G143" s="23">
        <f t="shared" si="142"/>
        <v>0</v>
      </c>
      <c r="H143" s="23">
        <f t="shared" si="142"/>
        <v>0</v>
      </c>
      <c r="I143" s="23">
        <f t="shared" si="142"/>
        <v>0</v>
      </c>
      <c r="J143" s="23">
        <f t="shared" si="142"/>
        <v>0</v>
      </c>
      <c r="K143" s="23">
        <f t="shared" si="142"/>
        <v>0</v>
      </c>
      <c r="L143" s="23">
        <f t="shared" si="142"/>
        <v>0</v>
      </c>
      <c r="M143" s="23">
        <f t="shared" si="142"/>
        <v>0</v>
      </c>
      <c r="N143" s="23">
        <f t="shared" si="142"/>
        <v>0</v>
      </c>
      <c r="O143" s="23">
        <f t="shared" si="142"/>
        <v>0</v>
      </c>
      <c r="P143" s="23">
        <f t="shared" si="142"/>
        <v>0</v>
      </c>
      <c r="Q143" s="23">
        <f t="shared" si="142"/>
        <v>0</v>
      </c>
      <c r="R143" s="23">
        <f t="shared" si="142"/>
        <v>0</v>
      </c>
      <c r="S143" s="23">
        <f t="shared" si="142"/>
        <v>0</v>
      </c>
      <c r="T143" s="23">
        <f t="shared" si="142"/>
        <v>0</v>
      </c>
      <c r="U143" s="23">
        <f t="shared" si="142"/>
        <v>0</v>
      </c>
      <c r="V143" s="23">
        <f t="shared" si="142"/>
        <v>0</v>
      </c>
      <c r="W143" s="23">
        <f t="shared" si="142"/>
        <v>0</v>
      </c>
      <c r="X143" s="23">
        <f t="shared" si="142"/>
        <v>0</v>
      </c>
      <c r="Y143" s="23">
        <f t="shared" si="142"/>
        <v>0</v>
      </c>
      <c r="Z143" s="23">
        <f t="shared" si="142"/>
        <v>0</v>
      </c>
      <c r="AA143" s="23">
        <f t="shared" si="142"/>
        <v>0</v>
      </c>
      <c r="AB143" s="23">
        <f t="shared" si="142"/>
        <v>0</v>
      </c>
      <c r="AC143" s="23">
        <f t="shared" si="142"/>
        <v>0</v>
      </c>
      <c r="AD143" s="23">
        <f t="shared" si="142"/>
        <v>0</v>
      </c>
      <c r="AE143" s="23">
        <f t="shared" si="142"/>
        <v>0</v>
      </c>
      <c r="AF143" s="23">
        <f t="shared" si="142"/>
        <v>0</v>
      </c>
      <c r="AG143" s="23">
        <f t="shared" si="142"/>
        <v>0</v>
      </c>
      <c r="AH143" s="23">
        <f t="shared" si="142"/>
        <v>0</v>
      </c>
      <c r="AI143" s="23">
        <f t="shared" si="142"/>
        <v>0</v>
      </c>
      <c r="AJ143" s="23">
        <f t="shared" si="142"/>
        <v>0</v>
      </c>
      <c r="AK143" s="23">
        <f t="shared" si="142"/>
        <v>0</v>
      </c>
      <c r="AL143" s="23">
        <f t="shared" si="142"/>
        <v>0</v>
      </c>
      <c r="AM143" s="23">
        <f t="shared" si="142"/>
        <v>0</v>
      </c>
      <c r="AN143" s="23">
        <f t="shared" si="142"/>
        <v>0</v>
      </c>
      <c r="AO143" s="23">
        <f t="shared" si="142"/>
        <v>0</v>
      </c>
    </row>
    <row r="144" ht="15.75" customHeight="1">
      <c r="A144" s="6"/>
      <c r="B144" s="6"/>
      <c r="C144" s="6"/>
      <c r="F144" s="23">
        <f t="shared" ref="F144:AO144" si="143">IF($C144=F$1,$B144,0)</f>
        <v>0</v>
      </c>
      <c r="G144" s="23">
        <f t="shared" si="143"/>
        <v>0</v>
      </c>
      <c r="H144" s="23">
        <f t="shared" si="143"/>
        <v>0</v>
      </c>
      <c r="I144" s="23">
        <f t="shared" si="143"/>
        <v>0</v>
      </c>
      <c r="J144" s="23">
        <f t="shared" si="143"/>
        <v>0</v>
      </c>
      <c r="K144" s="23">
        <f t="shared" si="143"/>
        <v>0</v>
      </c>
      <c r="L144" s="23">
        <f t="shared" si="143"/>
        <v>0</v>
      </c>
      <c r="M144" s="23">
        <f t="shared" si="143"/>
        <v>0</v>
      </c>
      <c r="N144" s="23">
        <f t="shared" si="143"/>
        <v>0</v>
      </c>
      <c r="O144" s="23">
        <f t="shared" si="143"/>
        <v>0</v>
      </c>
      <c r="P144" s="23">
        <f t="shared" si="143"/>
        <v>0</v>
      </c>
      <c r="Q144" s="23">
        <f t="shared" si="143"/>
        <v>0</v>
      </c>
      <c r="R144" s="23">
        <f t="shared" si="143"/>
        <v>0</v>
      </c>
      <c r="S144" s="23">
        <f t="shared" si="143"/>
        <v>0</v>
      </c>
      <c r="T144" s="23">
        <f t="shared" si="143"/>
        <v>0</v>
      </c>
      <c r="U144" s="23">
        <f t="shared" si="143"/>
        <v>0</v>
      </c>
      <c r="V144" s="23">
        <f t="shared" si="143"/>
        <v>0</v>
      </c>
      <c r="W144" s="23">
        <f t="shared" si="143"/>
        <v>0</v>
      </c>
      <c r="X144" s="23">
        <f t="shared" si="143"/>
        <v>0</v>
      </c>
      <c r="Y144" s="23">
        <f t="shared" si="143"/>
        <v>0</v>
      </c>
      <c r="Z144" s="23">
        <f t="shared" si="143"/>
        <v>0</v>
      </c>
      <c r="AA144" s="23">
        <f t="shared" si="143"/>
        <v>0</v>
      </c>
      <c r="AB144" s="23">
        <f t="shared" si="143"/>
        <v>0</v>
      </c>
      <c r="AC144" s="23">
        <f t="shared" si="143"/>
        <v>0</v>
      </c>
      <c r="AD144" s="23">
        <f t="shared" si="143"/>
        <v>0</v>
      </c>
      <c r="AE144" s="23">
        <f t="shared" si="143"/>
        <v>0</v>
      </c>
      <c r="AF144" s="23">
        <f t="shared" si="143"/>
        <v>0</v>
      </c>
      <c r="AG144" s="23">
        <f t="shared" si="143"/>
        <v>0</v>
      </c>
      <c r="AH144" s="23">
        <f t="shared" si="143"/>
        <v>0</v>
      </c>
      <c r="AI144" s="23">
        <f t="shared" si="143"/>
        <v>0</v>
      </c>
      <c r="AJ144" s="23">
        <f t="shared" si="143"/>
        <v>0</v>
      </c>
      <c r="AK144" s="23">
        <f t="shared" si="143"/>
        <v>0</v>
      </c>
      <c r="AL144" s="23">
        <f t="shared" si="143"/>
        <v>0</v>
      </c>
      <c r="AM144" s="23">
        <f t="shared" si="143"/>
        <v>0</v>
      </c>
      <c r="AN144" s="23">
        <f t="shared" si="143"/>
        <v>0</v>
      </c>
      <c r="AO144" s="23">
        <f t="shared" si="143"/>
        <v>0</v>
      </c>
    </row>
    <row r="145" ht="15.75" customHeight="1">
      <c r="A145" s="6"/>
      <c r="B145" s="6"/>
      <c r="C145" s="6"/>
      <c r="F145" s="23">
        <f t="shared" ref="F145:AO145" si="144">IF($C145=F$1,$B145,0)</f>
        <v>0</v>
      </c>
      <c r="G145" s="23">
        <f t="shared" si="144"/>
        <v>0</v>
      </c>
      <c r="H145" s="23">
        <f t="shared" si="144"/>
        <v>0</v>
      </c>
      <c r="I145" s="23">
        <f t="shared" si="144"/>
        <v>0</v>
      </c>
      <c r="J145" s="23">
        <f t="shared" si="144"/>
        <v>0</v>
      </c>
      <c r="K145" s="23">
        <f t="shared" si="144"/>
        <v>0</v>
      </c>
      <c r="L145" s="23">
        <f t="shared" si="144"/>
        <v>0</v>
      </c>
      <c r="M145" s="23">
        <f t="shared" si="144"/>
        <v>0</v>
      </c>
      <c r="N145" s="23">
        <f t="shared" si="144"/>
        <v>0</v>
      </c>
      <c r="O145" s="23">
        <f t="shared" si="144"/>
        <v>0</v>
      </c>
      <c r="P145" s="23">
        <f t="shared" si="144"/>
        <v>0</v>
      </c>
      <c r="Q145" s="23">
        <f t="shared" si="144"/>
        <v>0</v>
      </c>
      <c r="R145" s="23">
        <f t="shared" si="144"/>
        <v>0</v>
      </c>
      <c r="S145" s="23">
        <f t="shared" si="144"/>
        <v>0</v>
      </c>
      <c r="T145" s="23">
        <f t="shared" si="144"/>
        <v>0</v>
      </c>
      <c r="U145" s="23">
        <f t="shared" si="144"/>
        <v>0</v>
      </c>
      <c r="V145" s="23">
        <f t="shared" si="144"/>
        <v>0</v>
      </c>
      <c r="W145" s="23">
        <f t="shared" si="144"/>
        <v>0</v>
      </c>
      <c r="X145" s="23">
        <f t="shared" si="144"/>
        <v>0</v>
      </c>
      <c r="Y145" s="23">
        <f t="shared" si="144"/>
        <v>0</v>
      </c>
      <c r="Z145" s="23">
        <f t="shared" si="144"/>
        <v>0</v>
      </c>
      <c r="AA145" s="23">
        <f t="shared" si="144"/>
        <v>0</v>
      </c>
      <c r="AB145" s="23">
        <f t="shared" si="144"/>
        <v>0</v>
      </c>
      <c r="AC145" s="23">
        <f t="shared" si="144"/>
        <v>0</v>
      </c>
      <c r="AD145" s="23">
        <f t="shared" si="144"/>
        <v>0</v>
      </c>
      <c r="AE145" s="23">
        <f t="shared" si="144"/>
        <v>0</v>
      </c>
      <c r="AF145" s="23">
        <f t="shared" si="144"/>
        <v>0</v>
      </c>
      <c r="AG145" s="23">
        <f t="shared" si="144"/>
        <v>0</v>
      </c>
      <c r="AH145" s="23">
        <f t="shared" si="144"/>
        <v>0</v>
      </c>
      <c r="AI145" s="23">
        <f t="shared" si="144"/>
        <v>0</v>
      </c>
      <c r="AJ145" s="23">
        <f t="shared" si="144"/>
        <v>0</v>
      </c>
      <c r="AK145" s="23">
        <f t="shared" si="144"/>
        <v>0</v>
      </c>
      <c r="AL145" s="23">
        <f t="shared" si="144"/>
        <v>0</v>
      </c>
      <c r="AM145" s="23">
        <f t="shared" si="144"/>
        <v>0</v>
      </c>
      <c r="AN145" s="23">
        <f t="shared" si="144"/>
        <v>0</v>
      </c>
      <c r="AO145" s="23">
        <f t="shared" si="144"/>
        <v>0</v>
      </c>
    </row>
    <row r="146" ht="15.75" customHeight="1">
      <c r="A146" s="6"/>
      <c r="B146" s="6"/>
      <c r="C146" s="6"/>
      <c r="F146" s="23">
        <f t="shared" ref="F146:AO146" si="145">IF($C146=F$1,$B146,0)</f>
        <v>0</v>
      </c>
      <c r="G146" s="23">
        <f t="shared" si="145"/>
        <v>0</v>
      </c>
      <c r="H146" s="23">
        <f t="shared" si="145"/>
        <v>0</v>
      </c>
      <c r="I146" s="23">
        <f t="shared" si="145"/>
        <v>0</v>
      </c>
      <c r="J146" s="23">
        <f t="shared" si="145"/>
        <v>0</v>
      </c>
      <c r="K146" s="23">
        <f t="shared" si="145"/>
        <v>0</v>
      </c>
      <c r="L146" s="23">
        <f t="shared" si="145"/>
        <v>0</v>
      </c>
      <c r="M146" s="23">
        <f t="shared" si="145"/>
        <v>0</v>
      </c>
      <c r="N146" s="23">
        <f t="shared" si="145"/>
        <v>0</v>
      </c>
      <c r="O146" s="23">
        <f t="shared" si="145"/>
        <v>0</v>
      </c>
      <c r="P146" s="23">
        <f t="shared" si="145"/>
        <v>0</v>
      </c>
      <c r="Q146" s="23">
        <f t="shared" si="145"/>
        <v>0</v>
      </c>
      <c r="R146" s="23">
        <f t="shared" si="145"/>
        <v>0</v>
      </c>
      <c r="S146" s="23">
        <f t="shared" si="145"/>
        <v>0</v>
      </c>
      <c r="T146" s="23">
        <f t="shared" si="145"/>
        <v>0</v>
      </c>
      <c r="U146" s="23">
        <f t="shared" si="145"/>
        <v>0</v>
      </c>
      <c r="V146" s="23">
        <f t="shared" si="145"/>
        <v>0</v>
      </c>
      <c r="W146" s="23">
        <f t="shared" si="145"/>
        <v>0</v>
      </c>
      <c r="X146" s="23">
        <f t="shared" si="145"/>
        <v>0</v>
      </c>
      <c r="Y146" s="23">
        <f t="shared" si="145"/>
        <v>0</v>
      </c>
      <c r="Z146" s="23">
        <f t="shared" si="145"/>
        <v>0</v>
      </c>
      <c r="AA146" s="23">
        <f t="shared" si="145"/>
        <v>0</v>
      </c>
      <c r="AB146" s="23">
        <f t="shared" si="145"/>
        <v>0</v>
      </c>
      <c r="AC146" s="23">
        <f t="shared" si="145"/>
        <v>0</v>
      </c>
      <c r="AD146" s="23">
        <f t="shared" si="145"/>
        <v>0</v>
      </c>
      <c r="AE146" s="23">
        <f t="shared" si="145"/>
        <v>0</v>
      </c>
      <c r="AF146" s="23">
        <f t="shared" si="145"/>
        <v>0</v>
      </c>
      <c r="AG146" s="23">
        <f t="shared" si="145"/>
        <v>0</v>
      </c>
      <c r="AH146" s="23">
        <f t="shared" si="145"/>
        <v>0</v>
      </c>
      <c r="AI146" s="23">
        <f t="shared" si="145"/>
        <v>0</v>
      </c>
      <c r="AJ146" s="23">
        <f t="shared" si="145"/>
        <v>0</v>
      </c>
      <c r="AK146" s="23">
        <f t="shared" si="145"/>
        <v>0</v>
      </c>
      <c r="AL146" s="23">
        <f t="shared" si="145"/>
        <v>0</v>
      </c>
      <c r="AM146" s="23">
        <f t="shared" si="145"/>
        <v>0</v>
      </c>
      <c r="AN146" s="23">
        <f t="shared" si="145"/>
        <v>0</v>
      </c>
      <c r="AO146" s="23">
        <f t="shared" si="145"/>
        <v>0</v>
      </c>
    </row>
    <row r="147" ht="15.75" customHeight="1">
      <c r="A147" s="6"/>
      <c r="B147" s="6"/>
      <c r="C147" s="6"/>
      <c r="F147" s="23">
        <f t="shared" ref="F147:AO147" si="146">IF($C147=F$1,$B147,0)</f>
        <v>0</v>
      </c>
      <c r="G147" s="23">
        <f t="shared" si="146"/>
        <v>0</v>
      </c>
      <c r="H147" s="23">
        <f t="shared" si="146"/>
        <v>0</v>
      </c>
      <c r="I147" s="23">
        <f t="shared" si="146"/>
        <v>0</v>
      </c>
      <c r="J147" s="23">
        <f t="shared" si="146"/>
        <v>0</v>
      </c>
      <c r="K147" s="23">
        <f t="shared" si="146"/>
        <v>0</v>
      </c>
      <c r="L147" s="23">
        <f t="shared" si="146"/>
        <v>0</v>
      </c>
      <c r="M147" s="23">
        <f t="shared" si="146"/>
        <v>0</v>
      </c>
      <c r="N147" s="23">
        <f t="shared" si="146"/>
        <v>0</v>
      </c>
      <c r="O147" s="23">
        <f t="shared" si="146"/>
        <v>0</v>
      </c>
      <c r="P147" s="23">
        <f t="shared" si="146"/>
        <v>0</v>
      </c>
      <c r="Q147" s="23">
        <f t="shared" si="146"/>
        <v>0</v>
      </c>
      <c r="R147" s="23">
        <f t="shared" si="146"/>
        <v>0</v>
      </c>
      <c r="S147" s="23">
        <f t="shared" si="146"/>
        <v>0</v>
      </c>
      <c r="T147" s="23">
        <f t="shared" si="146"/>
        <v>0</v>
      </c>
      <c r="U147" s="23">
        <f t="shared" si="146"/>
        <v>0</v>
      </c>
      <c r="V147" s="23">
        <f t="shared" si="146"/>
        <v>0</v>
      </c>
      <c r="W147" s="23">
        <f t="shared" si="146"/>
        <v>0</v>
      </c>
      <c r="X147" s="23">
        <f t="shared" si="146"/>
        <v>0</v>
      </c>
      <c r="Y147" s="23">
        <f t="shared" si="146"/>
        <v>0</v>
      </c>
      <c r="Z147" s="23">
        <f t="shared" si="146"/>
        <v>0</v>
      </c>
      <c r="AA147" s="23">
        <f t="shared" si="146"/>
        <v>0</v>
      </c>
      <c r="AB147" s="23">
        <f t="shared" si="146"/>
        <v>0</v>
      </c>
      <c r="AC147" s="23">
        <f t="shared" si="146"/>
        <v>0</v>
      </c>
      <c r="AD147" s="23">
        <f t="shared" si="146"/>
        <v>0</v>
      </c>
      <c r="AE147" s="23">
        <f t="shared" si="146"/>
        <v>0</v>
      </c>
      <c r="AF147" s="23">
        <f t="shared" si="146"/>
        <v>0</v>
      </c>
      <c r="AG147" s="23">
        <f t="shared" si="146"/>
        <v>0</v>
      </c>
      <c r="AH147" s="23">
        <f t="shared" si="146"/>
        <v>0</v>
      </c>
      <c r="AI147" s="23">
        <f t="shared" si="146"/>
        <v>0</v>
      </c>
      <c r="AJ147" s="23">
        <f t="shared" si="146"/>
        <v>0</v>
      </c>
      <c r="AK147" s="23">
        <f t="shared" si="146"/>
        <v>0</v>
      </c>
      <c r="AL147" s="23">
        <f t="shared" si="146"/>
        <v>0</v>
      </c>
      <c r="AM147" s="23">
        <f t="shared" si="146"/>
        <v>0</v>
      </c>
      <c r="AN147" s="23">
        <f t="shared" si="146"/>
        <v>0</v>
      </c>
      <c r="AO147" s="23">
        <f t="shared" si="146"/>
        <v>0</v>
      </c>
    </row>
    <row r="148" ht="15.75" customHeight="1">
      <c r="A148" s="6"/>
      <c r="B148" s="6"/>
      <c r="C148" s="6"/>
      <c r="F148" s="23">
        <f t="shared" ref="F148:AO148" si="147">IF($C148=F$1,$B148,0)</f>
        <v>0</v>
      </c>
      <c r="G148" s="23">
        <f t="shared" si="147"/>
        <v>0</v>
      </c>
      <c r="H148" s="23">
        <f t="shared" si="147"/>
        <v>0</v>
      </c>
      <c r="I148" s="23">
        <f t="shared" si="147"/>
        <v>0</v>
      </c>
      <c r="J148" s="23">
        <f t="shared" si="147"/>
        <v>0</v>
      </c>
      <c r="K148" s="23">
        <f t="shared" si="147"/>
        <v>0</v>
      </c>
      <c r="L148" s="23">
        <f t="shared" si="147"/>
        <v>0</v>
      </c>
      <c r="M148" s="23">
        <f t="shared" si="147"/>
        <v>0</v>
      </c>
      <c r="N148" s="23">
        <f t="shared" si="147"/>
        <v>0</v>
      </c>
      <c r="O148" s="23">
        <f t="shared" si="147"/>
        <v>0</v>
      </c>
      <c r="P148" s="23">
        <f t="shared" si="147"/>
        <v>0</v>
      </c>
      <c r="Q148" s="23">
        <f t="shared" si="147"/>
        <v>0</v>
      </c>
      <c r="R148" s="23">
        <f t="shared" si="147"/>
        <v>0</v>
      </c>
      <c r="S148" s="23">
        <f t="shared" si="147"/>
        <v>0</v>
      </c>
      <c r="T148" s="23">
        <f t="shared" si="147"/>
        <v>0</v>
      </c>
      <c r="U148" s="23">
        <f t="shared" si="147"/>
        <v>0</v>
      </c>
      <c r="V148" s="23">
        <f t="shared" si="147"/>
        <v>0</v>
      </c>
      <c r="W148" s="23">
        <f t="shared" si="147"/>
        <v>0</v>
      </c>
      <c r="X148" s="23">
        <f t="shared" si="147"/>
        <v>0</v>
      </c>
      <c r="Y148" s="23">
        <f t="shared" si="147"/>
        <v>0</v>
      </c>
      <c r="Z148" s="23">
        <f t="shared" si="147"/>
        <v>0</v>
      </c>
      <c r="AA148" s="23">
        <f t="shared" si="147"/>
        <v>0</v>
      </c>
      <c r="AB148" s="23">
        <f t="shared" si="147"/>
        <v>0</v>
      </c>
      <c r="AC148" s="23">
        <f t="shared" si="147"/>
        <v>0</v>
      </c>
      <c r="AD148" s="23">
        <f t="shared" si="147"/>
        <v>0</v>
      </c>
      <c r="AE148" s="23">
        <f t="shared" si="147"/>
        <v>0</v>
      </c>
      <c r="AF148" s="23">
        <f t="shared" si="147"/>
        <v>0</v>
      </c>
      <c r="AG148" s="23">
        <f t="shared" si="147"/>
        <v>0</v>
      </c>
      <c r="AH148" s="23">
        <f t="shared" si="147"/>
        <v>0</v>
      </c>
      <c r="AI148" s="23">
        <f t="shared" si="147"/>
        <v>0</v>
      </c>
      <c r="AJ148" s="23">
        <f t="shared" si="147"/>
        <v>0</v>
      </c>
      <c r="AK148" s="23">
        <f t="shared" si="147"/>
        <v>0</v>
      </c>
      <c r="AL148" s="23">
        <f t="shared" si="147"/>
        <v>0</v>
      </c>
      <c r="AM148" s="23">
        <f t="shared" si="147"/>
        <v>0</v>
      </c>
      <c r="AN148" s="23">
        <f t="shared" si="147"/>
        <v>0</v>
      </c>
      <c r="AO148" s="23">
        <f t="shared" si="147"/>
        <v>0</v>
      </c>
    </row>
    <row r="149" ht="15.75" customHeight="1">
      <c r="A149" s="6"/>
      <c r="B149" s="6"/>
      <c r="C149" s="6"/>
      <c r="F149" s="23">
        <f t="shared" ref="F149:AO149" si="148">IF($C149=F$1,$B149,0)</f>
        <v>0</v>
      </c>
      <c r="G149" s="23">
        <f t="shared" si="148"/>
        <v>0</v>
      </c>
      <c r="H149" s="23">
        <f t="shared" si="148"/>
        <v>0</v>
      </c>
      <c r="I149" s="23">
        <f t="shared" si="148"/>
        <v>0</v>
      </c>
      <c r="J149" s="23">
        <f t="shared" si="148"/>
        <v>0</v>
      </c>
      <c r="K149" s="23">
        <f t="shared" si="148"/>
        <v>0</v>
      </c>
      <c r="L149" s="23">
        <f t="shared" si="148"/>
        <v>0</v>
      </c>
      <c r="M149" s="23">
        <f t="shared" si="148"/>
        <v>0</v>
      </c>
      <c r="N149" s="23">
        <f t="shared" si="148"/>
        <v>0</v>
      </c>
      <c r="O149" s="23">
        <f t="shared" si="148"/>
        <v>0</v>
      </c>
      <c r="P149" s="23">
        <f t="shared" si="148"/>
        <v>0</v>
      </c>
      <c r="Q149" s="23">
        <f t="shared" si="148"/>
        <v>0</v>
      </c>
      <c r="R149" s="23">
        <f t="shared" si="148"/>
        <v>0</v>
      </c>
      <c r="S149" s="23">
        <f t="shared" si="148"/>
        <v>0</v>
      </c>
      <c r="T149" s="23">
        <f t="shared" si="148"/>
        <v>0</v>
      </c>
      <c r="U149" s="23">
        <f t="shared" si="148"/>
        <v>0</v>
      </c>
      <c r="V149" s="23">
        <f t="shared" si="148"/>
        <v>0</v>
      </c>
      <c r="W149" s="23">
        <f t="shared" si="148"/>
        <v>0</v>
      </c>
      <c r="X149" s="23">
        <f t="shared" si="148"/>
        <v>0</v>
      </c>
      <c r="Y149" s="23">
        <f t="shared" si="148"/>
        <v>0</v>
      </c>
      <c r="Z149" s="23">
        <f t="shared" si="148"/>
        <v>0</v>
      </c>
      <c r="AA149" s="23">
        <f t="shared" si="148"/>
        <v>0</v>
      </c>
      <c r="AB149" s="23">
        <f t="shared" si="148"/>
        <v>0</v>
      </c>
      <c r="AC149" s="23">
        <f t="shared" si="148"/>
        <v>0</v>
      </c>
      <c r="AD149" s="23">
        <f t="shared" si="148"/>
        <v>0</v>
      </c>
      <c r="AE149" s="23">
        <f t="shared" si="148"/>
        <v>0</v>
      </c>
      <c r="AF149" s="23">
        <f t="shared" si="148"/>
        <v>0</v>
      </c>
      <c r="AG149" s="23">
        <f t="shared" si="148"/>
        <v>0</v>
      </c>
      <c r="AH149" s="23">
        <f t="shared" si="148"/>
        <v>0</v>
      </c>
      <c r="AI149" s="23">
        <f t="shared" si="148"/>
        <v>0</v>
      </c>
      <c r="AJ149" s="23">
        <f t="shared" si="148"/>
        <v>0</v>
      </c>
      <c r="AK149" s="23">
        <f t="shared" si="148"/>
        <v>0</v>
      </c>
      <c r="AL149" s="23">
        <f t="shared" si="148"/>
        <v>0</v>
      </c>
      <c r="AM149" s="23">
        <f t="shared" si="148"/>
        <v>0</v>
      </c>
      <c r="AN149" s="23">
        <f t="shared" si="148"/>
        <v>0</v>
      </c>
      <c r="AO149" s="23">
        <f t="shared" si="148"/>
        <v>0</v>
      </c>
    </row>
    <row r="150" ht="15.75" customHeight="1">
      <c r="A150" s="6"/>
      <c r="B150" s="6"/>
      <c r="C150" s="6"/>
      <c r="F150" s="23">
        <f t="shared" ref="F150:AO150" si="149">IF($C150=F$1,$B150,0)</f>
        <v>0</v>
      </c>
      <c r="G150" s="23">
        <f t="shared" si="149"/>
        <v>0</v>
      </c>
      <c r="H150" s="23">
        <f t="shared" si="149"/>
        <v>0</v>
      </c>
      <c r="I150" s="23">
        <f t="shared" si="149"/>
        <v>0</v>
      </c>
      <c r="J150" s="23">
        <f t="shared" si="149"/>
        <v>0</v>
      </c>
      <c r="K150" s="23">
        <f t="shared" si="149"/>
        <v>0</v>
      </c>
      <c r="L150" s="23">
        <f t="shared" si="149"/>
        <v>0</v>
      </c>
      <c r="M150" s="23">
        <f t="shared" si="149"/>
        <v>0</v>
      </c>
      <c r="N150" s="23">
        <f t="shared" si="149"/>
        <v>0</v>
      </c>
      <c r="O150" s="23">
        <f t="shared" si="149"/>
        <v>0</v>
      </c>
      <c r="P150" s="23">
        <f t="shared" si="149"/>
        <v>0</v>
      </c>
      <c r="Q150" s="23">
        <f t="shared" si="149"/>
        <v>0</v>
      </c>
      <c r="R150" s="23">
        <f t="shared" si="149"/>
        <v>0</v>
      </c>
      <c r="S150" s="23">
        <f t="shared" si="149"/>
        <v>0</v>
      </c>
      <c r="T150" s="23">
        <f t="shared" si="149"/>
        <v>0</v>
      </c>
      <c r="U150" s="23">
        <f t="shared" si="149"/>
        <v>0</v>
      </c>
      <c r="V150" s="23">
        <f t="shared" si="149"/>
        <v>0</v>
      </c>
      <c r="W150" s="23">
        <f t="shared" si="149"/>
        <v>0</v>
      </c>
      <c r="X150" s="23">
        <f t="shared" si="149"/>
        <v>0</v>
      </c>
      <c r="Y150" s="23">
        <f t="shared" si="149"/>
        <v>0</v>
      </c>
      <c r="Z150" s="23">
        <f t="shared" si="149"/>
        <v>0</v>
      </c>
      <c r="AA150" s="23">
        <f t="shared" si="149"/>
        <v>0</v>
      </c>
      <c r="AB150" s="23">
        <f t="shared" si="149"/>
        <v>0</v>
      </c>
      <c r="AC150" s="23">
        <f t="shared" si="149"/>
        <v>0</v>
      </c>
      <c r="AD150" s="23">
        <f t="shared" si="149"/>
        <v>0</v>
      </c>
      <c r="AE150" s="23">
        <f t="shared" si="149"/>
        <v>0</v>
      </c>
      <c r="AF150" s="23">
        <f t="shared" si="149"/>
        <v>0</v>
      </c>
      <c r="AG150" s="23">
        <f t="shared" si="149"/>
        <v>0</v>
      </c>
      <c r="AH150" s="23">
        <f t="shared" si="149"/>
        <v>0</v>
      </c>
      <c r="AI150" s="23">
        <f t="shared" si="149"/>
        <v>0</v>
      </c>
      <c r="AJ150" s="23">
        <f t="shared" si="149"/>
        <v>0</v>
      </c>
      <c r="AK150" s="23">
        <f t="shared" si="149"/>
        <v>0</v>
      </c>
      <c r="AL150" s="23">
        <f t="shared" si="149"/>
        <v>0</v>
      </c>
      <c r="AM150" s="23">
        <f t="shared" si="149"/>
        <v>0</v>
      </c>
      <c r="AN150" s="23">
        <f t="shared" si="149"/>
        <v>0</v>
      </c>
      <c r="AO150" s="23">
        <f t="shared" si="149"/>
        <v>0</v>
      </c>
    </row>
    <row r="151" ht="15.75" customHeight="1">
      <c r="A151" s="6"/>
      <c r="B151" s="6"/>
      <c r="C151" s="6"/>
      <c r="F151" s="23">
        <f t="shared" ref="F151:AO151" si="150">IF($C151=F$1,$B151,0)</f>
        <v>0</v>
      </c>
      <c r="G151" s="23">
        <f t="shared" si="150"/>
        <v>0</v>
      </c>
      <c r="H151" s="23">
        <f t="shared" si="150"/>
        <v>0</v>
      </c>
      <c r="I151" s="23">
        <f t="shared" si="150"/>
        <v>0</v>
      </c>
      <c r="J151" s="23">
        <f t="shared" si="150"/>
        <v>0</v>
      </c>
      <c r="K151" s="23">
        <f t="shared" si="150"/>
        <v>0</v>
      </c>
      <c r="L151" s="23">
        <f t="shared" si="150"/>
        <v>0</v>
      </c>
      <c r="M151" s="23">
        <f t="shared" si="150"/>
        <v>0</v>
      </c>
      <c r="N151" s="23">
        <f t="shared" si="150"/>
        <v>0</v>
      </c>
      <c r="O151" s="23">
        <f t="shared" si="150"/>
        <v>0</v>
      </c>
      <c r="P151" s="23">
        <f t="shared" si="150"/>
        <v>0</v>
      </c>
      <c r="Q151" s="23">
        <f t="shared" si="150"/>
        <v>0</v>
      </c>
      <c r="R151" s="23">
        <f t="shared" si="150"/>
        <v>0</v>
      </c>
      <c r="S151" s="23">
        <f t="shared" si="150"/>
        <v>0</v>
      </c>
      <c r="T151" s="23">
        <f t="shared" si="150"/>
        <v>0</v>
      </c>
      <c r="U151" s="23">
        <f t="shared" si="150"/>
        <v>0</v>
      </c>
      <c r="V151" s="23">
        <f t="shared" si="150"/>
        <v>0</v>
      </c>
      <c r="W151" s="23">
        <f t="shared" si="150"/>
        <v>0</v>
      </c>
      <c r="X151" s="23">
        <f t="shared" si="150"/>
        <v>0</v>
      </c>
      <c r="Y151" s="23">
        <f t="shared" si="150"/>
        <v>0</v>
      </c>
      <c r="Z151" s="23">
        <f t="shared" si="150"/>
        <v>0</v>
      </c>
      <c r="AA151" s="23">
        <f t="shared" si="150"/>
        <v>0</v>
      </c>
      <c r="AB151" s="23">
        <f t="shared" si="150"/>
        <v>0</v>
      </c>
      <c r="AC151" s="23">
        <f t="shared" si="150"/>
        <v>0</v>
      </c>
      <c r="AD151" s="23">
        <f t="shared" si="150"/>
        <v>0</v>
      </c>
      <c r="AE151" s="23">
        <f t="shared" si="150"/>
        <v>0</v>
      </c>
      <c r="AF151" s="23">
        <f t="shared" si="150"/>
        <v>0</v>
      </c>
      <c r="AG151" s="23">
        <f t="shared" si="150"/>
        <v>0</v>
      </c>
      <c r="AH151" s="23">
        <f t="shared" si="150"/>
        <v>0</v>
      </c>
      <c r="AI151" s="23">
        <f t="shared" si="150"/>
        <v>0</v>
      </c>
      <c r="AJ151" s="23">
        <f t="shared" si="150"/>
        <v>0</v>
      </c>
      <c r="AK151" s="23">
        <f t="shared" si="150"/>
        <v>0</v>
      </c>
      <c r="AL151" s="23">
        <f t="shared" si="150"/>
        <v>0</v>
      </c>
      <c r="AM151" s="23">
        <f t="shared" si="150"/>
        <v>0</v>
      </c>
      <c r="AN151" s="23">
        <f t="shared" si="150"/>
        <v>0</v>
      </c>
      <c r="AO151" s="23">
        <f t="shared" si="150"/>
        <v>0</v>
      </c>
    </row>
    <row r="152" ht="15.75" customHeight="1">
      <c r="A152" s="6"/>
      <c r="B152" s="6"/>
      <c r="C152" s="6"/>
      <c r="F152" s="23">
        <f t="shared" ref="F152:AO152" si="151">IF($C152=F$1,$B152,0)</f>
        <v>0</v>
      </c>
      <c r="G152" s="23">
        <f t="shared" si="151"/>
        <v>0</v>
      </c>
      <c r="H152" s="23">
        <f t="shared" si="151"/>
        <v>0</v>
      </c>
      <c r="I152" s="23">
        <f t="shared" si="151"/>
        <v>0</v>
      </c>
      <c r="J152" s="23">
        <f t="shared" si="151"/>
        <v>0</v>
      </c>
      <c r="K152" s="23">
        <f t="shared" si="151"/>
        <v>0</v>
      </c>
      <c r="L152" s="23">
        <f t="shared" si="151"/>
        <v>0</v>
      </c>
      <c r="M152" s="23">
        <f t="shared" si="151"/>
        <v>0</v>
      </c>
      <c r="N152" s="23">
        <f t="shared" si="151"/>
        <v>0</v>
      </c>
      <c r="O152" s="23">
        <f t="shared" si="151"/>
        <v>0</v>
      </c>
      <c r="P152" s="23">
        <f t="shared" si="151"/>
        <v>0</v>
      </c>
      <c r="Q152" s="23">
        <f t="shared" si="151"/>
        <v>0</v>
      </c>
      <c r="R152" s="23">
        <f t="shared" si="151"/>
        <v>0</v>
      </c>
      <c r="S152" s="23">
        <f t="shared" si="151"/>
        <v>0</v>
      </c>
      <c r="T152" s="23">
        <f t="shared" si="151"/>
        <v>0</v>
      </c>
      <c r="U152" s="23">
        <f t="shared" si="151"/>
        <v>0</v>
      </c>
      <c r="V152" s="23">
        <f t="shared" si="151"/>
        <v>0</v>
      </c>
      <c r="W152" s="23">
        <f t="shared" si="151"/>
        <v>0</v>
      </c>
      <c r="X152" s="23">
        <f t="shared" si="151"/>
        <v>0</v>
      </c>
      <c r="Y152" s="23">
        <f t="shared" si="151"/>
        <v>0</v>
      </c>
      <c r="Z152" s="23">
        <f t="shared" si="151"/>
        <v>0</v>
      </c>
      <c r="AA152" s="23">
        <f t="shared" si="151"/>
        <v>0</v>
      </c>
      <c r="AB152" s="23">
        <f t="shared" si="151"/>
        <v>0</v>
      </c>
      <c r="AC152" s="23">
        <f t="shared" si="151"/>
        <v>0</v>
      </c>
      <c r="AD152" s="23">
        <f t="shared" si="151"/>
        <v>0</v>
      </c>
      <c r="AE152" s="23">
        <f t="shared" si="151"/>
        <v>0</v>
      </c>
      <c r="AF152" s="23">
        <f t="shared" si="151"/>
        <v>0</v>
      </c>
      <c r="AG152" s="23">
        <f t="shared" si="151"/>
        <v>0</v>
      </c>
      <c r="AH152" s="23">
        <f t="shared" si="151"/>
        <v>0</v>
      </c>
      <c r="AI152" s="23">
        <f t="shared" si="151"/>
        <v>0</v>
      </c>
      <c r="AJ152" s="23">
        <f t="shared" si="151"/>
        <v>0</v>
      </c>
      <c r="AK152" s="23">
        <f t="shared" si="151"/>
        <v>0</v>
      </c>
      <c r="AL152" s="23">
        <f t="shared" si="151"/>
        <v>0</v>
      </c>
      <c r="AM152" s="23">
        <f t="shared" si="151"/>
        <v>0</v>
      </c>
      <c r="AN152" s="23">
        <f t="shared" si="151"/>
        <v>0</v>
      </c>
      <c r="AO152" s="23">
        <f t="shared" si="151"/>
        <v>0</v>
      </c>
    </row>
    <row r="153" ht="15.75" customHeight="1">
      <c r="A153" s="6"/>
      <c r="B153" s="6"/>
      <c r="C153" s="6"/>
      <c r="F153" s="23">
        <f t="shared" ref="F153:AO153" si="152">IF($C153=F$1,$B153,0)</f>
        <v>0</v>
      </c>
      <c r="G153" s="23">
        <f t="shared" si="152"/>
        <v>0</v>
      </c>
      <c r="H153" s="23">
        <f t="shared" si="152"/>
        <v>0</v>
      </c>
      <c r="I153" s="23">
        <f t="shared" si="152"/>
        <v>0</v>
      </c>
      <c r="J153" s="23">
        <f t="shared" si="152"/>
        <v>0</v>
      </c>
      <c r="K153" s="23">
        <f t="shared" si="152"/>
        <v>0</v>
      </c>
      <c r="L153" s="23">
        <f t="shared" si="152"/>
        <v>0</v>
      </c>
      <c r="M153" s="23">
        <f t="shared" si="152"/>
        <v>0</v>
      </c>
      <c r="N153" s="23">
        <f t="shared" si="152"/>
        <v>0</v>
      </c>
      <c r="O153" s="23">
        <f t="shared" si="152"/>
        <v>0</v>
      </c>
      <c r="P153" s="23">
        <f t="shared" si="152"/>
        <v>0</v>
      </c>
      <c r="Q153" s="23">
        <f t="shared" si="152"/>
        <v>0</v>
      </c>
      <c r="R153" s="23">
        <f t="shared" si="152"/>
        <v>0</v>
      </c>
      <c r="S153" s="23">
        <f t="shared" si="152"/>
        <v>0</v>
      </c>
      <c r="T153" s="23">
        <f t="shared" si="152"/>
        <v>0</v>
      </c>
      <c r="U153" s="23">
        <f t="shared" si="152"/>
        <v>0</v>
      </c>
      <c r="V153" s="23">
        <f t="shared" si="152"/>
        <v>0</v>
      </c>
      <c r="W153" s="23">
        <f t="shared" si="152"/>
        <v>0</v>
      </c>
      <c r="X153" s="23">
        <f t="shared" si="152"/>
        <v>0</v>
      </c>
      <c r="Y153" s="23">
        <f t="shared" si="152"/>
        <v>0</v>
      </c>
      <c r="Z153" s="23">
        <f t="shared" si="152"/>
        <v>0</v>
      </c>
      <c r="AA153" s="23">
        <f t="shared" si="152"/>
        <v>0</v>
      </c>
      <c r="AB153" s="23">
        <f t="shared" si="152"/>
        <v>0</v>
      </c>
      <c r="AC153" s="23">
        <f t="shared" si="152"/>
        <v>0</v>
      </c>
      <c r="AD153" s="23">
        <f t="shared" si="152"/>
        <v>0</v>
      </c>
      <c r="AE153" s="23">
        <f t="shared" si="152"/>
        <v>0</v>
      </c>
      <c r="AF153" s="23">
        <f t="shared" si="152"/>
        <v>0</v>
      </c>
      <c r="AG153" s="23">
        <f t="shared" si="152"/>
        <v>0</v>
      </c>
      <c r="AH153" s="23">
        <f t="shared" si="152"/>
        <v>0</v>
      </c>
      <c r="AI153" s="23">
        <f t="shared" si="152"/>
        <v>0</v>
      </c>
      <c r="AJ153" s="23">
        <f t="shared" si="152"/>
        <v>0</v>
      </c>
      <c r="AK153" s="23">
        <f t="shared" si="152"/>
        <v>0</v>
      </c>
      <c r="AL153" s="23">
        <f t="shared" si="152"/>
        <v>0</v>
      </c>
      <c r="AM153" s="23">
        <f t="shared" si="152"/>
        <v>0</v>
      </c>
      <c r="AN153" s="23">
        <f t="shared" si="152"/>
        <v>0</v>
      </c>
      <c r="AO153" s="23">
        <f t="shared" si="152"/>
        <v>0</v>
      </c>
    </row>
    <row r="154" ht="15.75" customHeight="1">
      <c r="A154" s="6"/>
      <c r="B154" s="6"/>
      <c r="C154" s="6"/>
      <c r="F154" s="23">
        <f t="shared" ref="F154:AO154" si="153">IF($C154=F$1,$B154,0)</f>
        <v>0</v>
      </c>
      <c r="G154" s="23">
        <f t="shared" si="153"/>
        <v>0</v>
      </c>
      <c r="H154" s="23">
        <f t="shared" si="153"/>
        <v>0</v>
      </c>
      <c r="I154" s="23">
        <f t="shared" si="153"/>
        <v>0</v>
      </c>
      <c r="J154" s="23">
        <f t="shared" si="153"/>
        <v>0</v>
      </c>
      <c r="K154" s="23">
        <f t="shared" si="153"/>
        <v>0</v>
      </c>
      <c r="L154" s="23">
        <f t="shared" si="153"/>
        <v>0</v>
      </c>
      <c r="M154" s="23">
        <f t="shared" si="153"/>
        <v>0</v>
      </c>
      <c r="N154" s="23">
        <f t="shared" si="153"/>
        <v>0</v>
      </c>
      <c r="O154" s="23">
        <f t="shared" si="153"/>
        <v>0</v>
      </c>
      <c r="P154" s="23">
        <f t="shared" si="153"/>
        <v>0</v>
      </c>
      <c r="Q154" s="23">
        <f t="shared" si="153"/>
        <v>0</v>
      </c>
      <c r="R154" s="23">
        <f t="shared" si="153"/>
        <v>0</v>
      </c>
      <c r="S154" s="23">
        <f t="shared" si="153"/>
        <v>0</v>
      </c>
      <c r="T154" s="23">
        <f t="shared" si="153"/>
        <v>0</v>
      </c>
      <c r="U154" s="23">
        <f t="shared" si="153"/>
        <v>0</v>
      </c>
      <c r="V154" s="23">
        <f t="shared" si="153"/>
        <v>0</v>
      </c>
      <c r="W154" s="23">
        <f t="shared" si="153"/>
        <v>0</v>
      </c>
      <c r="X154" s="23">
        <f t="shared" si="153"/>
        <v>0</v>
      </c>
      <c r="Y154" s="23">
        <f t="shared" si="153"/>
        <v>0</v>
      </c>
      <c r="Z154" s="23">
        <f t="shared" si="153"/>
        <v>0</v>
      </c>
      <c r="AA154" s="23">
        <f t="shared" si="153"/>
        <v>0</v>
      </c>
      <c r="AB154" s="23">
        <f t="shared" si="153"/>
        <v>0</v>
      </c>
      <c r="AC154" s="23">
        <f t="shared" si="153"/>
        <v>0</v>
      </c>
      <c r="AD154" s="23">
        <f t="shared" si="153"/>
        <v>0</v>
      </c>
      <c r="AE154" s="23">
        <f t="shared" si="153"/>
        <v>0</v>
      </c>
      <c r="AF154" s="23">
        <f t="shared" si="153"/>
        <v>0</v>
      </c>
      <c r="AG154" s="23">
        <f t="shared" si="153"/>
        <v>0</v>
      </c>
      <c r="AH154" s="23">
        <f t="shared" si="153"/>
        <v>0</v>
      </c>
      <c r="AI154" s="23">
        <f t="shared" si="153"/>
        <v>0</v>
      </c>
      <c r="AJ154" s="23">
        <f t="shared" si="153"/>
        <v>0</v>
      </c>
      <c r="AK154" s="23">
        <f t="shared" si="153"/>
        <v>0</v>
      </c>
      <c r="AL154" s="23">
        <f t="shared" si="153"/>
        <v>0</v>
      </c>
      <c r="AM154" s="23">
        <f t="shared" si="153"/>
        <v>0</v>
      </c>
      <c r="AN154" s="23">
        <f t="shared" si="153"/>
        <v>0</v>
      </c>
      <c r="AO154" s="23">
        <f t="shared" si="153"/>
        <v>0</v>
      </c>
    </row>
    <row r="155" ht="15.75" customHeight="1">
      <c r="A155" s="6"/>
      <c r="B155" s="6"/>
      <c r="C155" s="6"/>
      <c r="F155" s="23">
        <f t="shared" ref="F155:AO155" si="154">IF($C155=F$1,$B155,0)</f>
        <v>0</v>
      </c>
      <c r="G155" s="23">
        <f t="shared" si="154"/>
        <v>0</v>
      </c>
      <c r="H155" s="23">
        <f t="shared" si="154"/>
        <v>0</v>
      </c>
      <c r="I155" s="23">
        <f t="shared" si="154"/>
        <v>0</v>
      </c>
      <c r="J155" s="23">
        <f t="shared" si="154"/>
        <v>0</v>
      </c>
      <c r="K155" s="23">
        <f t="shared" si="154"/>
        <v>0</v>
      </c>
      <c r="L155" s="23">
        <f t="shared" si="154"/>
        <v>0</v>
      </c>
      <c r="M155" s="23">
        <f t="shared" si="154"/>
        <v>0</v>
      </c>
      <c r="N155" s="23">
        <f t="shared" si="154"/>
        <v>0</v>
      </c>
      <c r="O155" s="23">
        <f t="shared" si="154"/>
        <v>0</v>
      </c>
      <c r="P155" s="23">
        <f t="shared" si="154"/>
        <v>0</v>
      </c>
      <c r="Q155" s="23">
        <f t="shared" si="154"/>
        <v>0</v>
      </c>
      <c r="R155" s="23">
        <f t="shared" si="154"/>
        <v>0</v>
      </c>
      <c r="S155" s="23">
        <f t="shared" si="154"/>
        <v>0</v>
      </c>
      <c r="T155" s="23">
        <f t="shared" si="154"/>
        <v>0</v>
      </c>
      <c r="U155" s="23">
        <f t="shared" si="154"/>
        <v>0</v>
      </c>
      <c r="V155" s="23">
        <f t="shared" si="154"/>
        <v>0</v>
      </c>
      <c r="W155" s="23">
        <f t="shared" si="154"/>
        <v>0</v>
      </c>
      <c r="X155" s="23">
        <f t="shared" si="154"/>
        <v>0</v>
      </c>
      <c r="Y155" s="23">
        <f t="shared" si="154"/>
        <v>0</v>
      </c>
      <c r="Z155" s="23">
        <f t="shared" si="154"/>
        <v>0</v>
      </c>
      <c r="AA155" s="23">
        <f t="shared" si="154"/>
        <v>0</v>
      </c>
      <c r="AB155" s="23">
        <f t="shared" si="154"/>
        <v>0</v>
      </c>
      <c r="AC155" s="23">
        <f t="shared" si="154"/>
        <v>0</v>
      </c>
      <c r="AD155" s="23">
        <f t="shared" si="154"/>
        <v>0</v>
      </c>
      <c r="AE155" s="23">
        <f t="shared" si="154"/>
        <v>0</v>
      </c>
      <c r="AF155" s="23">
        <f t="shared" si="154"/>
        <v>0</v>
      </c>
      <c r="AG155" s="23">
        <f t="shared" si="154"/>
        <v>0</v>
      </c>
      <c r="AH155" s="23">
        <f t="shared" si="154"/>
        <v>0</v>
      </c>
      <c r="AI155" s="23">
        <f t="shared" si="154"/>
        <v>0</v>
      </c>
      <c r="AJ155" s="23">
        <f t="shared" si="154"/>
        <v>0</v>
      </c>
      <c r="AK155" s="23">
        <f t="shared" si="154"/>
        <v>0</v>
      </c>
      <c r="AL155" s="23">
        <f t="shared" si="154"/>
        <v>0</v>
      </c>
      <c r="AM155" s="23">
        <f t="shared" si="154"/>
        <v>0</v>
      </c>
      <c r="AN155" s="23">
        <f t="shared" si="154"/>
        <v>0</v>
      </c>
      <c r="AO155" s="23">
        <f t="shared" si="154"/>
        <v>0</v>
      </c>
    </row>
    <row r="156" ht="15.75" customHeight="1">
      <c r="A156" s="6"/>
      <c r="B156" s="6"/>
      <c r="C156" s="6"/>
      <c r="F156" s="23">
        <f t="shared" ref="F156:AO156" si="155">IF($C156=F$1,$B156,0)</f>
        <v>0</v>
      </c>
      <c r="G156" s="23">
        <f t="shared" si="155"/>
        <v>0</v>
      </c>
      <c r="H156" s="23">
        <f t="shared" si="155"/>
        <v>0</v>
      </c>
      <c r="I156" s="23">
        <f t="shared" si="155"/>
        <v>0</v>
      </c>
      <c r="J156" s="23">
        <f t="shared" si="155"/>
        <v>0</v>
      </c>
      <c r="K156" s="23">
        <f t="shared" si="155"/>
        <v>0</v>
      </c>
      <c r="L156" s="23">
        <f t="shared" si="155"/>
        <v>0</v>
      </c>
      <c r="M156" s="23">
        <f t="shared" si="155"/>
        <v>0</v>
      </c>
      <c r="N156" s="23">
        <f t="shared" si="155"/>
        <v>0</v>
      </c>
      <c r="O156" s="23">
        <f t="shared" si="155"/>
        <v>0</v>
      </c>
      <c r="P156" s="23">
        <f t="shared" si="155"/>
        <v>0</v>
      </c>
      <c r="Q156" s="23">
        <f t="shared" si="155"/>
        <v>0</v>
      </c>
      <c r="R156" s="23">
        <f t="shared" si="155"/>
        <v>0</v>
      </c>
      <c r="S156" s="23">
        <f t="shared" si="155"/>
        <v>0</v>
      </c>
      <c r="T156" s="23">
        <f t="shared" si="155"/>
        <v>0</v>
      </c>
      <c r="U156" s="23">
        <f t="shared" si="155"/>
        <v>0</v>
      </c>
      <c r="V156" s="23">
        <f t="shared" si="155"/>
        <v>0</v>
      </c>
      <c r="W156" s="23">
        <f t="shared" si="155"/>
        <v>0</v>
      </c>
      <c r="X156" s="23">
        <f t="shared" si="155"/>
        <v>0</v>
      </c>
      <c r="Y156" s="23">
        <f t="shared" si="155"/>
        <v>0</v>
      </c>
      <c r="Z156" s="23">
        <f t="shared" si="155"/>
        <v>0</v>
      </c>
      <c r="AA156" s="23">
        <f t="shared" si="155"/>
        <v>0</v>
      </c>
      <c r="AB156" s="23">
        <f t="shared" si="155"/>
        <v>0</v>
      </c>
      <c r="AC156" s="23">
        <f t="shared" si="155"/>
        <v>0</v>
      </c>
      <c r="AD156" s="23">
        <f t="shared" si="155"/>
        <v>0</v>
      </c>
      <c r="AE156" s="23">
        <f t="shared" si="155"/>
        <v>0</v>
      </c>
      <c r="AF156" s="23">
        <f t="shared" si="155"/>
        <v>0</v>
      </c>
      <c r="AG156" s="23">
        <f t="shared" si="155"/>
        <v>0</v>
      </c>
      <c r="AH156" s="23">
        <f t="shared" si="155"/>
        <v>0</v>
      </c>
      <c r="AI156" s="23">
        <f t="shared" si="155"/>
        <v>0</v>
      </c>
      <c r="AJ156" s="23">
        <f t="shared" si="155"/>
        <v>0</v>
      </c>
      <c r="AK156" s="23">
        <f t="shared" si="155"/>
        <v>0</v>
      </c>
      <c r="AL156" s="23">
        <f t="shared" si="155"/>
        <v>0</v>
      </c>
      <c r="AM156" s="23">
        <f t="shared" si="155"/>
        <v>0</v>
      </c>
      <c r="AN156" s="23">
        <f t="shared" si="155"/>
        <v>0</v>
      </c>
      <c r="AO156" s="23">
        <f t="shared" si="155"/>
        <v>0</v>
      </c>
    </row>
    <row r="157" ht="15.75" customHeight="1">
      <c r="A157" s="6"/>
      <c r="B157" s="6"/>
      <c r="C157" s="6"/>
      <c r="F157" s="23">
        <f t="shared" ref="F157:AO157" si="156">IF($C157=F$1,$B157,0)</f>
        <v>0</v>
      </c>
      <c r="G157" s="23">
        <f t="shared" si="156"/>
        <v>0</v>
      </c>
      <c r="H157" s="23">
        <f t="shared" si="156"/>
        <v>0</v>
      </c>
      <c r="I157" s="23">
        <f t="shared" si="156"/>
        <v>0</v>
      </c>
      <c r="J157" s="23">
        <f t="shared" si="156"/>
        <v>0</v>
      </c>
      <c r="K157" s="23">
        <f t="shared" si="156"/>
        <v>0</v>
      </c>
      <c r="L157" s="23">
        <f t="shared" si="156"/>
        <v>0</v>
      </c>
      <c r="M157" s="23">
        <f t="shared" si="156"/>
        <v>0</v>
      </c>
      <c r="N157" s="23">
        <f t="shared" si="156"/>
        <v>0</v>
      </c>
      <c r="O157" s="23">
        <f t="shared" si="156"/>
        <v>0</v>
      </c>
      <c r="P157" s="23">
        <f t="shared" si="156"/>
        <v>0</v>
      </c>
      <c r="Q157" s="23">
        <f t="shared" si="156"/>
        <v>0</v>
      </c>
      <c r="R157" s="23">
        <f t="shared" si="156"/>
        <v>0</v>
      </c>
      <c r="S157" s="23">
        <f t="shared" si="156"/>
        <v>0</v>
      </c>
      <c r="T157" s="23">
        <f t="shared" si="156"/>
        <v>0</v>
      </c>
      <c r="U157" s="23">
        <f t="shared" si="156"/>
        <v>0</v>
      </c>
      <c r="V157" s="23">
        <f t="shared" si="156"/>
        <v>0</v>
      </c>
      <c r="W157" s="23">
        <f t="shared" si="156"/>
        <v>0</v>
      </c>
      <c r="X157" s="23">
        <f t="shared" si="156"/>
        <v>0</v>
      </c>
      <c r="Y157" s="23">
        <f t="shared" si="156"/>
        <v>0</v>
      </c>
      <c r="Z157" s="23">
        <f t="shared" si="156"/>
        <v>0</v>
      </c>
      <c r="AA157" s="23">
        <f t="shared" si="156"/>
        <v>0</v>
      </c>
      <c r="AB157" s="23">
        <f t="shared" si="156"/>
        <v>0</v>
      </c>
      <c r="AC157" s="23">
        <f t="shared" si="156"/>
        <v>0</v>
      </c>
      <c r="AD157" s="23">
        <f t="shared" si="156"/>
        <v>0</v>
      </c>
      <c r="AE157" s="23">
        <f t="shared" si="156"/>
        <v>0</v>
      </c>
      <c r="AF157" s="23">
        <f t="shared" si="156"/>
        <v>0</v>
      </c>
      <c r="AG157" s="23">
        <f t="shared" si="156"/>
        <v>0</v>
      </c>
      <c r="AH157" s="23">
        <f t="shared" si="156"/>
        <v>0</v>
      </c>
      <c r="AI157" s="23">
        <f t="shared" si="156"/>
        <v>0</v>
      </c>
      <c r="AJ157" s="23">
        <f t="shared" si="156"/>
        <v>0</v>
      </c>
      <c r="AK157" s="23">
        <f t="shared" si="156"/>
        <v>0</v>
      </c>
      <c r="AL157" s="23">
        <f t="shared" si="156"/>
        <v>0</v>
      </c>
      <c r="AM157" s="23">
        <f t="shared" si="156"/>
        <v>0</v>
      </c>
      <c r="AN157" s="23">
        <f t="shared" si="156"/>
        <v>0</v>
      </c>
      <c r="AO157" s="23">
        <f t="shared" si="156"/>
        <v>0</v>
      </c>
    </row>
    <row r="158" ht="15.75" customHeight="1">
      <c r="A158" s="6"/>
      <c r="B158" s="6"/>
      <c r="C158" s="6"/>
      <c r="F158" s="23">
        <f t="shared" ref="F158:AO158" si="157">IF($C158=F$1,$B158,0)</f>
        <v>0</v>
      </c>
      <c r="G158" s="23">
        <f t="shared" si="157"/>
        <v>0</v>
      </c>
      <c r="H158" s="23">
        <f t="shared" si="157"/>
        <v>0</v>
      </c>
      <c r="I158" s="23">
        <f t="shared" si="157"/>
        <v>0</v>
      </c>
      <c r="J158" s="23">
        <f t="shared" si="157"/>
        <v>0</v>
      </c>
      <c r="K158" s="23">
        <f t="shared" si="157"/>
        <v>0</v>
      </c>
      <c r="L158" s="23">
        <f t="shared" si="157"/>
        <v>0</v>
      </c>
      <c r="M158" s="23">
        <f t="shared" si="157"/>
        <v>0</v>
      </c>
      <c r="N158" s="23">
        <f t="shared" si="157"/>
        <v>0</v>
      </c>
      <c r="O158" s="23">
        <f t="shared" si="157"/>
        <v>0</v>
      </c>
      <c r="P158" s="23">
        <f t="shared" si="157"/>
        <v>0</v>
      </c>
      <c r="Q158" s="23">
        <f t="shared" si="157"/>
        <v>0</v>
      </c>
      <c r="R158" s="23">
        <f t="shared" si="157"/>
        <v>0</v>
      </c>
      <c r="S158" s="23">
        <f t="shared" si="157"/>
        <v>0</v>
      </c>
      <c r="T158" s="23">
        <f t="shared" si="157"/>
        <v>0</v>
      </c>
      <c r="U158" s="23">
        <f t="shared" si="157"/>
        <v>0</v>
      </c>
      <c r="V158" s="23">
        <f t="shared" si="157"/>
        <v>0</v>
      </c>
      <c r="W158" s="23">
        <f t="shared" si="157"/>
        <v>0</v>
      </c>
      <c r="X158" s="23">
        <f t="shared" si="157"/>
        <v>0</v>
      </c>
      <c r="Y158" s="23">
        <f t="shared" si="157"/>
        <v>0</v>
      </c>
      <c r="Z158" s="23">
        <f t="shared" si="157"/>
        <v>0</v>
      </c>
      <c r="AA158" s="23">
        <f t="shared" si="157"/>
        <v>0</v>
      </c>
      <c r="AB158" s="23">
        <f t="shared" si="157"/>
        <v>0</v>
      </c>
      <c r="AC158" s="23">
        <f t="shared" si="157"/>
        <v>0</v>
      </c>
      <c r="AD158" s="23">
        <f t="shared" si="157"/>
        <v>0</v>
      </c>
      <c r="AE158" s="23">
        <f t="shared" si="157"/>
        <v>0</v>
      </c>
      <c r="AF158" s="23">
        <f t="shared" si="157"/>
        <v>0</v>
      </c>
      <c r="AG158" s="23">
        <f t="shared" si="157"/>
        <v>0</v>
      </c>
      <c r="AH158" s="23">
        <f t="shared" si="157"/>
        <v>0</v>
      </c>
      <c r="AI158" s="23">
        <f t="shared" si="157"/>
        <v>0</v>
      </c>
      <c r="AJ158" s="23">
        <f t="shared" si="157"/>
        <v>0</v>
      </c>
      <c r="AK158" s="23">
        <f t="shared" si="157"/>
        <v>0</v>
      </c>
      <c r="AL158" s="23">
        <f t="shared" si="157"/>
        <v>0</v>
      </c>
      <c r="AM158" s="23">
        <f t="shared" si="157"/>
        <v>0</v>
      </c>
      <c r="AN158" s="23">
        <f t="shared" si="157"/>
        <v>0</v>
      </c>
      <c r="AO158" s="23">
        <f t="shared" si="157"/>
        <v>0</v>
      </c>
    </row>
    <row r="159" ht="15.75" customHeight="1">
      <c r="A159" s="6"/>
      <c r="B159" s="6"/>
      <c r="C159" s="6"/>
      <c r="F159" s="23">
        <f t="shared" ref="F159:AO159" si="158">IF($C159=F$1,$B159,0)</f>
        <v>0</v>
      </c>
      <c r="G159" s="23">
        <f t="shared" si="158"/>
        <v>0</v>
      </c>
      <c r="H159" s="23">
        <f t="shared" si="158"/>
        <v>0</v>
      </c>
      <c r="I159" s="23">
        <f t="shared" si="158"/>
        <v>0</v>
      </c>
      <c r="J159" s="23">
        <f t="shared" si="158"/>
        <v>0</v>
      </c>
      <c r="K159" s="23">
        <f t="shared" si="158"/>
        <v>0</v>
      </c>
      <c r="L159" s="23">
        <f t="shared" si="158"/>
        <v>0</v>
      </c>
      <c r="M159" s="23">
        <f t="shared" si="158"/>
        <v>0</v>
      </c>
      <c r="N159" s="23">
        <f t="shared" si="158"/>
        <v>0</v>
      </c>
      <c r="O159" s="23">
        <f t="shared" si="158"/>
        <v>0</v>
      </c>
      <c r="P159" s="23">
        <f t="shared" si="158"/>
        <v>0</v>
      </c>
      <c r="Q159" s="23">
        <f t="shared" si="158"/>
        <v>0</v>
      </c>
      <c r="R159" s="23">
        <f t="shared" si="158"/>
        <v>0</v>
      </c>
      <c r="S159" s="23">
        <f t="shared" si="158"/>
        <v>0</v>
      </c>
      <c r="T159" s="23">
        <f t="shared" si="158"/>
        <v>0</v>
      </c>
      <c r="U159" s="23">
        <f t="shared" si="158"/>
        <v>0</v>
      </c>
      <c r="V159" s="23">
        <f t="shared" si="158"/>
        <v>0</v>
      </c>
      <c r="W159" s="23">
        <f t="shared" si="158"/>
        <v>0</v>
      </c>
      <c r="X159" s="23">
        <f t="shared" si="158"/>
        <v>0</v>
      </c>
      <c r="Y159" s="23">
        <f t="shared" si="158"/>
        <v>0</v>
      </c>
      <c r="Z159" s="23">
        <f t="shared" si="158"/>
        <v>0</v>
      </c>
      <c r="AA159" s="23">
        <f t="shared" si="158"/>
        <v>0</v>
      </c>
      <c r="AB159" s="23">
        <f t="shared" si="158"/>
        <v>0</v>
      </c>
      <c r="AC159" s="23">
        <f t="shared" si="158"/>
        <v>0</v>
      </c>
      <c r="AD159" s="23">
        <f t="shared" si="158"/>
        <v>0</v>
      </c>
      <c r="AE159" s="23">
        <f t="shared" si="158"/>
        <v>0</v>
      </c>
      <c r="AF159" s="23">
        <f t="shared" si="158"/>
        <v>0</v>
      </c>
      <c r="AG159" s="23">
        <f t="shared" si="158"/>
        <v>0</v>
      </c>
      <c r="AH159" s="23">
        <f t="shared" si="158"/>
        <v>0</v>
      </c>
      <c r="AI159" s="23">
        <f t="shared" si="158"/>
        <v>0</v>
      </c>
      <c r="AJ159" s="23">
        <f t="shared" si="158"/>
        <v>0</v>
      </c>
      <c r="AK159" s="23">
        <f t="shared" si="158"/>
        <v>0</v>
      </c>
      <c r="AL159" s="23">
        <f t="shared" si="158"/>
        <v>0</v>
      </c>
      <c r="AM159" s="23">
        <f t="shared" si="158"/>
        <v>0</v>
      </c>
      <c r="AN159" s="23">
        <f t="shared" si="158"/>
        <v>0</v>
      </c>
      <c r="AO159" s="23">
        <f t="shared" si="158"/>
        <v>0</v>
      </c>
    </row>
    <row r="160" ht="15.75" customHeight="1">
      <c r="A160" s="6"/>
      <c r="B160" s="6"/>
      <c r="C160" s="6"/>
      <c r="F160" s="23">
        <f t="shared" ref="F160:AO160" si="159">IF($C160=F$1,$B160,0)</f>
        <v>0</v>
      </c>
      <c r="G160" s="23">
        <f t="shared" si="159"/>
        <v>0</v>
      </c>
      <c r="H160" s="23">
        <f t="shared" si="159"/>
        <v>0</v>
      </c>
      <c r="I160" s="23">
        <f t="shared" si="159"/>
        <v>0</v>
      </c>
      <c r="J160" s="23">
        <f t="shared" si="159"/>
        <v>0</v>
      </c>
      <c r="K160" s="23">
        <f t="shared" si="159"/>
        <v>0</v>
      </c>
      <c r="L160" s="23">
        <f t="shared" si="159"/>
        <v>0</v>
      </c>
      <c r="M160" s="23">
        <f t="shared" si="159"/>
        <v>0</v>
      </c>
      <c r="N160" s="23">
        <f t="shared" si="159"/>
        <v>0</v>
      </c>
      <c r="O160" s="23">
        <f t="shared" si="159"/>
        <v>0</v>
      </c>
      <c r="P160" s="23">
        <f t="shared" si="159"/>
        <v>0</v>
      </c>
      <c r="Q160" s="23">
        <f t="shared" si="159"/>
        <v>0</v>
      </c>
      <c r="R160" s="23">
        <f t="shared" si="159"/>
        <v>0</v>
      </c>
      <c r="S160" s="23">
        <f t="shared" si="159"/>
        <v>0</v>
      </c>
      <c r="T160" s="23">
        <f t="shared" si="159"/>
        <v>0</v>
      </c>
      <c r="U160" s="23">
        <f t="shared" si="159"/>
        <v>0</v>
      </c>
      <c r="V160" s="23">
        <f t="shared" si="159"/>
        <v>0</v>
      </c>
      <c r="W160" s="23">
        <f t="shared" si="159"/>
        <v>0</v>
      </c>
      <c r="X160" s="23">
        <f t="shared" si="159"/>
        <v>0</v>
      </c>
      <c r="Y160" s="23">
        <f t="shared" si="159"/>
        <v>0</v>
      </c>
      <c r="Z160" s="23">
        <f t="shared" si="159"/>
        <v>0</v>
      </c>
      <c r="AA160" s="23">
        <f t="shared" si="159"/>
        <v>0</v>
      </c>
      <c r="AB160" s="23">
        <f t="shared" si="159"/>
        <v>0</v>
      </c>
      <c r="AC160" s="23">
        <f t="shared" si="159"/>
        <v>0</v>
      </c>
      <c r="AD160" s="23">
        <f t="shared" si="159"/>
        <v>0</v>
      </c>
      <c r="AE160" s="23">
        <f t="shared" si="159"/>
        <v>0</v>
      </c>
      <c r="AF160" s="23">
        <f t="shared" si="159"/>
        <v>0</v>
      </c>
      <c r="AG160" s="23">
        <f t="shared" si="159"/>
        <v>0</v>
      </c>
      <c r="AH160" s="23">
        <f t="shared" si="159"/>
        <v>0</v>
      </c>
      <c r="AI160" s="23">
        <f t="shared" si="159"/>
        <v>0</v>
      </c>
      <c r="AJ160" s="23">
        <f t="shared" si="159"/>
        <v>0</v>
      </c>
      <c r="AK160" s="23">
        <f t="shared" si="159"/>
        <v>0</v>
      </c>
      <c r="AL160" s="23">
        <f t="shared" si="159"/>
        <v>0</v>
      </c>
      <c r="AM160" s="23">
        <f t="shared" si="159"/>
        <v>0</v>
      </c>
      <c r="AN160" s="23">
        <f t="shared" si="159"/>
        <v>0</v>
      </c>
      <c r="AO160" s="23">
        <f t="shared" si="159"/>
        <v>0</v>
      </c>
    </row>
    <row r="161" ht="15.75" customHeight="1">
      <c r="A161" s="6"/>
      <c r="B161" s="6"/>
      <c r="C161" s="6"/>
      <c r="F161" s="23">
        <f t="shared" ref="F161:AO161" si="160">IF($C161=F$1,$B161,0)</f>
        <v>0</v>
      </c>
      <c r="G161" s="23">
        <f t="shared" si="160"/>
        <v>0</v>
      </c>
      <c r="H161" s="23">
        <f t="shared" si="160"/>
        <v>0</v>
      </c>
      <c r="I161" s="23">
        <f t="shared" si="160"/>
        <v>0</v>
      </c>
      <c r="J161" s="23">
        <f t="shared" si="160"/>
        <v>0</v>
      </c>
      <c r="K161" s="23">
        <f t="shared" si="160"/>
        <v>0</v>
      </c>
      <c r="L161" s="23">
        <f t="shared" si="160"/>
        <v>0</v>
      </c>
      <c r="M161" s="23">
        <f t="shared" si="160"/>
        <v>0</v>
      </c>
      <c r="N161" s="23">
        <f t="shared" si="160"/>
        <v>0</v>
      </c>
      <c r="O161" s="23">
        <f t="shared" si="160"/>
        <v>0</v>
      </c>
      <c r="P161" s="23">
        <f t="shared" si="160"/>
        <v>0</v>
      </c>
      <c r="Q161" s="23">
        <f t="shared" si="160"/>
        <v>0</v>
      </c>
      <c r="R161" s="23">
        <f t="shared" si="160"/>
        <v>0</v>
      </c>
      <c r="S161" s="23">
        <f t="shared" si="160"/>
        <v>0</v>
      </c>
      <c r="T161" s="23">
        <f t="shared" si="160"/>
        <v>0</v>
      </c>
      <c r="U161" s="23">
        <f t="shared" si="160"/>
        <v>0</v>
      </c>
      <c r="V161" s="23">
        <f t="shared" si="160"/>
        <v>0</v>
      </c>
      <c r="W161" s="23">
        <f t="shared" si="160"/>
        <v>0</v>
      </c>
      <c r="X161" s="23">
        <f t="shared" si="160"/>
        <v>0</v>
      </c>
      <c r="Y161" s="23">
        <f t="shared" si="160"/>
        <v>0</v>
      </c>
      <c r="Z161" s="23">
        <f t="shared" si="160"/>
        <v>0</v>
      </c>
      <c r="AA161" s="23">
        <f t="shared" si="160"/>
        <v>0</v>
      </c>
      <c r="AB161" s="23">
        <f t="shared" si="160"/>
        <v>0</v>
      </c>
      <c r="AC161" s="23">
        <f t="shared" si="160"/>
        <v>0</v>
      </c>
      <c r="AD161" s="23">
        <f t="shared" si="160"/>
        <v>0</v>
      </c>
      <c r="AE161" s="23">
        <f t="shared" si="160"/>
        <v>0</v>
      </c>
      <c r="AF161" s="23">
        <f t="shared" si="160"/>
        <v>0</v>
      </c>
      <c r="AG161" s="23">
        <f t="shared" si="160"/>
        <v>0</v>
      </c>
      <c r="AH161" s="23">
        <f t="shared" si="160"/>
        <v>0</v>
      </c>
      <c r="AI161" s="23">
        <f t="shared" si="160"/>
        <v>0</v>
      </c>
      <c r="AJ161" s="23">
        <f t="shared" si="160"/>
        <v>0</v>
      </c>
      <c r="AK161" s="23">
        <f t="shared" si="160"/>
        <v>0</v>
      </c>
      <c r="AL161" s="23">
        <f t="shared" si="160"/>
        <v>0</v>
      </c>
      <c r="AM161" s="23">
        <f t="shared" si="160"/>
        <v>0</v>
      </c>
      <c r="AN161" s="23">
        <f t="shared" si="160"/>
        <v>0</v>
      </c>
      <c r="AO161" s="23">
        <f t="shared" si="160"/>
        <v>0</v>
      </c>
    </row>
    <row r="162" ht="15.75" customHeight="1">
      <c r="A162" s="6"/>
      <c r="B162" s="6"/>
      <c r="C162" s="6"/>
      <c r="F162" s="23">
        <f t="shared" ref="F162:AO162" si="161">IF($C162=F$1,$B162,0)</f>
        <v>0</v>
      </c>
      <c r="G162" s="23">
        <f t="shared" si="161"/>
        <v>0</v>
      </c>
      <c r="H162" s="23">
        <f t="shared" si="161"/>
        <v>0</v>
      </c>
      <c r="I162" s="23">
        <f t="shared" si="161"/>
        <v>0</v>
      </c>
      <c r="J162" s="23">
        <f t="shared" si="161"/>
        <v>0</v>
      </c>
      <c r="K162" s="23">
        <f t="shared" si="161"/>
        <v>0</v>
      </c>
      <c r="L162" s="23">
        <f t="shared" si="161"/>
        <v>0</v>
      </c>
      <c r="M162" s="23">
        <f t="shared" si="161"/>
        <v>0</v>
      </c>
      <c r="N162" s="23">
        <f t="shared" si="161"/>
        <v>0</v>
      </c>
      <c r="O162" s="23">
        <f t="shared" si="161"/>
        <v>0</v>
      </c>
      <c r="P162" s="23">
        <f t="shared" si="161"/>
        <v>0</v>
      </c>
      <c r="Q162" s="23">
        <f t="shared" si="161"/>
        <v>0</v>
      </c>
      <c r="R162" s="23">
        <f t="shared" si="161"/>
        <v>0</v>
      </c>
      <c r="S162" s="23">
        <f t="shared" si="161"/>
        <v>0</v>
      </c>
      <c r="T162" s="23">
        <f t="shared" si="161"/>
        <v>0</v>
      </c>
      <c r="U162" s="23">
        <f t="shared" si="161"/>
        <v>0</v>
      </c>
      <c r="V162" s="23">
        <f t="shared" si="161"/>
        <v>0</v>
      </c>
      <c r="W162" s="23">
        <f t="shared" si="161"/>
        <v>0</v>
      </c>
      <c r="X162" s="23">
        <f t="shared" si="161"/>
        <v>0</v>
      </c>
      <c r="Y162" s="23">
        <f t="shared" si="161"/>
        <v>0</v>
      </c>
      <c r="Z162" s="23">
        <f t="shared" si="161"/>
        <v>0</v>
      </c>
      <c r="AA162" s="23">
        <f t="shared" si="161"/>
        <v>0</v>
      </c>
      <c r="AB162" s="23">
        <f t="shared" si="161"/>
        <v>0</v>
      </c>
      <c r="AC162" s="23">
        <f t="shared" si="161"/>
        <v>0</v>
      </c>
      <c r="AD162" s="23">
        <f t="shared" si="161"/>
        <v>0</v>
      </c>
      <c r="AE162" s="23">
        <f t="shared" si="161"/>
        <v>0</v>
      </c>
      <c r="AF162" s="23">
        <f t="shared" si="161"/>
        <v>0</v>
      </c>
      <c r="AG162" s="23">
        <f t="shared" si="161"/>
        <v>0</v>
      </c>
      <c r="AH162" s="23">
        <f t="shared" si="161"/>
        <v>0</v>
      </c>
      <c r="AI162" s="23">
        <f t="shared" si="161"/>
        <v>0</v>
      </c>
      <c r="AJ162" s="23">
        <f t="shared" si="161"/>
        <v>0</v>
      </c>
      <c r="AK162" s="23">
        <f t="shared" si="161"/>
        <v>0</v>
      </c>
      <c r="AL162" s="23">
        <f t="shared" si="161"/>
        <v>0</v>
      </c>
      <c r="AM162" s="23">
        <f t="shared" si="161"/>
        <v>0</v>
      </c>
      <c r="AN162" s="23">
        <f t="shared" si="161"/>
        <v>0</v>
      </c>
      <c r="AO162" s="23">
        <f t="shared" si="161"/>
        <v>0</v>
      </c>
    </row>
    <row r="163" ht="15.75" customHeight="1">
      <c r="A163" s="6"/>
      <c r="B163" s="6"/>
      <c r="C163" s="6"/>
      <c r="F163" s="23">
        <f t="shared" ref="F163:AO163" si="162">IF($C163=F$1,$B163,0)</f>
        <v>0</v>
      </c>
      <c r="G163" s="23">
        <f t="shared" si="162"/>
        <v>0</v>
      </c>
      <c r="H163" s="23">
        <f t="shared" si="162"/>
        <v>0</v>
      </c>
      <c r="I163" s="23">
        <f t="shared" si="162"/>
        <v>0</v>
      </c>
      <c r="J163" s="23">
        <f t="shared" si="162"/>
        <v>0</v>
      </c>
      <c r="K163" s="23">
        <f t="shared" si="162"/>
        <v>0</v>
      </c>
      <c r="L163" s="23">
        <f t="shared" si="162"/>
        <v>0</v>
      </c>
      <c r="M163" s="23">
        <f t="shared" si="162"/>
        <v>0</v>
      </c>
      <c r="N163" s="23">
        <f t="shared" si="162"/>
        <v>0</v>
      </c>
      <c r="O163" s="23">
        <f t="shared" si="162"/>
        <v>0</v>
      </c>
      <c r="P163" s="23">
        <f t="shared" si="162"/>
        <v>0</v>
      </c>
      <c r="Q163" s="23">
        <f t="shared" si="162"/>
        <v>0</v>
      </c>
      <c r="R163" s="23">
        <f t="shared" si="162"/>
        <v>0</v>
      </c>
      <c r="S163" s="23">
        <f t="shared" si="162"/>
        <v>0</v>
      </c>
      <c r="T163" s="23">
        <f t="shared" si="162"/>
        <v>0</v>
      </c>
      <c r="U163" s="23">
        <f t="shared" si="162"/>
        <v>0</v>
      </c>
      <c r="V163" s="23">
        <f t="shared" si="162"/>
        <v>0</v>
      </c>
      <c r="W163" s="23">
        <f t="shared" si="162"/>
        <v>0</v>
      </c>
      <c r="X163" s="23">
        <f t="shared" si="162"/>
        <v>0</v>
      </c>
      <c r="Y163" s="23">
        <f t="shared" si="162"/>
        <v>0</v>
      </c>
      <c r="Z163" s="23">
        <f t="shared" si="162"/>
        <v>0</v>
      </c>
      <c r="AA163" s="23">
        <f t="shared" si="162"/>
        <v>0</v>
      </c>
      <c r="AB163" s="23">
        <f t="shared" si="162"/>
        <v>0</v>
      </c>
      <c r="AC163" s="23">
        <f t="shared" si="162"/>
        <v>0</v>
      </c>
      <c r="AD163" s="23">
        <f t="shared" si="162"/>
        <v>0</v>
      </c>
      <c r="AE163" s="23">
        <f t="shared" si="162"/>
        <v>0</v>
      </c>
      <c r="AF163" s="23">
        <f t="shared" si="162"/>
        <v>0</v>
      </c>
      <c r="AG163" s="23">
        <f t="shared" si="162"/>
        <v>0</v>
      </c>
      <c r="AH163" s="23">
        <f t="shared" si="162"/>
        <v>0</v>
      </c>
      <c r="AI163" s="23">
        <f t="shared" si="162"/>
        <v>0</v>
      </c>
      <c r="AJ163" s="23">
        <f t="shared" si="162"/>
        <v>0</v>
      </c>
      <c r="AK163" s="23">
        <f t="shared" si="162"/>
        <v>0</v>
      </c>
      <c r="AL163" s="23">
        <f t="shared" si="162"/>
        <v>0</v>
      </c>
      <c r="AM163" s="23">
        <f t="shared" si="162"/>
        <v>0</v>
      </c>
      <c r="AN163" s="23">
        <f t="shared" si="162"/>
        <v>0</v>
      </c>
      <c r="AO163" s="23">
        <f t="shared" si="162"/>
        <v>0</v>
      </c>
    </row>
    <row r="164" ht="15.75" customHeight="1">
      <c r="A164" s="6"/>
      <c r="B164" s="6"/>
      <c r="C164" s="6"/>
      <c r="F164" s="23">
        <f t="shared" ref="F164:AO164" si="163">IF($C164=F$1,$B164,0)</f>
        <v>0</v>
      </c>
      <c r="G164" s="23">
        <f t="shared" si="163"/>
        <v>0</v>
      </c>
      <c r="H164" s="23">
        <f t="shared" si="163"/>
        <v>0</v>
      </c>
      <c r="I164" s="23">
        <f t="shared" si="163"/>
        <v>0</v>
      </c>
      <c r="J164" s="23">
        <f t="shared" si="163"/>
        <v>0</v>
      </c>
      <c r="K164" s="23">
        <f t="shared" si="163"/>
        <v>0</v>
      </c>
      <c r="L164" s="23">
        <f t="shared" si="163"/>
        <v>0</v>
      </c>
      <c r="M164" s="23">
        <f t="shared" si="163"/>
        <v>0</v>
      </c>
      <c r="N164" s="23">
        <f t="shared" si="163"/>
        <v>0</v>
      </c>
      <c r="O164" s="23">
        <f t="shared" si="163"/>
        <v>0</v>
      </c>
      <c r="P164" s="23">
        <f t="shared" si="163"/>
        <v>0</v>
      </c>
      <c r="Q164" s="23">
        <f t="shared" si="163"/>
        <v>0</v>
      </c>
      <c r="R164" s="23">
        <f t="shared" si="163"/>
        <v>0</v>
      </c>
      <c r="S164" s="23">
        <f t="shared" si="163"/>
        <v>0</v>
      </c>
      <c r="T164" s="23">
        <f t="shared" si="163"/>
        <v>0</v>
      </c>
      <c r="U164" s="23">
        <f t="shared" si="163"/>
        <v>0</v>
      </c>
      <c r="V164" s="23">
        <f t="shared" si="163"/>
        <v>0</v>
      </c>
      <c r="W164" s="23">
        <f t="shared" si="163"/>
        <v>0</v>
      </c>
      <c r="X164" s="23">
        <f t="shared" si="163"/>
        <v>0</v>
      </c>
      <c r="Y164" s="23">
        <f t="shared" si="163"/>
        <v>0</v>
      </c>
      <c r="Z164" s="23">
        <f t="shared" si="163"/>
        <v>0</v>
      </c>
      <c r="AA164" s="23">
        <f t="shared" si="163"/>
        <v>0</v>
      </c>
      <c r="AB164" s="23">
        <f t="shared" si="163"/>
        <v>0</v>
      </c>
      <c r="AC164" s="23">
        <f t="shared" si="163"/>
        <v>0</v>
      </c>
      <c r="AD164" s="23">
        <f t="shared" si="163"/>
        <v>0</v>
      </c>
      <c r="AE164" s="23">
        <f t="shared" si="163"/>
        <v>0</v>
      </c>
      <c r="AF164" s="23">
        <f t="shared" si="163"/>
        <v>0</v>
      </c>
      <c r="AG164" s="23">
        <f t="shared" si="163"/>
        <v>0</v>
      </c>
      <c r="AH164" s="23">
        <f t="shared" si="163"/>
        <v>0</v>
      </c>
      <c r="AI164" s="23">
        <f t="shared" si="163"/>
        <v>0</v>
      </c>
      <c r="AJ164" s="23">
        <f t="shared" si="163"/>
        <v>0</v>
      </c>
      <c r="AK164" s="23">
        <f t="shared" si="163"/>
        <v>0</v>
      </c>
      <c r="AL164" s="23">
        <f t="shared" si="163"/>
        <v>0</v>
      </c>
      <c r="AM164" s="23">
        <f t="shared" si="163"/>
        <v>0</v>
      </c>
      <c r="AN164" s="23">
        <f t="shared" si="163"/>
        <v>0</v>
      </c>
      <c r="AO164" s="23">
        <f t="shared" si="163"/>
        <v>0</v>
      </c>
    </row>
    <row r="165" ht="15.75" customHeight="1">
      <c r="A165" s="6"/>
      <c r="B165" s="6"/>
      <c r="C165" s="6"/>
      <c r="F165" s="23">
        <f t="shared" ref="F165:AO165" si="164">IF($C165=F$1,$B165,0)</f>
        <v>0</v>
      </c>
      <c r="G165" s="23">
        <f t="shared" si="164"/>
        <v>0</v>
      </c>
      <c r="H165" s="23">
        <f t="shared" si="164"/>
        <v>0</v>
      </c>
      <c r="I165" s="23">
        <f t="shared" si="164"/>
        <v>0</v>
      </c>
      <c r="J165" s="23">
        <f t="shared" si="164"/>
        <v>0</v>
      </c>
      <c r="K165" s="23">
        <f t="shared" si="164"/>
        <v>0</v>
      </c>
      <c r="L165" s="23">
        <f t="shared" si="164"/>
        <v>0</v>
      </c>
      <c r="M165" s="23">
        <f t="shared" si="164"/>
        <v>0</v>
      </c>
      <c r="N165" s="23">
        <f t="shared" si="164"/>
        <v>0</v>
      </c>
      <c r="O165" s="23">
        <f t="shared" si="164"/>
        <v>0</v>
      </c>
      <c r="P165" s="23">
        <f t="shared" si="164"/>
        <v>0</v>
      </c>
      <c r="Q165" s="23">
        <f t="shared" si="164"/>
        <v>0</v>
      </c>
      <c r="R165" s="23">
        <f t="shared" si="164"/>
        <v>0</v>
      </c>
      <c r="S165" s="23">
        <f t="shared" si="164"/>
        <v>0</v>
      </c>
      <c r="T165" s="23">
        <f t="shared" si="164"/>
        <v>0</v>
      </c>
      <c r="U165" s="23">
        <f t="shared" si="164"/>
        <v>0</v>
      </c>
      <c r="V165" s="23">
        <f t="shared" si="164"/>
        <v>0</v>
      </c>
      <c r="W165" s="23">
        <f t="shared" si="164"/>
        <v>0</v>
      </c>
      <c r="X165" s="23">
        <f t="shared" si="164"/>
        <v>0</v>
      </c>
      <c r="Y165" s="23">
        <f t="shared" si="164"/>
        <v>0</v>
      </c>
      <c r="Z165" s="23">
        <f t="shared" si="164"/>
        <v>0</v>
      </c>
      <c r="AA165" s="23">
        <f t="shared" si="164"/>
        <v>0</v>
      </c>
      <c r="AB165" s="23">
        <f t="shared" si="164"/>
        <v>0</v>
      </c>
      <c r="AC165" s="23">
        <f t="shared" si="164"/>
        <v>0</v>
      </c>
      <c r="AD165" s="23">
        <f t="shared" si="164"/>
        <v>0</v>
      </c>
      <c r="AE165" s="23">
        <f t="shared" si="164"/>
        <v>0</v>
      </c>
      <c r="AF165" s="23">
        <f t="shared" si="164"/>
        <v>0</v>
      </c>
      <c r="AG165" s="23">
        <f t="shared" si="164"/>
        <v>0</v>
      </c>
      <c r="AH165" s="23">
        <f t="shared" si="164"/>
        <v>0</v>
      </c>
      <c r="AI165" s="23">
        <f t="shared" si="164"/>
        <v>0</v>
      </c>
      <c r="AJ165" s="23">
        <f t="shared" si="164"/>
        <v>0</v>
      </c>
      <c r="AK165" s="23">
        <f t="shared" si="164"/>
        <v>0</v>
      </c>
      <c r="AL165" s="23">
        <f t="shared" si="164"/>
        <v>0</v>
      </c>
      <c r="AM165" s="23">
        <f t="shared" si="164"/>
        <v>0</v>
      </c>
      <c r="AN165" s="23">
        <f t="shared" si="164"/>
        <v>0</v>
      </c>
      <c r="AO165" s="23">
        <f t="shared" si="164"/>
        <v>0</v>
      </c>
    </row>
    <row r="166" ht="15.75" customHeight="1">
      <c r="A166" s="6"/>
      <c r="B166" s="6"/>
      <c r="C166" s="6"/>
      <c r="F166" s="23">
        <f t="shared" ref="F166:AO166" si="165">IF($C166=F$1,$B166,0)</f>
        <v>0</v>
      </c>
      <c r="G166" s="23">
        <f t="shared" si="165"/>
        <v>0</v>
      </c>
      <c r="H166" s="23">
        <f t="shared" si="165"/>
        <v>0</v>
      </c>
      <c r="I166" s="23">
        <f t="shared" si="165"/>
        <v>0</v>
      </c>
      <c r="J166" s="23">
        <f t="shared" si="165"/>
        <v>0</v>
      </c>
      <c r="K166" s="23">
        <f t="shared" si="165"/>
        <v>0</v>
      </c>
      <c r="L166" s="23">
        <f t="shared" si="165"/>
        <v>0</v>
      </c>
      <c r="M166" s="23">
        <f t="shared" si="165"/>
        <v>0</v>
      </c>
      <c r="N166" s="23">
        <f t="shared" si="165"/>
        <v>0</v>
      </c>
      <c r="O166" s="23">
        <f t="shared" si="165"/>
        <v>0</v>
      </c>
      <c r="P166" s="23">
        <f t="shared" si="165"/>
        <v>0</v>
      </c>
      <c r="Q166" s="23">
        <f t="shared" si="165"/>
        <v>0</v>
      </c>
      <c r="R166" s="23">
        <f t="shared" si="165"/>
        <v>0</v>
      </c>
      <c r="S166" s="23">
        <f t="shared" si="165"/>
        <v>0</v>
      </c>
      <c r="T166" s="23">
        <f t="shared" si="165"/>
        <v>0</v>
      </c>
      <c r="U166" s="23">
        <f t="shared" si="165"/>
        <v>0</v>
      </c>
      <c r="V166" s="23">
        <f t="shared" si="165"/>
        <v>0</v>
      </c>
      <c r="W166" s="23">
        <f t="shared" si="165"/>
        <v>0</v>
      </c>
      <c r="X166" s="23">
        <f t="shared" si="165"/>
        <v>0</v>
      </c>
      <c r="Y166" s="23">
        <f t="shared" si="165"/>
        <v>0</v>
      </c>
      <c r="Z166" s="23">
        <f t="shared" si="165"/>
        <v>0</v>
      </c>
      <c r="AA166" s="23">
        <f t="shared" si="165"/>
        <v>0</v>
      </c>
      <c r="AB166" s="23">
        <f t="shared" si="165"/>
        <v>0</v>
      </c>
      <c r="AC166" s="23">
        <f t="shared" si="165"/>
        <v>0</v>
      </c>
      <c r="AD166" s="23">
        <f t="shared" si="165"/>
        <v>0</v>
      </c>
      <c r="AE166" s="23">
        <f t="shared" si="165"/>
        <v>0</v>
      </c>
      <c r="AF166" s="23">
        <f t="shared" si="165"/>
        <v>0</v>
      </c>
      <c r="AG166" s="23">
        <f t="shared" si="165"/>
        <v>0</v>
      </c>
      <c r="AH166" s="23">
        <f t="shared" si="165"/>
        <v>0</v>
      </c>
      <c r="AI166" s="23">
        <f t="shared" si="165"/>
        <v>0</v>
      </c>
      <c r="AJ166" s="23">
        <f t="shared" si="165"/>
        <v>0</v>
      </c>
      <c r="AK166" s="23">
        <f t="shared" si="165"/>
        <v>0</v>
      </c>
      <c r="AL166" s="23">
        <f t="shared" si="165"/>
        <v>0</v>
      </c>
      <c r="AM166" s="23">
        <f t="shared" si="165"/>
        <v>0</v>
      </c>
      <c r="AN166" s="23">
        <f t="shared" si="165"/>
        <v>0</v>
      </c>
      <c r="AO166" s="23">
        <f t="shared" si="165"/>
        <v>0</v>
      </c>
    </row>
    <row r="167" ht="15.75" customHeight="1">
      <c r="A167" s="6"/>
      <c r="B167" s="6"/>
      <c r="C167" s="6"/>
      <c r="F167" s="23">
        <f t="shared" ref="F167:AO167" si="166">IF($C167=F$1,$B167,0)</f>
        <v>0</v>
      </c>
      <c r="G167" s="23">
        <f t="shared" si="166"/>
        <v>0</v>
      </c>
      <c r="H167" s="23">
        <f t="shared" si="166"/>
        <v>0</v>
      </c>
      <c r="I167" s="23">
        <f t="shared" si="166"/>
        <v>0</v>
      </c>
      <c r="J167" s="23">
        <f t="shared" si="166"/>
        <v>0</v>
      </c>
      <c r="K167" s="23">
        <f t="shared" si="166"/>
        <v>0</v>
      </c>
      <c r="L167" s="23">
        <f t="shared" si="166"/>
        <v>0</v>
      </c>
      <c r="M167" s="23">
        <f t="shared" si="166"/>
        <v>0</v>
      </c>
      <c r="N167" s="23">
        <f t="shared" si="166"/>
        <v>0</v>
      </c>
      <c r="O167" s="23">
        <f t="shared" si="166"/>
        <v>0</v>
      </c>
      <c r="P167" s="23">
        <f t="shared" si="166"/>
        <v>0</v>
      </c>
      <c r="Q167" s="23">
        <f t="shared" si="166"/>
        <v>0</v>
      </c>
      <c r="R167" s="23">
        <f t="shared" si="166"/>
        <v>0</v>
      </c>
      <c r="S167" s="23">
        <f t="shared" si="166"/>
        <v>0</v>
      </c>
      <c r="T167" s="23">
        <f t="shared" si="166"/>
        <v>0</v>
      </c>
      <c r="U167" s="23">
        <f t="shared" si="166"/>
        <v>0</v>
      </c>
      <c r="V167" s="23">
        <f t="shared" si="166"/>
        <v>0</v>
      </c>
      <c r="W167" s="23">
        <f t="shared" si="166"/>
        <v>0</v>
      </c>
      <c r="X167" s="23">
        <f t="shared" si="166"/>
        <v>0</v>
      </c>
      <c r="Y167" s="23">
        <f t="shared" si="166"/>
        <v>0</v>
      </c>
      <c r="Z167" s="23">
        <f t="shared" si="166"/>
        <v>0</v>
      </c>
      <c r="AA167" s="23">
        <f t="shared" si="166"/>
        <v>0</v>
      </c>
      <c r="AB167" s="23">
        <f t="shared" si="166"/>
        <v>0</v>
      </c>
      <c r="AC167" s="23">
        <f t="shared" si="166"/>
        <v>0</v>
      </c>
      <c r="AD167" s="23">
        <f t="shared" si="166"/>
        <v>0</v>
      </c>
      <c r="AE167" s="23">
        <f t="shared" si="166"/>
        <v>0</v>
      </c>
      <c r="AF167" s="23">
        <f t="shared" si="166"/>
        <v>0</v>
      </c>
      <c r="AG167" s="23">
        <f t="shared" si="166"/>
        <v>0</v>
      </c>
      <c r="AH167" s="23">
        <f t="shared" si="166"/>
        <v>0</v>
      </c>
      <c r="AI167" s="23">
        <f t="shared" si="166"/>
        <v>0</v>
      </c>
      <c r="AJ167" s="23">
        <f t="shared" si="166"/>
        <v>0</v>
      </c>
      <c r="AK167" s="23">
        <f t="shared" si="166"/>
        <v>0</v>
      </c>
      <c r="AL167" s="23">
        <f t="shared" si="166"/>
        <v>0</v>
      </c>
      <c r="AM167" s="23">
        <f t="shared" si="166"/>
        <v>0</v>
      </c>
      <c r="AN167" s="23">
        <f t="shared" si="166"/>
        <v>0</v>
      </c>
      <c r="AO167" s="23">
        <f t="shared" si="166"/>
        <v>0</v>
      </c>
    </row>
    <row r="168" ht="15.75" customHeight="1">
      <c r="A168" s="6"/>
      <c r="B168" s="6"/>
      <c r="C168" s="6"/>
      <c r="F168" s="23">
        <f t="shared" ref="F168:AO168" si="167">IF($C168=F$1,$B168,0)</f>
        <v>0</v>
      </c>
      <c r="G168" s="23">
        <f t="shared" si="167"/>
        <v>0</v>
      </c>
      <c r="H168" s="23">
        <f t="shared" si="167"/>
        <v>0</v>
      </c>
      <c r="I168" s="23">
        <f t="shared" si="167"/>
        <v>0</v>
      </c>
      <c r="J168" s="23">
        <f t="shared" si="167"/>
        <v>0</v>
      </c>
      <c r="K168" s="23">
        <f t="shared" si="167"/>
        <v>0</v>
      </c>
      <c r="L168" s="23">
        <f t="shared" si="167"/>
        <v>0</v>
      </c>
      <c r="M168" s="23">
        <f t="shared" si="167"/>
        <v>0</v>
      </c>
      <c r="N168" s="23">
        <f t="shared" si="167"/>
        <v>0</v>
      </c>
      <c r="O168" s="23">
        <f t="shared" si="167"/>
        <v>0</v>
      </c>
      <c r="P168" s="23">
        <f t="shared" si="167"/>
        <v>0</v>
      </c>
      <c r="Q168" s="23">
        <f t="shared" si="167"/>
        <v>0</v>
      </c>
      <c r="R168" s="23">
        <f t="shared" si="167"/>
        <v>0</v>
      </c>
      <c r="S168" s="23">
        <f t="shared" si="167"/>
        <v>0</v>
      </c>
      <c r="T168" s="23">
        <f t="shared" si="167"/>
        <v>0</v>
      </c>
      <c r="U168" s="23">
        <f t="shared" si="167"/>
        <v>0</v>
      </c>
      <c r="V168" s="23">
        <f t="shared" si="167"/>
        <v>0</v>
      </c>
      <c r="W168" s="23">
        <f t="shared" si="167"/>
        <v>0</v>
      </c>
      <c r="X168" s="23">
        <f t="shared" si="167"/>
        <v>0</v>
      </c>
      <c r="Y168" s="23">
        <f t="shared" si="167"/>
        <v>0</v>
      </c>
      <c r="Z168" s="23">
        <f t="shared" si="167"/>
        <v>0</v>
      </c>
      <c r="AA168" s="23">
        <f t="shared" si="167"/>
        <v>0</v>
      </c>
      <c r="AB168" s="23">
        <f t="shared" si="167"/>
        <v>0</v>
      </c>
      <c r="AC168" s="23">
        <f t="shared" si="167"/>
        <v>0</v>
      </c>
      <c r="AD168" s="23">
        <f t="shared" si="167"/>
        <v>0</v>
      </c>
      <c r="AE168" s="23">
        <f t="shared" si="167"/>
        <v>0</v>
      </c>
      <c r="AF168" s="23">
        <f t="shared" si="167"/>
        <v>0</v>
      </c>
      <c r="AG168" s="23">
        <f t="shared" si="167"/>
        <v>0</v>
      </c>
      <c r="AH168" s="23">
        <f t="shared" si="167"/>
        <v>0</v>
      </c>
      <c r="AI168" s="23">
        <f t="shared" si="167"/>
        <v>0</v>
      </c>
      <c r="AJ168" s="23">
        <f t="shared" si="167"/>
        <v>0</v>
      </c>
      <c r="AK168" s="23">
        <f t="shared" si="167"/>
        <v>0</v>
      </c>
      <c r="AL168" s="23">
        <f t="shared" si="167"/>
        <v>0</v>
      </c>
      <c r="AM168" s="23">
        <f t="shared" si="167"/>
        <v>0</v>
      </c>
      <c r="AN168" s="23">
        <f t="shared" si="167"/>
        <v>0</v>
      </c>
      <c r="AO168" s="23">
        <f t="shared" si="167"/>
        <v>0</v>
      </c>
    </row>
    <row r="169" ht="15.75" customHeight="1">
      <c r="A169" s="6"/>
      <c r="B169" s="6"/>
      <c r="C169" s="6"/>
      <c r="F169" s="23">
        <f t="shared" ref="F169:AO169" si="168">IF($C169=F$1,$B169,0)</f>
        <v>0</v>
      </c>
      <c r="G169" s="23">
        <f t="shared" si="168"/>
        <v>0</v>
      </c>
      <c r="H169" s="23">
        <f t="shared" si="168"/>
        <v>0</v>
      </c>
      <c r="I169" s="23">
        <f t="shared" si="168"/>
        <v>0</v>
      </c>
      <c r="J169" s="23">
        <f t="shared" si="168"/>
        <v>0</v>
      </c>
      <c r="K169" s="23">
        <f t="shared" si="168"/>
        <v>0</v>
      </c>
      <c r="L169" s="23">
        <f t="shared" si="168"/>
        <v>0</v>
      </c>
      <c r="M169" s="23">
        <f t="shared" si="168"/>
        <v>0</v>
      </c>
      <c r="N169" s="23">
        <f t="shared" si="168"/>
        <v>0</v>
      </c>
      <c r="O169" s="23">
        <f t="shared" si="168"/>
        <v>0</v>
      </c>
      <c r="P169" s="23">
        <f t="shared" si="168"/>
        <v>0</v>
      </c>
      <c r="Q169" s="23">
        <f t="shared" si="168"/>
        <v>0</v>
      </c>
      <c r="R169" s="23">
        <f t="shared" si="168"/>
        <v>0</v>
      </c>
      <c r="S169" s="23">
        <f t="shared" si="168"/>
        <v>0</v>
      </c>
      <c r="T169" s="23">
        <f t="shared" si="168"/>
        <v>0</v>
      </c>
      <c r="U169" s="23">
        <f t="shared" si="168"/>
        <v>0</v>
      </c>
      <c r="V169" s="23">
        <f t="shared" si="168"/>
        <v>0</v>
      </c>
      <c r="W169" s="23">
        <f t="shared" si="168"/>
        <v>0</v>
      </c>
      <c r="X169" s="23">
        <f t="shared" si="168"/>
        <v>0</v>
      </c>
      <c r="Y169" s="23">
        <f t="shared" si="168"/>
        <v>0</v>
      </c>
      <c r="Z169" s="23">
        <f t="shared" si="168"/>
        <v>0</v>
      </c>
      <c r="AA169" s="23">
        <f t="shared" si="168"/>
        <v>0</v>
      </c>
      <c r="AB169" s="23">
        <f t="shared" si="168"/>
        <v>0</v>
      </c>
      <c r="AC169" s="23">
        <f t="shared" si="168"/>
        <v>0</v>
      </c>
      <c r="AD169" s="23">
        <f t="shared" si="168"/>
        <v>0</v>
      </c>
      <c r="AE169" s="23">
        <f t="shared" si="168"/>
        <v>0</v>
      </c>
      <c r="AF169" s="23">
        <f t="shared" si="168"/>
        <v>0</v>
      </c>
      <c r="AG169" s="23">
        <f t="shared" si="168"/>
        <v>0</v>
      </c>
      <c r="AH169" s="23">
        <f t="shared" si="168"/>
        <v>0</v>
      </c>
      <c r="AI169" s="23">
        <f t="shared" si="168"/>
        <v>0</v>
      </c>
      <c r="AJ169" s="23">
        <f t="shared" si="168"/>
        <v>0</v>
      </c>
      <c r="AK169" s="23">
        <f t="shared" si="168"/>
        <v>0</v>
      </c>
      <c r="AL169" s="23">
        <f t="shared" si="168"/>
        <v>0</v>
      </c>
      <c r="AM169" s="23">
        <f t="shared" si="168"/>
        <v>0</v>
      </c>
      <c r="AN169" s="23">
        <f t="shared" si="168"/>
        <v>0</v>
      </c>
      <c r="AO169" s="23">
        <f t="shared" si="168"/>
        <v>0</v>
      </c>
    </row>
    <row r="170" ht="15.75" customHeight="1">
      <c r="A170" s="6"/>
      <c r="B170" s="6"/>
      <c r="C170" s="6"/>
      <c r="F170" s="23">
        <f t="shared" ref="F170:AO170" si="169">IF($C170=F$1,$B170,0)</f>
        <v>0</v>
      </c>
      <c r="G170" s="23">
        <f t="shared" si="169"/>
        <v>0</v>
      </c>
      <c r="H170" s="23">
        <f t="shared" si="169"/>
        <v>0</v>
      </c>
      <c r="I170" s="23">
        <f t="shared" si="169"/>
        <v>0</v>
      </c>
      <c r="J170" s="23">
        <f t="shared" si="169"/>
        <v>0</v>
      </c>
      <c r="K170" s="23">
        <f t="shared" si="169"/>
        <v>0</v>
      </c>
      <c r="L170" s="23">
        <f t="shared" si="169"/>
        <v>0</v>
      </c>
      <c r="M170" s="23">
        <f t="shared" si="169"/>
        <v>0</v>
      </c>
      <c r="N170" s="23">
        <f t="shared" si="169"/>
        <v>0</v>
      </c>
      <c r="O170" s="23">
        <f t="shared" si="169"/>
        <v>0</v>
      </c>
      <c r="P170" s="23">
        <f t="shared" si="169"/>
        <v>0</v>
      </c>
      <c r="Q170" s="23">
        <f t="shared" si="169"/>
        <v>0</v>
      </c>
      <c r="R170" s="23">
        <f t="shared" si="169"/>
        <v>0</v>
      </c>
      <c r="S170" s="23">
        <f t="shared" si="169"/>
        <v>0</v>
      </c>
      <c r="T170" s="23">
        <f t="shared" si="169"/>
        <v>0</v>
      </c>
      <c r="U170" s="23">
        <f t="shared" si="169"/>
        <v>0</v>
      </c>
      <c r="V170" s="23">
        <f t="shared" si="169"/>
        <v>0</v>
      </c>
      <c r="W170" s="23">
        <f t="shared" si="169"/>
        <v>0</v>
      </c>
      <c r="X170" s="23">
        <f t="shared" si="169"/>
        <v>0</v>
      </c>
      <c r="Y170" s="23">
        <f t="shared" si="169"/>
        <v>0</v>
      </c>
      <c r="Z170" s="23">
        <f t="shared" si="169"/>
        <v>0</v>
      </c>
      <c r="AA170" s="23">
        <f t="shared" si="169"/>
        <v>0</v>
      </c>
      <c r="AB170" s="23">
        <f t="shared" si="169"/>
        <v>0</v>
      </c>
      <c r="AC170" s="23">
        <f t="shared" si="169"/>
        <v>0</v>
      </c>
      <c r="AD170" s="23">
        <f t="shared" si="169"/>
        <v>0</v>
      </c>
      <c r="AE170" s="23">
        <f t="shared" si="169"/>
        <v>0</v>
      </c>
      <c r="AF170" s="23">
        <f t="shared" si="169"/>
        <v>0</v>
      </c>
      <c r="AG170" s="23">
        <f t="shared" si="169"/>
        <v>0</v>
      </c>
      <c r="AH170" s="23">
        <f t="shared" si="169"/>
        <v>0</v>
      </c>
      <c r="AI170" s="23">
        <f t="shared" si="169"/>
        <v>0</v>
      </c>
      <c r="AJ170" s="23">
        <f t="shared" si="169"/>
        <v>0</v>
      </c>
      <c r="AK170" s="23">
        <f t="shared" si="169"/>
        <v>0</v>
      </c>
      <c r="AL170" s="23">
        <f t="shared" si="169"/>
        <v>0</v>
      </c>
      <c r="AM170" s="23">
        <f t="shared" si="169"/>
        <v>0</v>
      </c>
      <c r="AN170" s="23">
        <f t="shared" si="169"/>
        <v>0</v>
      </c>
      <c r="AO170" s="23">
        <f t="shared" si="169"/>
        <v>0</v>
      </c>
    </row>
    <row r="171" ht="15.75" customHeight="1">
      <c r="A171" s="6"/>
      <c r="B171" s="6"/>
      <c r="C171" s="6"/>
      <c r="F171" s="23">
        <f t="shared" ref="F171:AO171" si="170">IF($C171=F$1,$B171,0)</f>
        <v>0</v>
      </c>
      <c r="G171" s="23">
        <f t="shared" si="170"/>
        <v>0</v>
      </c>
      <c r="H171" s="23">
        <f t="shared" si="170"/>
        <v>0</v>
      </c>
      <c r="I171" s="23">
        <f t="shared" si="170"/>
        <v>0</v>
      </c>
      <c r="J171" s="23">
        <f t="shared" si="170"/>
        <v>0</v>
      </c>
      <c r="K171" s="23">
        <f t="shared" si="170"/>
        <v>0</v>
      </c>
      <c r="L171" s="23">
        <f t="shared" si="170"/>
        <v>0</v>
      </c>
      <c r="M171" s="23">
        <f t="shared" si="170"/>
        <v>0</v>
      </c>
      <c r="N171" s="23">
        <f t="shared" si="170"/>
        <v>0</v>
      </c>
      <c r="O171" s="23">
        <f t="shared" si="170"/>
        <v>0</v>
      </c>
      <c r="P171" s="23">
        <f t="shared" si="170"/>
        <v>0</v>
      </c>
      <c r="Q171" s="23">
        <f t="shared" si="170"/>
        <v>0</v>
      </c>
      <c r="R171" s="23">
        <f t="shared" si="170"/>
        <v>0</v>
      </c>
      <c r="S171" s="23">
        <f t="shared" si="170"/>
        <v>0</v>
      </c>
      <c r="T171" s="23">
        <f t="shared" si="170"/>
        <v>0</v>
      </c>
      <c r="U171" s="23">
        <f t="shared" si="170"/>
        <v>0</v>
      </c>
      <c r="V171" s="23">
        <f t="shared" si="170"/>
        <v>0</v>
      </c>
      <c r="W171" s="23">
        <f t="shared" si="170"/>
        <v>0</v>
      </c>
      <c r="X171" s="23">
        <f t="shared" si="170"/>
        <v>0</v>
      </c>
      <c r="Y171" s="23">
        <f t="shared" si="170"/>
        <v>0</v>
      </c>
      <c r="Z171" s="23">
        <f t="shared" si="170"/>
        <v>0</v>
      </c>
      <c r="AA171" s="23">
        <f t="shared" si="170"/>
        <v>0</v>
      </c>
      <c r="AB171" s="23">
        <f t="shared" si="170"/>
        <v>0</v>
      </c>
      <c r="AC171" s="23">
        <f t="shared" si="170"/>
        <v>0</v>
      </c>
      <c r="AD171" s="23">
        <f t="shared" si="170"/>
        <v>0</v>
      </c>
      <c r="AE171" s="23">
        <f t="shared" si="170"/>
        <v>0</v>
      </c>
      <c r="AF171" s="23">
        <f t="shared" si="170"/>
        <v>0</v>
      </c>
      <c r="AG171" s="23">
        <f t="shared" si="170"/>
        <v>0</v>
      </c>
      <c r="AH171" s="23">
        <f t="shared" si="170"/>
        <v>0</v>
      </c>
      <c r="AI171" s="23">
        <f t="shared" si="170"/>
        <v>0</v>
      </c>
      <c r="AJ171" s="23">
        <f t="shared" si="170"/>
        <v>0</v>
      </c>
      <c r="AK171" s="23">
        <f t="shared" si="170"/>
        <v>0</v>
      </c>
      <c r="AL171" s="23">
        <f t="shared" si="170"/>
        <v>0</v>
      </c>
      <c r="AM171" s="23">
        <f t="shared" si="170"/>
        <v>0</v>
      </c>
      <c r="AN171" s="23">
        <f t="shared" si="170"/>
        <v>0</v>
      </c>
      <c r="AO171" s="23">
        <f t="shared" si="170"/>
        <v>0</v>
      </c>
    </row>
    <row r="172" ht="15.75" customHeight="1">
      <c r="A172" s="6"/>
      <c r="B172" s="6"/>
      <c r="C172" s="6"/>
      <c r="F172" s="23">
        <f t="shared" ref="F172:AO172" si="171">IF($C172=F$1,$B172,0)</f>
        <v>0</v>
      </c>
      <c r="G172" s="23">
        <f t="shared" si="171"/>
        <v>0</v>
      </c>
      <c r="H172" s="23">
        <f t="shared" si="171"/>
        <v>0</v>
      </c>
      <c r="I172" s="23">
        <f t="shared" si="171"/>
        <v>0</v>
      </c>
      <c r="J172" s="23">
        <f t="shared" si="171"/>
        <v>0</v>
      </c>
      <c r="K172" s="23">
        <f t="shared" si="171"/>
        <v>0</v>
      </c>
      <c r="L172" s="23">
        <f t="shared" si="171"/>
        <v>0</v>
      </c>
      <c r="M172" s="23">
        <f t="shared" si="171"/>
        <v>0</v>
      </c>
      <c r="N172" s="23">
        <f t="shared" si="171"/>
        <v>0</v>
      </c>
      <c r="O172" s="23">
        <f t="shared" si="171"/>
        <v>0</v>
      </c>
      <c r="P172" s="23">
        <f t="shared" si="171"/>
        <v>0</v>
      </c>
      <c r="Q172" s="23">
        <f t="shared" si="171"/>
        <v>0</v>
      </c>
      <c r="R172" s="23">
        <f t="shared" si="171"/>
        <v>0</v>
      </c>
      <c r="S172" s="23">
        <f t="shared" si="171"/>
        <v>0</v>
      </c>
      <c r="T172" s="23">
        <f t="shared" si="171"/>
        <v>0</v>
      </c>
      <c r="U172" s="23">
        <f t="shared" si="171"/>
        <v>0</v>
      </c>
      <c r="V172" s="23">
        <f t="shared" si="171"/>
        <v>0</v>
      </c>
      <c r="W172" s="23">
        <f t="shared" si="171"/>
        <v>0</v>
      </c>
      <c r="X172" s="23">
        <f t="shared" si="171"/>
        <v>0</v>
      </c>
      <c r="Y172" s="23">
        <f t="shared" si="171"/>
        <v>0</v>
      </c>
      <c r="Z172" s="23">
        <f t="shared" si="171"/>
        <v>0</v>
      </c>
      <c r="AA172" s="23">
        <f t="shared" si="171"/>
        <v>0</v>
      </c>
      <c r="AB172" s="23">
        <f t="shared" si="171"/>
        <v>0</v>
      </c>
      <c r="AC172" s="23">
        <f t="shared" si="171"/>
        <v>0</v>
      </c>
      <c r="AD172" s="23">
        <f t="shared" si="171"/>
        <v>0</v>
      </c>
      <c r="AE172" s="23">
        <f t="shared" si="171"/>
        <v>0</v>
      </c>
      <c r="AF172" s="23">
        <f t="shared" si="171"/>
        <v>0</v>
      </c>
      <c r="AG172" s="23">
        <f t="shared" si="171"/>
        <v>0</v>
      </c>
      <c r="AH172" s="23">
        <f t="shared" si="171"/>
        <v>0</v>
      </c>
      <c r="AI172" s="23">
        <f t="shared" si="171"/>
        <v>0</v>
      </c>
      <c r="AJ172" s="23">
        <f t="shared" si="171"/>
        <v>0</v>
      </c>
      <c r="AK172" s="23">
        <f t="shared" si="171"/>
        <v>0</v>
      </c>
      <c r="AL172" s="23">
        <f t="shared" si="171"/>
        <v>0</v>
      </c>
      <c r="AM172" s="23">
        <f t="shared" si="171"/>
        <v>0</v>
      </c>
      <c r="AN172" s="23">
        <f t="shared" si="171"/>
        <v>0</v>
      </c>
      <c r="AO172" s="23">
        <f t="shared" si="171"/>
        <v>0</v>
      </c>
    </row>
    <row r="173" ht="15.75" customHeight="1">
      <c r="A173" s="6"/>
      <c r="B173" s="6"/>
      <c r="C173" s="6"/>
      <c r="F173" s="23">
        <f t="shared" ref="F173:AO173" si="172">IF($C173=F$1,$B173,0)</f>
        <v>0</v>
      </c>
      <c r="G173" s="23">
        <f t="shared" si="172"/>
        <v>0</v>
      </c>
      <c r="H173" s="23">
        <f t="shared" si="172"/>
        <v>0</v>
      </c>
      <c r="I173" s="23">
        <f t="shared" si="172"/>
        <v>0</v>
      </c>
      <c r="J173" s="23">
        <f t="shared" si="172"/>
        <v>0</v>
      </c>
      <c r="K173" s="23">
        <f t="shared" si="172"/>
        <v>0</v>
      </c>
      <c r="L173" s="23">
        <f t="shared" si="172"/>
        <v>0</v>
      </c>
      <c r="M173" s="23">
        <f t="shared" si="172"/>
        <v>0</v>
      </c>
      <c r="N173" s="23">
        <f t="shared" si="172"/>
        <v>0</v>
      </c>
      <c r="O173" s="23">
        <f t="shared" si="172"/>
        <v>0</v>
      </c>
      <c r="P173" s="23">
        <f t="shared" si="172"/>
        <v>0</v>
      </c>
      <c r="Q173" s="23">
        <f t="shared" si="172"/>
        <v>0</v>
      </c>
      <c r="R173" s="23">
        <f t="shared" si="172"/>
        <v>0</v>
      </c>
      <c r="S173" s="23">
        <f t="shared" si="172"/>
        <v>0</v>
      </c>
      <c r="T173" s="23">
        <f t="shared" si="172"/>
        <v>0</v>
      </c>
      <c r="U173" s="23">
        <f t="shared" si="172"/>
        <v>0</v>
      </c>
      <c r="V173" s="23">
        <f t="shared" si="172"/>
        <v>0</v>
      </c>
      <c r="W173" s="23">
        <f t="shared" si="172"/>
        <v>0</v>
      </c>
      <c r="X173" s="23">
        <f t="shared" si="172"/>
        <v>0</v>
      </c>
      <c r="Y173" s="23">
        <f t="shared" si="172"/>
        <v>0</v>
      </c>
      <c r="Z173" s="23">
        <f t="shared" si="172"/>
        <v>0</v>
      </c>
      <c r="AA173" s="23">
        <f t="shared" si="172"/>
        <v>0</v>
      </c>
      <c r="AB173" s="23">
        <f t="shared" si="172"/>
        <v>0</v>
      </c>
      <c r="AC173" s="23">
        <f t="shared" si="172"/>
        <v>0</v>
      </c>
      <c r="AD173" s="23">
        <f t="shared" si="172"/>
        <v>0</v>
      </c>
      <c r="AE173" s="23">
        <f t="shared" si="172"/>
        <v>0</v>
      </c>
      <c r="AF173" s="23">
        <f t="shared" si="172"/>
        <v>0</v>
      </c>
      <c r="AG173" s="23">
        <f t="shared" si="172"/>
        <v>0</v>
      </c>
      <c r="AH173" s="23">
        <f t="shared" si="172"/>
        <v>0</v>
      </c>
      <c r="AI173" s="23">
        <f t="shared" si="172"/>
        <v>0</v>
      </c>
      <c r="AJ173" s="23">
        <f t="shared" si="172"/>
        <v>0</v>
      </c>
      <c r="AK173" s="23">
        <f t="shared" si="172"/>
        <v>0</v>
      </c>
      <c r="AL173" s="23">
        <f t="shared" si="172"/>
        <v>0</v>
      </c>
      <c r="AM173" s="23">
        <f t="shared" si="172"/>
        <v>0</v>
      </c>
      <c r="AN173" s="23">
        <f t="shared" si="172"/>
        <v>0</v>
      </c>
      <c r="AO173" s="23">
        <f t="shared" si="172"/>
        <v>0</v>
      </c>
    </row>
    <row r="174" ht="15.75" customHeight="1">
      <c r="A174" s="6"/>
      <c r="B174" s="6"/>
      <c r="C174" s="6"/>
      <c r="F174" s="23">
        <f t="shared" ref="F174:AO174" si="173">IF($C174=F$1,$B174,0)</f>
        <v>0</v>
      </c>
      <c r="G174" s="23">
        <f t="shared" si="173"/>
        <v>0</v>
      </c>
      <c r="H174" s="23">
        <f t="shared" si="173"/>
        <v>0</v>
      </c>
      <c r="I174" s="23">
        <f t="shared" si="173"/>
        <v>0</v>
      </c>
      <c r="J174" s="23">
        <f t="shared" si="173"/>
        <v>0</v>
      </c>
      <c r="K174" s="23">
        <f t="shared" si="173"/>
        <v>0</v>
      </c>
      <c r="L174" s="23">
        <f t="shared" si="173"/>
        <v>0</v>
      </c>
      <c r="M174" s="23">
        <f t="shared" si="173"/>
        <v>0</v>
      </c>
      <c r="N174" s="23">
        <f t="shared" si="173"/>
        <v>0</v>
      </c>
      <c r="O174" s="23">
        <f t="shared" si="173"/>
        <v>0</v>
      </c>
      <c r="P174" s="23">
        <f t="shared" si="173"/>
        <v>0</v>
      </c>
      <c r="Q174" s="23">
        <f t="shared" si="173"/>
        <v>0</v>
      </c>
      <c r="R174" s="23">
        <f t="shared" si="173"/>
        <v>0</v>
      </c>
      <c r="S174" s="23">
        <f t="shared" si="173"/>
        <v>0</v>
      </c>
      <c r="T174" s="23">
        <f t="shared" si="173"/>
        <v>0</v>
      </c>
      <c r="U174" s="23">
        <f t="shared" si="173"/>
        <v>0</v>
      </c>
      <c r="V174" s="23">
        <f t="shared" si="173"/>
        <v>0</v>
      </c>
      <c r="W174" s="23">
        <f t="shared" si="173"/>
        <v>0</v>
      </c>
      <c r="X174" s="23">
        <f t="shared" si="173"/>
        <v>0</v>
      </c>
      <c r="Y174" s="23">
        <f t="shared" si="173"/>
        <v>0</v>
      </c>
      <c r="Z174" s="23">
        <f t="shared" si="173"/>
        <v>0</v>
      </c>
      <c r="AA174" s="23">
        <f t="shared" si="173"/>
        <v>0</v>
      </c>
      <c r="AB174" s="23">
        <f t="shared" si="173"/>
        <v>0</v>
      </c>
      <c r="AC174" s="23">
        <f t="shared" si="173"/>
        <v>0</v>
      </c>
      <c r="AD174" s="23">
        <f t="shared" si="173"/>
        <v>0</v>
      </c>
      <c r="AE174" s="23">
        <f t="shared" si="173"/>
        <v>0</v>
      </c>
      <c r="AF174" s="23">
        <f t="shared" si="173"/>
        <v>0</v>
      </c>
      <c r="AG174" s="23">
        <f t="shared" si="173"/>
        <v>0</v>
      </c>
      <c r="AH174" s="23">
        <f t="shared" si="173"/>
        <v>0</v>
      </c>
      <c r="AI174" s="23">
        <f t="shared" si="173"/>
        <v>0</v>
      </c>
      <c r="AJ174" s="23">
        <f t="shared" si="173"/>
        <v>0</v>
      </c>
      <c r="AK174" s="23">
        <f t="shared" si="173"/>
        <v>0</v>
      </c>
      <c r="AL174" s="23">
        <f t="shared" si="173"/>
        <v>0</v>
      </c>
      <c r="AM174" s="23">
        <f t="shared" si="173"/>
        <v>0</v>
      </c>
      <c r="AN174" s="23">
        <f t="shared" si="173"/>
        <v>0</v>
      </c>
      <c r="AO174" s="23">
        <f t="shared" si="173"/>
        <v>0</v>
      </c>
    </row>
    <row r="175" ht="15.75" customHeight="1">
      <c r="A175" s="6"/>
      <c r="B175" s="6"/>
      <c r="C175" s="6"/>
      <c r="F175" s="23">
        <f t="shared" ref="F175:AO175" si="174">IF($C175=F$1,$B175,0)</f>
        <v>0</v>
      </c>
      <c r="G175" s="23">
        <f t="shared" si="174"/>
        <v>0</v>
      </c>
      <c r="H175" s="23">
        <f t="shared" si="174"/>
        <v>0</v>
      </c>
      <c r="I175" s="23">
        <f t="shared" si="174"/>
        <v>0</v>
      </c>
      <c r="J175" s="23">
        <f t="shared" si="174"/>
        <v>0</v>
      </c>
      <c r="K175" s="23">
        <f t="shared" si="174"/>
        <v>0</v>
      </c>
      <c r="L175" s="23">
        <f t="shared" si="174"/>
        <v>0</v>
      </c>
      <c r="M175" s="23">
        <f t="shared" si="174"/>
        <v>0</v>
      </c>
      <c r="N175" s="23">
        <f t="shared" si="174"/>
        <v>0</v>
      </c>
      <c r="O175" s="23">
        <f t="shared" si="174"/>
        <v>0</v>
      </c>
      <c r="P175" s="23">
        <f t="shared" si="174"/>
        <v>0</v>
      </c>
      <c r="Q175" s="23">
        <f t="shared" si="174"/>
        <v>0</v>
      </c>
      <c r="R175" s="23">
        <f t="shared" si="174"/>
        <v>0</v>
      </c>
      <c r="S175" s="23">
        <f t="shared" si="174"/>
        <v>0</v>
      </c>
      <c r="T175" s="23">
        <f t="shared" si="174"/>
        <v>0</v>
      </c>
      <c r="U175" s="23">
        <f t="shared" si="174"/>
        <v>0</v>
      </c>
      <c r="V175" s="23">
        <f t="shared" si="174"/>
        <v>0</v>
      </c>
      <c r="W175" s="23">
        <f t="shared" si="174"/>
        <v>0</v>
      </c>
      <c r="X175" s="23">
        <f t="shared" si="174"/>
        <v>0</v>
      </c>
      <c r="Y175" s="23">
        <f t="shared" si="174"/>
        <v>0</v>
      </c>
      <c r="Z175" s="23">
        <f t="shared" si="174"/>
        <v>0</v>
      </c>
      <c r="AA175" s="23">
        <f t="shared" si="174"/>
        <v>0</v>
      </c>
      <c r="AB175" s="23">
        <f t="shared" si="174"/>
        <v>0</v>
      </c>
      <c r="AC175" s="23">
        <f t="shared" si="174"/>
        <v>0</v>
      </c>
      <c r="AD175" s="23">
        <f t="shared" si="174"/>
        <v>0</v>
      </c>
      <c r="AE175" s="23">
        <f t="shared" si="174"/>
        <v>0</v>
      </c>
      <c r="AF175" s="23">
        <f t="shared" si="174"/>
        <v>0</v>
      </c>
      <c r="AG175" s="23">
        <f t="shared" si="174"/>
        <v>0</v>
      </c>
      <c r="AH175" s="23">
        <f t="shared" si="174"/>
        <v>0</v>
      </c>
      <c r="AI175" s="23">
        <f t="shared" si="174"/>
        <v>0</v>
      </c>
      <c r="AJ175" s="23">
        <f t="shared" si="174"/>
        <v>0</v>
      </c>
      <c r="AK175" s="23">
        <f t="shared" si="174"/>
        <v>0</v>
      </c>
      <c r="AL175" s="23">
        <f t="shared" si="174"/>
        <v>0</v>
      </c>
      <c r="AM175" s="23">
        <f t="shared" si="174"/>
        <v>0</v>
      </c>
      <c r="AN175" s="23">
        <f t="shared" si="174"/>
        <v>0</v>
      </c>
      <c r="AO175" s="23">
        <f t="shared" si="174"/>
        <v>0</v>
      </c>
    </row>
    <row r="176" ht="15.75" customHeight="1">
      <c r="A176" s="6"/>
      <c r="B176" s="6"/>
      <c r="C176" s="6"/>
      <c r="F176" s="23">
        <f t="shared" ref="F176:AO176" si="175">IF($C176=F$1,$B176,0)</f>
        <v>0</v>
      </c>
      <c r="G176" s="23">
        <f t="shared" si="175"/>
        <v>0</v>
      </c>
      <c r="H176" s="23">
        <f t="shared" si="175"/>
        <v>0</v>
      </c>
      <c r="I176" s="23">
        <f t="shared" si="175"/>
        <v>0</v>
      </c>
      <c r="J176" s="23">
        <f t="shared" si="175"/>
        <v>0</v>
      </c>
      <c r="K176" s="23">
        <f t="shared" si="175"/>
        <v>0</v>
      </c>
      <c r="L176" s="23">
        <f t="shared" si="175"/>
        <v>0</v>
      </c>
      <c r="M176" s="23">
        <f t="shared" si="175"/>
        <v>0</v>
      </c>
      <c r="N176" s="23">
        <f t="shared" si="175"/>
        <v>0</v>
      </c>
      <c r="O176" s="23">
        <f t="shared" si="175"/>
        <v>0</v>
      </c>
      <c r="P176" s="23">
        <f t="shared" si="175"/>
        <v>0</v>
      </c>
      <c r="Q176" s="23">
        <f t="shared" si="175"/>
        <v>0</v>
      </c>
      <c r="R176" s="23">
        <f t="shared" si="175"/>
        <v>0</v>
      </c>
      <c r="S176" s="23">
        <f t="shared" si="175"/>
        <v>0</v>
      </c>
      <c r="T176" s="23">
        <f t="shared" si="175"/>
        <v>0</v>
      </c>
      <c r="U176" s="23">
        <f t="shared" si="175"/>
        <v>0</v>
      </c>
      <c r="V176" s="23">
        <f t="shared" si="175"/>
        <v>0</v>
      </c>
      <c r="W176" s="23">
        <f t="shared" si="175"/>
        <v>0</v>
      </c>
      <c r="X176" s="23">
        <f t="shared" si="175"/>
        <v>0</v>
      </c>
      <c r="Y176" s="23">
        <f t="shared" si="175"/>
        <v>0</v>
      </c>
      <c r="Z176" s="23">
        <f t="shared" si="175"/>
        <v>0</v>
      </c>
      <c r="AA176" s="23">
        <f t="shared" si="175"/>
        <v>0</v>
      </c>
      <c r="AB176" s="23">
        <f t="shared" si="175"/>
        <v>0</v>
      </c>
      <c r="AC176" s="23">
        <f t="shared" si="175"/>
        <v>0</v>
      </c>
      <c r="AD176" s="23">
        <f t="shared" si="175"/>
        <v>0</v>
      </c>
      <c r="AE176" s="23">
        <f t="shared" si="175"/>
        <v>0</v>
      </c>
      <c r="AF176" s="23">
        <f t="shared" si="175"/>
        <v>0</v>
      </c>
      <c r="AG176" s="23">
        <f t="shared" si="175"/>
        <v>0</v>
      </c>
      <c r="AH176" s="23">
        <f t="shared" si="175"/>
        <v>0</v>
      </c>
      <c r="AI176" s="23">
        <f t="shared" si="175"/>
        <v>0</v>
      </c>
      <c r="AJ176" s="23">
        <f t="shared" si="175"/>
        <v>0</v>
      </c>
      <c r="AK176" s="23">
        <f t="shared" si="175"/>
        <v>0</v>
      </c>
      <c r="AL176" s="23">
        <f t="shared" si="175"/>
        <v>0</v>
      </c>
      <c r="AM176" s="23">
        <f t="shared" si="175"/>
        <v>0</v>
      </c>
      <c r="AN176" s="23">
        <f t="shared" si="175"/>
        <v>0</v>
      </c>
      <c r="AO176" s="23">
        <f t="shared" si="175"/>
        <v>0</v>
      </c>
    </row>
    <row r="177" ht="15.75" customHeight="1">
      <c r="A177" s="6"/>
      <c r="B177" s="6"/>
      <c r="C177" s="6"/>
      <c r="F177" s="23">
        <f t="shared" ref="F177:AO177" si="176">IF($C177=F$1,$B177,0)</f>
        <v>0</v>
      </c>
      <c r="G177" s="23">
        <f t="shared" si="176"/>
        <v>0</v>
      </c>
      <c r="H177" s="23">
        <f t="shared" si="176"/>
        <v>0</v>
      </c>
      <c r="I177" s="23">
        <f t="shared" si="176"/>
        <v>0</v>
      </c>
      <c r="J177" s="23">
        <f t="shared" si="176"/>
        <v>0</v>
      </c>
      <c r="K177" s="23">
        <f t="shared" si="176"/>
        <v>0</v>
      </c>
      <c r="L177" s="23">
        <f t="shared" si="176"/>
        <v>0</v>
      </c>
      <c r="M177" s="23">
        <f t="shared" si="176"/>
        <v>0</v>
      </c>
      <c r="N177" s="23">
        <f t="shared" si="176"/>
        <v>0</v>
      </c>
      <c r="O177" s="23">
        <f t="shared" si="176"/>
        <v>0</v>
      </c>
      <c r="P177" s="23">
        <f t="shared" si="176"/>
        <v>0</v>
      </c>
      <c r="Q177" s="23">
        <f t="shared" si="176"/>
        <v>0</v>
      </c>
      <c r="R177" s="23">
        <f t="shared" si="176"/>
        <v>0</v>
      </c>
      <c r="S177" s="23">
        <f t="shared" si="176"/>
        <v>0</v>
      </c>
      <c r="T177" s="23">
        <f t="shared" si="176"/>
        <v>0</v>
      </c>
      <c r="U177" s="23">
        <f t="shared" si="176"/>
        <v>0</v>
      </c>
      <c r="V177" s="23">
        <f t="shared" si="176"/>
        <v>0</v>
      </c>
      <c r="W177" s="23">
        <f t="shared" si="176"/>
        <v>0</v>
      </c>
      <c r="X177" s="23">
        <f t="shared" si="176"/>
        <v>0</v>
      </c>
      <c r="Y177" s="23">
        <f t="shared" si="176"/>
        <v>0</v>
      </c>
      <c r="Z177" s="23">
        <f t="shared" si="176"/>
        <v>0</v>
      </c>
      <c r="AA177" s="23">
        <f t="shared" si="176"/>
        <v>0</v>
      </c>
      <c r="AB177" s="23">
        <f t="shared" si="176"/>
        <v>0</v>
      </c>
      <c r="AC177" s="23">
        <f t="shared" si="176"/>
        <v>0</v>
      </c>
      <c r="AD177" s="23">
        <f t="shared" si="176"/>
        <v>0</v>
      </c>
      <c r="AE177" s="23">
        <f t="shared" si="176"/>
        <v>0</v>
      </c>
      <c r="AF177" s="23">
        <f t="shared" si="176"/>
        <v>0</v>
      </c>
      <c r="AG177" s="23">
        <f t="shared" si="176"/>
        <v>0</v>
      </c>
      <c r="AH177" s="23">
        <f t="shared" si="176"/>
        <v>0</v>
      </c>
      <c r="AI177" s="23">
        <f t="shared" si="176"/>
        <v>0</v>
      </c>
      <c r="AJ177" s="23">
        <f t="shared" si="176"/>
        <v>0</v>
      </c>
      <c r="AK177" s="23">
        <f t="shared" si="176"/>
        <v>0</v>
      </c>
      <c r="AL177" s="23">
        <f t="shared" si="176"/>
        <v>0</v>
      </c>
      <c r="AM177" s="23">
        <f t="shared" si="176"/>
        <v>0</v>
      </c>
      <c r="AN177" s="23">
        <f t="shared" si="176"/>
        <v>0</v>
      </c>
      <c r="AO177" s="23">
        <f t="shared" si="176"/>
        <v>0</v>
      </c>
    </row>
    <row r="178" ht="15.75" customHeight="1">
      <c r="A178" s="6"/>
      <c r="B178" s="6"/>
      <c r="C178" s="6"/>
      <c r="F178" s="23">
        <f t="shared" ref="F178:AO178" si="177">IF($C178=F$1,$B178,0)</f>
        <v>0</v>
      </c>
      <c r="G178" s="23">
        <f t="shared" si="177"/>
        <v>0</v>
      </c>
      <c r="H178" s="23">
        <f t="shared" si="177"/>
        <v>0</v>
      </c>
      <c r="I178" s="23">
        <f t="shared" si="177"/>
        <v>0</v>
      </c>
      <c r="J178" s="23">
        <f t="shared" si="177"/>
        <v>0</v>
      </c>
      <c r="K178" s="23">
        <f t="shared" si="177"/>
        <v>0</v>
      </c>
      <c r="L178" s="23">
        <f t="shared" si="177"/>
        <v>0</v>
      </c>
      <c r="M178" s="23">
        <f t="shared" si="177"/>
        <v>0</v>
      </c>
      <c r="N178" s="23">
        <f t="shared" si="177"/>
        <v>0</v>
      </c>
      <c r="O178" s="23">
        <f t="shared" si="177"/>
        <v>0</v>
      </c>
      <c r="P178" s="23">
        <f t="shared" si="177"/>
        <v>0</v>
      </c>
      <c r="Q178" s="23">
        <f t="shared" si="177"/>
        <v>0</v>
      </c>
      <c r="R178" s="23">
        <f t="shared" si="177"/>
        <v>0</v>
      </c>
      <c r="S178" s="23">
        <f t="shared" si="177"/>
        <v>0</v>
      </c>
      <c r="T178" s="23">
        <f t="shared" si="177"/>
        <v>0</v>
      </c>
      <c r="U178" s="23">
        <f t="shared" si="177"/>
        <v>0</v>
      </c>
      <c r="V178" s="23">
        <f t="shared" si="177"/>
        <v>0</v>
      </c>
      <c r="W178" s="23">
        <f t="shared" si="177"/>
        <v>0</v>
      </c>
      <c r="X178" s="23">
        <f t="shared" si="177"/>
        <v>0</v>
      </c>
      <c r="Y178" s="23">
        <f t="shared" si="177"/>
        <v>0</v>
      </c>
      <c r="Z178" s="23">
        <f t="shared" si="177"/>
        <v>0</v>
      </c>
      <c r="AA178" s="23">
        <f t="shared" si="177"/>
        <v>0</v>
      </c>
      <c r="AB178" s="23">
        <f t="shared" si="177"/>
        <v>0</v>
      </c>
      <c r="AC178" s="23">
        <f t="shared" si="177"/>
        <v>0</v>
      </c>
      <c r="AD178" s="23">
        <f t="shared" si="177"/>
        <v>0</v>
      </c>
      <c r="AE178" s="23">
        <f t="shared" si="177"/>
        <v>0</v>
      </c>
      <c r="AF178" s="23">
        <f t="shared" si="177"/>
        <v>0</v>
      </c>
      <c r="AG178" s="23">
        <f t="shared" si="177"/>
        <v>0</v>
      </c>
      <c r="AH178" s="23">
        <f t="shared" si="177"/>
        <v>0</v>
      </c>
      <c r="AI178" s="23">
        <f t="shared" si="177"/>
        <v>0</v>
      </c>
      <c r="AJ178" s="23">
        <f t="shared" si="177"/>
        <v>0</v>
      </c>
      <c r="AK178" s="23">
        <f t="shared" si="177"/>
        <v>0</v>
      </c>
      <c r="AL178" s="23">
        <f t="shared" si="177"/>
        <v>0</v>
      </c>
      <c r="AM178" s="23">
        <f t="shared" si="177"/>
        <v>0</v>
      </c>
      <c r="AN178" s="23">
        <f t="shared" si="177"/>
        <v>0</v>
      </c>
      <c r="AO178" s="23">
        <f t="shared" si="177"/>
        <v>0</v>
      </c>
    </row>
    <row r="179" ht="15.75" customHeight="1">
      <c r="A179" s="6"/>
      <c r="B179" s="6"/>
      <c r="C179" s="6"/>
      <c r="F179" s="23">
        <f t="shared" ref="F179:AO179" si="178">IF($C179=F$1,$B179,0)</f>
        <v>0</v>
      </c>
      <c r="G179" s="23">
        <f t="shared" si="178"/>
        <v>0</v>
      </c>
      <c r="H179" s="23">
        <f t="shared" si="178"/>
        <v>0</v>
      </c>
      <c r="I179" s="23">
        <f t="shared" si="178"/>
        <v>0</v>
      </c>
      <c r="J179" s="23">
        <f t="shared" si="178"/>
        <v>0</v>
      </c>
      <c r="K179" s="23">
        <f t="shared" si="178"/>
        <v>0</v>
      </c>
      <c r="L179" s="23">
        <f t="shared" si="178"/>
        <v>0</v>
      </c>
      <c r="M179" s="23">
        <f t="shared" si="178"/>
        <v>0</v>
      </c>
      <c r="N179" s="23">
        <f t="shared" si="178"/>
        <v>0</v>
      </c>
      <c r="O179" s="23">
        <f t="shared" si="178"/>
        <v>0</v>
      </c>
      <c r="P179" s="23">
        <f t="shared" si="178"/>
        <v>0</v>
      </c>
      <c r="Q179" s="23">
        <f t="shared" si="178"/>
        <v>0</v>
      </c>
      <c r="R179" s="23">
        <f t="shared" si="178"/>
        <v>0</v>
      </c>
      <c r="S179" s="23">
        <f t="shared" si="178"/>
        <v>0</v>
      </c>
      <c r="T179" s="23">
        <f t="shared" si="178"/>
        <v>0</v>
      </c>
      <c r="U179" s="23">
        <f t="shared" si="178"/>
        <v>0</v>
      </c>
      <c r="V179" s="23">
        <f t="shared" si="178"/>
        <v>0</v>
      </c>
      <c r="W179" s="23">
        <f t="shared" si="178"/>
        <v>0</v>
      </c>
      <c r="X179" s="23">
        <f t="shared" si="178"/>
        <v>0</v>
      </c>
      <c r="Y179" s="23">
        <f t="shared" si="178"/>
        <v>0</v>
      </c>
      <c r="Z179" s="23">
        <f t="shared" si="178"/>
        <v>0</v>
      </c>
      <c r="AA179" s="23">
        <f t="shared" si="178"/>
        <v>0</v>
      </c>
      <c r="AB179" s="23">
        <f t="shared" si="178"/>
        <v>0</v>
      </c>
      <c r="AC179" s="23">
        <f t="shared" si="178"/>
        <v>0</v>
      </c>
      <c r="AD179" s="23">
        <f t="shared" si="178"/>
        <v>0</v>
      </c>
      <c r="AE179" s="23">
        <f t="shared" si="178"/>
        <v>0</v>
      </c>
      <c r="AF179" s="23">
        <f t="shared" si="178"/>
        <v>0</v>
      </c>
      <c r="AG179" s="23">
        <f t="shared" si="178"/>
        <v>0</v>
      </c>
      <c r="AH179" s="23">
        <f t="shared" si="178"/>
        <v>0</v>
      </c>
      <c r="AI179" s="23">
        <f t="shared" si="178"/>
        <v>0</v>
      </c>
      <c r="AJ179" s="23">
        <f t="shared" si="178"/>
        <v>0</v>
      </c>
      <c r="AK179" s="23">
        <f t="shared" si="178"/>
        <v>0</v>
      </c>
      <c r="AL179" s="23">
        <f t="shared" si="178"/>
        <v>0</v>
      </c>
      <c r="AM179" s="23">
        <f t="shared" si="178"/>
        <v>0</v>
      </c>
      <c r="AN179" s="23">
        <f t="shared" si="178"/>
        <v>0</v>
      </c>
      <c r="AO179" s="23">
        <f t="shared" si="178"/>
        <v>0</v>
      </c>
    </row>
    <row r="180" ht="15.75" customHeight="1">
      <c r="A180" s="6"/>
      <c r="B180" s="6"/>
      <c r="C180" s="6"/>
      <c r="F180" s="23">
        <f t="shared" ref="F180:AO180" si="179">IF($C180=F$1,$B180,0)</f>
        <v>0</v>
      </c>
      <c r="G180" s="23">
        <f t="shared" si="179"/>
        <v>0</v>
      </c>
      <c r="H180" s="23">
        <f t="shared" si="179"/>
        <v>0</v>
      </c>
      <c r="I180" s="23">
        <f t="shared" si="179"/>
        <v>0</v>
      </c>
      <c r="J180" s="23">
        <f t="shared" si="179"/>
        <v>0</v>
      </c>
      <c r="K180" s="23">
        <f t="shared" si="179"/>
        <v>0</v>
      </c>
      <c r="L180" s="23">
        <f t="shared" si="179"/>
        <v>0</v>
      </c>
      <c r="M180" s="23">
        <f t="shared" si="179"/>
        <v>0</v>
      </c>
      <c r="N180" s="23">
        <f t="shared" si="179"/>
        <v>0</v>
      </c>
      <c r="O180" s="23">
        <f t="shared" si="179"/>
        <v>0</v>
      </c>
      <c r="P180" s="23">
        <f t="shared" si="179"/>
        <v>0</v>
      </c>
      <c r="Q180" s="23">
        <f t="shared" si="179"/>
        <v>0</v>
      </c>
      <c r="R180" s="23">
        <f t="shared" si="179"/>
        <v>0</v>
      </c>
      <c r="S180" s="23">
        <f t="shared" si="179"/>
        <v>0</v>
      </c>
      <c r="T180" s="23">
        <f t="shared" si="179"/>
        <v>0</v>
      </c>
      <c r="U180" s="23">
        <f t="shared" si="179"/>
        <v>0</v>
      </c>
      <c r="V180" s="23">
        <f t="shared" si="179"/>
        <v>0</v>
      </c>
      <c r="W180" s="23">
        <f t="shared" si="179"/>
        <v>0</v>
      </c>
      <c r="X180" s="23">
        <f t="shared" si="179"/>
        <v>0</v>
      </c>
      <c r="Y180" s="23">
        <f t="shared" si="179"/>
        <v>0</v>
      </c>
      <c r="Z180" s="23">
        <f t="shared" si="179"/>
        <v>0</v>
      </c>
      <c r="AA180" s="23">
        <f t="shared" si="179"/>
        <v>0</v>
      </c>
      <c r="AB180" s="23">
        <f t="shared" si="179"/>
        <v>0</v>
      </c>
      <c r="AC180" s="23">
        <f t="shared" si="179"/>
        <v>0</v>
      </c>
      <c r="AD180" s="23">
        <f t="shared" si="179"/>
        <v>0</v>
      </c>
      <c r="AE180" s="23">
        <f t="shared" si="179"/>
        <v>0</v>
      </c>
      <c r="AF180" s="23">
        <f t="shared" si="179"/>
        <v>0</v>
      </c>
      <c r="AG180" s="23">
        <f t="shared" si="179"/>
        <v>0</v>
      </c>
      <c r="AH180" s="23">
        <f t="shared" si="179"/>
        <v>0</v>
      </c>
      <c r="AI180" s="23">
        <f t="shared" si="179"/>
        <v>0</v>
      </c>
      <c r="AJ180" s="23">
        <f t="shared" si="179"/>
        <v>0</v>
      </c>
      <c r="AK180" s="23">
        <f t="shared" si="179"/>
        <v>0</v>
      </c>
      <c r="AL180" s="23">
        <f t="shared" si="179"/>
        <v>0</v>
      </c>
      <c r="AM180" s="23">
        <f t="shared" si="179"/>
        <v>0</v>
      </c>
      <c r="AN180" s="23">
        <f t="shared" si="179"/>
        <v>0</v>
      </c>
      <c r="AO180" s="23">
        <f t="shared" si="179"/>
        <v>0</v>
      </c>
    </row>
    <row r="181" ht="15.75" customHeight="1">
      <c r="A181" s="6"/>
      <c r="B181" s="6"/>
      <c r="C181" s="6"/>
      <c r="F181" s="23">
        <f t="shared" ref="F181:AO181" si="180">IF($C181=F$1,$B181,0)</f>
        <v>0</v>
      </c>
      <c r="G181" s="23">
        <f t="shared" si="180"/>
        <v>0</v>
      </c>
      <c r="H181" s="23">
        <f t="shared" si="180"/>
        <v>0</v>
      </c>
      <c r="I181" s="23">
        <f t="shared" si="180"/>
        <v>0</v>
      </c>
      <c r="J181" s="23">
        <f t="shared" si="180"/>
        <v>0</v>
      </c>
      <c r="K181" s="23">
        <f t="shared" si="180"/>
        <v>0</v>
      </c>
      <c r="L181" s="23">
        <f t="shared" si="180"/>
        <v>0</v>
      </c>
      <c r="M181" s="23">
        <f t="shared" si="180"/>
        <v>0</v>
      </c>
      <c r="N181" s="23">
        <f t="shared" si="180"/>
        <v>0</v>
      </c>
      <c r="O181" s="23">
        <f t="shared" si="180"/>
        <v>0</v>
      </c>
      <c r="P181" s="23">
        <f t="shared" si="180"/>
        <v>0</v>
      </c>
      <c r="Q181" s="23">
        <f t="shared" si="180"/>
        <v>0</v>
      </c>
      <c r="R181" s="23">
        <f t="shared" si="180"/>
        <v>0</v>
      </c>
      <c r="S181" s="23">
        <f t="shared" si="180"/>
        <v>0</v>
      </c>
      <c r="T181" s="23">
        <f t="shared" si="180"/>
        <v>0</v>
      </c>
      <c r="U181" s="23">
        <f t="shared" si="180"/>
        <v>0</v>
      </c>
      <c r="V181" s="23">
        <f t="shared" si="180"/>
        <v>0</v>
      </c>
      <c r="W181" s="23">
        <f t="shared" si="180"/>
        <v>0</v>
      </c>
      <c r="X181" s="23">
        <f t="shared" si="180"/>
        <v>0</v>
      </c>
      <c r="Y181" s="23">
        <f t="shared" si="180"/>
        <v>0</v>
      </c>
      <c r="Z181" s="23">
        <f t="shared" si="180"/>
        <v>0</v>
      </c>
      <c r="AA181" s="23">
        <f t="shared" si="180"/>
        <v>0</v>
      </c>
      <c r="AB181" s="23">
        <f t="shared" si="180"/>
        <v>0</v>
      </c>
      <c r="AC181" s="23">
        <f t="shared" si="180"/>
        <v>0</v>
      </c>
      <c r="AD181" s="23">
        <f t="shared" si="180"/>
        <v>0</v>
      </c>
      <c r="AE181" s="23">
        <f t="shared" si="180"/>
        <v>0</v>
      </c>
      <c r="AF181" s="23">
        <f t="shared" si="180"/>
        <v>0</v>
      </c>
      <c r="AG181" s="23">
        <f t="shared" si="180"/>
        <v>0</v>
      </c>
      <c r="AH181" s="23">
        <f t="shared" si="180"/>
        <v>0</v>
      </c>
      <c r="AI181" s="23">
        <f t="shared" si="180"/>
        <v>0</v>
      </c>
      <c r="AJ181" s="23">
        <f t="shared" si="180"/>
        <v>0</v>
      </c>
      <c r="AK181" s="23">
        <f t="shared" si="180"/>
        <v>0</v>
      </c>
      <c r="AL181" s="23">
        <f t="shared" si="180"/>
        <v>0</v>
      </c>
      <c r="AM181" s="23">
        <f t="shared" si="180"/>
        <v>0</v>
      </c>
      <c r="AN181" s="23">
        <f t="shared" si="180"/>
        <v>0</v>
      </c>
      <c r="AO181" s="23">
        <f t="shared" si="180"/>
        <v>0</v>
      </c>
    </row>
    <row r="182" ht="15.75" customHeight="1">
      <c r="A182" s="6"/>
      <c r="B182" s="6"/>
      <c r="C182" s="6"/>
      <c r="F182" s="23">
        <f t="shared" ref="F182:AO182" si="181">IF($C182=F$1,$B182,0)</f>
        <v>0</v>
      </c>
      <c r="G182" s="23">
        <f t="shared" si="181"/>
        <v>0</v>
      </c>
      <c r="H182" s="23">
        <f t="shared" si="181"/>
        <v>0</v>
      </c>
      <c r="I182" s="23">
        <f t="shared" si="181"/>
        <v>0</v>
      </c>
      <c r="J182" s="23">
        <f t="shared" si="181"/>
        <v>0</v>
      </c>
      <c r="K182" s="23">
        <f t="shared" si="181"/>
        <v>0</v>
      </c>
      <c r="L182" s="23">
        <f t="shared" si="181"/>
        <v>0</v>
      </c>
      <c r="M182" s="23">
        <f t="shared" si="181"/>
        <v>0</v>
      </c>
      <c r="N182" s="23">
        <f t="shared" si="181"/>
        <v>0</v>
      </c>
      <c r="O182" s="23">
        <f t="shared" si="181"/>
        <v>0</v>
      </c>
      <c r="P182" s="23">
        <f t="shared" si="181"/>
        <v>0</v>
      </c>
      <c r="Q182" s="23">
        <f t="shared" si="181"/>
        <v>0</v>
      </c>
      <c r="R182" s="23">
        <f t="shared" si="181"/>
        <v>0</v>
      </c>
      <c r="S182" s="23">
        <f t="shared" si="181"/>
        <v>0</v>
      </c>
      <c r="T182" s="23">
        <f t="shared" si="181"/>
        <v>0</v>
      </c>
      <c r="U182" s="23">
        <f t="shared" si="181"/>
        <v>0</v>
      </c>
      <c r="V182" s="23">
        <f t="shared" si="181"/>
        <v>0</v>
      </c>
      <c r="W182" s="23">
        <f t="shared" si="181"/>
        <v>0</v>
      </c>
      <c r="X182" s="23">
        <f t="shared" si="181"/>
        <v>0</v>
      </c>
      <c r="Y182" s="23">
        <f t="shared" si="181"/>
        <v>0</v>
      </c>
      <c r="Z182" s="23">
        <f t="shared" si="181"/>
        <v>0</v>
      </c>
      <c r="AA182" s="23">
        <f t="shared" si="181"/>
        <v>0</v>
      </c>
      <c r="AB182" s="23">
        <f t="shared" si="181"/>
        <v>0</v>
      </c>
      <c r="AC182" s="23">
        <f t="shared" si="181"/>
        <v>0</v>
      </c>
      <c r="AD182" s="23">
        <f t="shared" si="181"/>
        <v>0</v>
      </c>
      <c r="AE182" s="23">
        <f t="shared" si="181"/>
        <v>0</v>
      </c>
      <c r="AF182" s="23">
        <f t="shared" si="181"/>
        <v>0</v>
      </c>
      <c r="AG182" s="23">
        <f t="shared" si="181"/>
        <v>0</v>
      </c>
      <c r="AH182" s="23">
        <f t="shared" si="181"/>
        <v>0</v>
      </c>
      <c r="AI182" s="23">
        <f t="shared" si="181"/>
        <v>0</v>
      </c>
      <c r="AJ182" s="23">
        <f t="shared" si="181"/>
        <v>0</v>
      </c>
      <c r="AK182" s="23">
        <f t="shared" si="181"/>
        <v>0</v>
      </c>
      <c r="AL182" s="23">
        <f t="shared" si="181"/>
        <v>0</v>
      </c>
      <c r="AM182" s="23">
        <f t="shared" si="181"/>
        <v>0</v>
      </c>
      <c r="AN182" s="23">
        <f t="shared" si="181"/>
        <v>0</v>
      </c>
      <c r="AO182" s="23">
        <f t="shared" si="181"/>
        <v>0</v>
      </c>
    </row>
    <row r="183" ht="15.75" customHeight="1">
      <c r="A183" s="6"/>
      <c r="B183" s="6"/>
      <c r="C183" s="6"/>
      <c r="F183" s="23">
        <f t="shared" ref="F183:AO183" si="182">IF($C183=F$1,$B183,0)</f>
        <v>0</v>
      </c>
      <c r="G183" s="23">
        <f t="shared" si="182"/>
        <v>0</v>
      </c>
      <c r="H183" s="23">
        <f t="shared" si="182"/>
        <v>0</v>
      </c>
      <c r="I183" s="23">
        <f t="shared" si="182"/>
        <v>0</v>
      </c>
      <c r="J183" s="23">
        <f t="shared" si="182"/>
        <v>0</v>
      </c>
      <c r="K183" s="23">
        <f t="shared" si="182"/>
        <v>0</v>
      </c>
      <c r="L183" s="23">
        <f t="shared" si="182"/>
        <v>0</v>
      </c>
      <c r="M183" s="23">
        <f t="shared" si="182"/>
        <v>0</v>
      </c>
      <c r="N183" s="23">
        <f t="shared" si="182"/>
        <v>0</v>
      </c>
      <c r="O183" s="23">
        <f t="shared" si="182"/>
        <v>0</v>
      </c>
      <c r="P183" s="23">
        <f t="shared" si="182"/>
        <v>0</v>
      </c>
      <c r="Q183" s="23">
        <f t="shared" si="182"/>
        <v>0</v>
      </c>
      <c r="R183" s="23">
        <f t="shared" si="182"/>
        <v>0</v>
      </c>
      <c r="S183" s="23">
        <f t="shared" si="182"/>
        <v>0</v>
      </c>
      <c r="T183" s="23">
        <f t="shared" si="182"/>
        <v>0</v>
      </c>
      <c r="U183" s="23">
        <f t="shared" si="182"/>
        <v>0</v>
      </c>
      <c r="V183" s="23">
        <f t="shared" si="182"/>
        <v>0</v>
      </c>
      <c r="W183" s="23">
        <f t="shared" si="182"/>
        <v>0</v>
      </c>
      <c r="X183" s="23">
        <f t="shared" si="182"/>
        <v>0</v>
      </c>
      <c r="Y183" s="23">
        <f t="shared" si="182"/>
        <v>0</v>
      </c>
      <c r="Z183" s="23">
        <f t="shared" si="182"/>
        <v>0</v>
      </c>
      <c r="AA183" s="23">
        <f t="shared" si="182"/>
        <v>0</v>
      </c>
      <c r="AB183" s="23">
        <f t="shared" si="182"/>
        <v>0</v>
      </c>
      <c r="AC183" s="23">
        <f t="shared" si="182"/>
        <v>0</v>
      </c>
      <c r="AD183" s="23">
        <f t="shared" si="182"/>
        <v>0</v>
      </c>
      <c r="AE183" s="23">
        <f t="shared" si="182"/>
        <v>0</v>
      </c>
      <c r="AF183" s="23">
        <f t="shared" si="182"/>
        <v>0</v>
      </c>
      <c r="AG183" s="23">
        <f t="shared" si="182"/>
        <v>0</v>
      </c>
      <c r="AH183" s="23">
        <f t="shared" si="182"/>
        <v>0</v>
      </c>
      <c r="AI183" s="23">
        <f t="shared" si="182"/>
        <v>0</v>
      </c>
      <c r="AJ183" s="23">
        <f t="shared" si="182"/>
        <v>0</v>
      </c>
      <c r="AK183" s="23">
        <f t="shared" si="182"/>
        <v>0</v>
      </c>
      <c r="AL183" s="23">
        <f t="shared" si="182"/>
        <v>0</v>
      </c>
      <c r="AM183" s="23">
        <f t="shared" si="182"/>
        <v>0</v>
      </c>
      <c r="AN183" s="23">
        <f t="shared" si="182"/>
        <v>0</v>
      </c>
      <c r="AO183" s="23">
        <f t="shared" si="182"/>
        <v>0</v>
      </c>
    </row>
    <row r="184" ht="15.75" customHeight="1">
      <c r="A184" s="6"/>
      <c r="B184" s="6"/>
      <c r="C184" s="6"/>
      <c r="F184" s="23">
        <f t="shared" ref="F184:AO184" si="183">IF($C184=F$1,$B184,0)</f>
        <v>0</v>
      </c>
      <c r="G184" s="23">
        <f t="shared" si="183"/>
        <v>0</v>
      </c>
      <c r="H184" s="23">
        <f t="shared" si="183"/>
        <v>0</v>
      </c>
      <c r="I184" s="23">
        <f t="shared" si="183"/>
        <v>0</v>
      </c>
      <c r="J184" s="23">
        <f t="shared" si="183"/>
        <v>0</v>
      </c>
      <c r="K184" s="23">
        <f t="shared" si="183"/>
        <v>0</v>
      </c>
      <c r="L184" s="23">
        <f t="shared" si="183"/>
        <v>0</v>
      </c>
      <c r="M184" s="23">
        <f t="shared" si="183"/>
        <v>0</v>
      </c>
      <c r="N184" s="23">
        <f t="shared" si="183"/>
        <v>0</v>
      </c>
      <c r="O184" s="23">
        <f t="shared" si="183"/>
        <v>0</v>
      </c>
      <c r="P184" s="23">
        <f t="shared" si="183"/>
        <v>0</v>
      </c>
      <c r="Q184" s="23">
        <f t="shared" si="183"/>
        <v>0</v>
      </c>
      <c r="R184" s="23">
        <f t="shared" si="183"/>
        <v>0</v>
      </c>
      <c r="S184" s="23">
        <f t="shared" si="183"/>
        <v>0</v>
      </c>
      <c r="T184" s="23">
        <f t="shared" si="183"/>
        <v>0</v>
      </c>
      <c r="U184" s="23">
        <f t="shared" si="183"/>
        <v>0</v>
      </c>
      <c r="V184" s="23">
        <f t="shared" si="183"/>
        <v>0</v>
      </c>
      <c r="W184" s="23">
        <f t="shared" si="183"/>
        <v>0</v>
      </c>
      <c r="X184" s="23">
        <f t="shared" si="183"/>
        <v>0</v>
      </c>
      <c r="Y184" s="23">
        <f t="shared" si="183"/>
        <v>0</v>
      </c>
      <c r="Z184" s="23">
        <f t="shared" si="183"/>
        <v>0</v>
      </c>
      <c r="AA184" s="23">
        <f t="shared" si="183"/>
        <v>0</v>
      </c>
      <c r="AB184" s="23">
        <f t="shared" si="183"/>
        <v>0</v>
      </c>
      <c r="AC184" s="23">
        <f t="shared" si="183"/>
        <v>0</v>
      </c>
      <c r="AD184" s="23">
        <f t="shared" si="183"/>
        <v>0</v>
      </c>
      <c r="AE184" s="23">
        <f t="shared" si="183"/>
        <v>0</v>
      </c>
      <c r="AF184" s="23">
        <f t="shared" si="183"/>
        <v>0</v>
      </c>
      <c r="AG184" s="23">
        <f t="shared" si="183"/>
        <v>0</v>
      </c>
      <c r="AH184" s="23">
        <f t="shared" si="183"/>
        <v>0</v>
      </c>
      <c r="AI184" s="23">
        <f t="shared" si="183"/>
        <v>0</v>
      </c>
      <c r="AJ184" s="23">
        <f t="shared" si="183"/>
        <v>0</v>
      </c>
      <c r="AK184" s="23">
        <f t="shared" si="183"/>
        <v>0</v>
      </c>
      <c r="AL184" s="23">
        <f t="shared" si="183"/>
        <v>0</v>
      </c>
      <c r="AM184" s="23">
        <f t="shared" si="183"/>
        <v>0</v>
      </c>
      <c r="AN184" s="23">
        <f t="shared" si="183"/>
        <v>0</v>
      </c>
      <c r="AO184" s="23">
        <f t="shared" si="183"/>
        <v>0</v>
      </c>
    </row>
    <row r="185" ht="15.75" customHeight="1">
      <c r="A185" s="6"/>
      <c r="B185" s="6"/>
      <c r="C185" s="6"/>
      <c r="F185" s="23">
        <f t="shared" ref="F185:AO185" si="184">IF($C185=F$1,$B185,0)</f>
        <v>0</v>
      </c>
      <c r="G185" s="23">
        <f t="shared" si="184"/>
        <v>0</v>
      </c>
      <c r="H185" s="23">
        <f t="shared" si="184"/>
        <v>0</v>
      </c>
      <c r="I185" s="23">
        <f t="shared" si="184"/>
        <v>0</v>
      </c>
      <c r="J185" s="23">
        <f t="shared" si="184"/>
        <v>0</v>
      </c>
      <c r="K185" s="23">
        <f t="shared" si="184"/>
        <v>0</v>
      </c>
      <c r="L185" s="23">
        <f t="shared" si="184"/>
        <v>0</v>
      </c>
      <c r="M185" s="23">
        <f t="shared" si="184"/>
        <v>0</v>
      </c>
      <c r="N185" s="23">
        <f t="shared" si="184"/>
        <v>0</v>
      </c>
      <c r="O185" s="23">
        <f t="shared" si="184"/>
        <v>0</v>
      </c>
      <c r="P185" s="23">
        <f t="shared" si="184"/>
        <v>0</v>
      </c>
      <c r="Q185" s="23">
        <f t="shared" si="184"/>
        <v>0</v>
      </c>
      <c r="R185" s="23">
        <f t="shared" si="184"/>
        <v>0</v>
      </c>
      <c r="S185" s="23">
        <f t="shared" si="184"/>
        <v>0</v>
      </c>
      <c r="T185" s="23">
        <f t="shared" si="184"/>
        <v>0</v>
      </c>
      <c r="U185" s="23">
        <f t="shared" si="184"/>
        <v>0</v>
      </c>
      <c r="V185" s="23">
        <f t="shared" si="184"/>
        <v>0</v>
      </c>
      <c r="W185" s="23">
        <f t="shared" si="184"/>
        <v>0</v>
      </c>
      <c r="X185" s="23">
        <f t="shared" si="184"/>
        <v>0</v>
      </c>
      <c r="Y185" s="23">
        <f t="shared" si="184"/>
        <v>0</v>
      </c>
      <c r="Z185" s="23">
        <f t="shared" si="184"/>
        <v>0</v>
      </c>
      <c r="AA185" s="23">
        <f t="shared" si="184"/>
        <v>0</v>
      </c>
      <c r="AB185" s="23">
        <f t="shared" si="184"/>
        <v>0</v>
      </c>
      <c r="AC185" s="23">
        <f t="shared" si="184"/>
        <v>0</v>
      </c>
      <c r="AD185" s="23">
        <f t="shared" si="184"/>
        <v>0</v>
      </c>
      <c r="AE185" s="23">
        <f t="shared" si="184"/>
        <v>0</v>
      </c>
      <c r="AF185" s="23">
        <f t="shared" si="184"/>
        <v>0</v>
      </c>
      <c r="AG185" s="23">
        <f t="shared" si="184"/>
        <v>0</v>
      </c>
      <c r="AH185" s="23">
        <f t="shared" si="184"/>
        <v>0</v>
      </c>
      <c r="AI185" s="23">
        <f t="shared" si="184"/>
        <v>0</v>
      </c>
      <c r="AJ185" s="23">
        <f t="shared" si="184"/>
        <v>0</v>
      </c>
      <c r="AK185" s="23">
        <f t="shared" si="184"/>
        <v>0</v>
      </c>
      <c r="AL185" s="23">
        <f t="shared" si="184"/>
        <v>0</v>
      </c>
      <c r="AM185" s="23">
        <f t="shared" si="184"/>
        <v>0</v>
      </c>
      <c r="AN185" s="23">
        <f t="shared" si="184"/>
        <v>0</v>
      </c>
      <c r="AO185" s="23">
        <f t="shared" si="184"/>
        <v>0</v>
      </c>
    </row>
    <row r="186" ht="15.75" customHeight="1">
      <c r="A186" s="6"/>
      <c r="B186" s="6"/>
      <c r="C186" s="6"/>
      <c r="F186" s="23">
        <f t="shared" ref="F186:AO186" si="185">IF($C186=F$1,$B186,0)</f>
        <v>0</v>
      </c>
      <c r="G186" s="23">
        <f t="shared" si="185"/>
        <v>0</v>
      </c>
      <c r="H186" s="23">
        <f t="shared" si="185"/>
        <v>0</v>
      </c>
      <c r="I186" s="23">
        <f t="shared" si="185"/>
        <v>0</v>
      </c>
      <c r="J186" s="23">
        <f t="shared" si="185"/>
        <v>0</v>
      </c>
      <c r="K186" s="23">
        <f t="shared" si="185"/>
        <v>0</v>
      </c>
      <c r="L186" s="23">
        <f t="shared" si="185"/>
        <v>0</v>
      </c>
      <c r="M186" s="23">
        <f t="shared" si="185"/>
        <v>0</v>
      </c>
      <c r="N186" s="23">
        <f t="shared" si="185"/>
        <v>0</v>
      </c>
      <c r="O186" s="23">
        <f t="shared" si="185"/>
        <v>0</v>
      </c>
      <c r="P186" s="23">
        <f t="shared" si="185"/>
        <v>0</v>
      </c>
      <c r="Q186" s="23">
        <f t="shared" si="185"/>
        <v>0</v>
      </c>
      <c r="R186" s="23">
        <f t="shared" si="185"/>
        <v>0</v>
      </c>
      <c r="S186" s="23">
        <f t="shared" si="185"/>
        <v>0</v>
      </c>
      <c r="T186" s="23">
        <f t="shared" si="185"/>
        <v>0</v>
      </c>
      <c r="U186" s="23">
        <f t="shared" si="185"/>
        <v>0</v>
      </c>
      <c r="V186" s="23">
        <f t="shared" si="185"/>
        <v>0</v>
      </c>
      <c r="W186" s="23">
        <f t="shared" si="185"/>
        <v>0</v>
      </c>
      <c r="X186" s="23">
        <f t="shared" si="185"/>
        <v>0</v>
      </c>
      <c r="Y186" s="23">
        <f t="shared" si="185"/>
        <v>0</v>
      </c>
      <c r="Z186" s="23">
        <f t="shared" si="185"/>
        <v>0</v>
      </c>
      <c r="AA186" s="23">
        <f t="shared" si="185"/>
        <v>0</v>
      </c>
      <c r="AB186" s="23">
        <f t="shared" si="185"/>
        <v>0</v>
      </c>
      <c r="AC186" s="23">
        <f t="shared" si="185"/>
        <v>0</v>
      </c>
      <c r="AD186" s="23">
        <f t="shared" si="185"/>
        <v>0</v>
      </c>
      <c r="AE186" s="23">
        <f t="shared" si="185"/>
        <v>0</v>
      </c>
      <c r="AF186" s="23">
        <f t="shared" si="185"/>
        <v>0</v>
      </c>
      <c r="AG186" s="23">
        <f t="shared" si="185"/>
        <v>0</v>
      </c>
      <c r="AH186" s="23">
        <f t="shared" si="185"/>
        <v>0</v>
      </c>
      <c r="AI186" s="23">
        <f t="shared" si="185"/>
        <v>0</v>
      </c>
      <c r="AJ186" s="23">
        <f t="shared" si="185"/>
        <v>0</v>
      </c>
      <c r="AK186" s="23">
        <f t="shared" si="185"/>
        <v>0</v>
      </c>
      <c r="AL186" s="23">
        <f t="shared" si="185"/>
        <v>0</v>
      </c>
      <c r="AM186" s="23">
        <f t="shared" si="185"/>
        <v>0</v>
      </c>
      <c r="AN186" s="23">
        <f t="shared" si="185"/>
        <v>0</v>
      </c>
      <c r="AO186" s="23">
        <f t="shared" si="185"/>
        <v>0</v>
      </c>
    </row>
    <row r="187" ht="15.75" customHeight="1">
      <c r="A187" s="6"/>
      <c r="B187" s="6"/>
      <c r="C187" s="6"/>
      <c r="F187" s="23">
        <f t="shared" ref="F187:AO187" si="186">IF($C187=F$1,$B187,0)</f>
        <v>0</v>
      </c>
      <c r="G187" s="23">
        <f t="shared" si="186"/>
        <v>0</v>
      </c>
      <c r="H187" s="23">
        <f t="shared" si="186"/>
        <v>0</v>
      </c>
      <c r="I187" s="23">
        <f t="shared" si="186"/>
        <v>0</v>
      </c>
      <c r="J187" s="23">
        <f t="shared" si="186"/>
        <v>0</v>
      </c>
      <c r="K187" s="23">
        <f t="shared" si="186"/>
        <v>0</v>
      </c>
      <c r="L187" s="23">
        <f t="shared" si="186"/>
        <v>0</v>
      </c>
      <c r="M187" s="23">
        <f t="shared" si="186"/>
        <v>0</v>
      </c>
      <c r="N187" s="23">
        <f t="shared" si="186"/>
        <v>0</v>
      </c>
      <c r="O187" s="23">
        <f t="shared" si="186"/>
        <v>0</v>
      </c>
      <c r="P187" s="23">
        <f t="shared" si="186"/>
        <v>0</v>
      </c>
      <c r="Q187" s="23">
        <f t="shared" si="186"/>
        <v>0</v>
      </c>
      <c r="R187" s="23">
        <f t="shared" si="186"/>
        <v>0</v>
      </c>
      <c r="S187" s="23">
        <f t="shared" si="186"/>
        <v>0</v>
      </c>
      <c r="T187" s="23">
        <f t="shared" si="186"/>
        <v>0</v>
      </c>
      <c r="U187" s="23">
        <f t="shared" si="186"/>
        <v>0</v>
      </c>
      <c r="V187" s="23">
        <f t="shared" si="186"/>
        <v>0</v>
      </c>
      <c r="W187" s="23">
        <f t="shared" si="186"/>
        <v>0</v>
      </c>
      <c r="X187" s="23">
        <f t="shared" si="186"/>
        <v>0</v>
      </c>
      <c r="Y187" s="23">
        <f t="shared" si="186"/>
        <v>0</v>
      </c>
      <c r="Z187" s="23">
        <f t="shared" si="186"/>
        <v>0</v>
      </c>
      <c r="AA187" s="23">
        <f t="shared" si="186"/>
        <v>0</v>
      </c>
      <c r="AB187" s="23">
        <f t="shared" si="186"/>
        <v>0</v>
      </c>
      <c r="AC187" s="23">
        <f t="shared" si="186"/>
        <v>0</v>
      </c>
      <c r="AD187" s="23">
        <f t="shared" si="186"/>
        <v>0</v>
      </c>
      <c r="AE187" s="23">
        <f t="shared" si="186"/>
        <v>0</v>
      </c>
      <c r="AF187" s="23">
        <f t="shared" si="186"/>
        <v>0</v>
      </c>
      <c r="AG187" s="23">
        <f t="shared" si="186"/>
        <v>0</v>
      </c>
      <c r="AH187" s="23">
        <f t="shared" si="186"/>
        <v>0</v>
      </c>
      <c r="AI187" s="23">
        <f t="shared" si="186"/>
        <v>0</v>
      </c>
      <c r="AJ187" s="23">
        <f t="shared" si="186"/>
        <v>0</v>
      </c>
      <c r="AK187" s="23">
        <f t="shared" si="186"/>
        <v>0</v>
      </c>
      <c r="AL187" s="23">
        <f t="shared" si="186"/>
        <v>0</v>
      </c>
      <c r="AM187" s="23">
        <f t="shared" si="186"/>
        <v>0</v>
      </c>
      <c r="AN187" s="23">
        <f t="shared" si="186"/>
        <v>0</v>
      </c>
      <c r="AO187" s="23">
        <f t="shared" si="186"/>
        <v>0</v>
      </c>
    </row>
    <row r="188" ht="15.75" customHeight="1">
      <c r="A188" s="6"/>
      <c r="B188" s="6"/>
      <c r="C188" s="6"/>
      <c r="F188" s="23">
        <f t="shared" ref="F188:AO188" si="187">IF($C188=F$1,$B188,0)</f>
        <v>0</v>
      </c>
      <c r="G188" s="23">
        <f t="shared" si="187"/>
        <v>0</v>
      </c>
      <c r="H188" s="23">
        <f t="shared" si="187"/>
        <v>0</v>
      </c>
      <c r="I188" s="23">
        <f t="shared" si="187"/>
        <v>0</v>
      </c>
      <c r="J188" s="23">
        <f t="shared" si="187"/>
        <v>0</v>
      </c>
      <c r="K188" s="23">
        <f t="shared" si="187"/>
        <v>0</v>
      </c>
      <c r="L188" s="23">
        <f t="shared" si="187"/>
        <v>0</v>
      </c>
      <c r="M188" s="23">
        <f t="shared" si="187"/>
        <v>0</v>
      </c>
      <c r="N188" s="23">
        <f t="shared" si="187"/>
        <v>0</v>
      </c>
      <c r="O188" s="23">
        <f t="shared" si="187"/>
        <v>0</v>
      </c>
      <c r="P188" s="23">
        <f t="shared" si="187"/>
        <v>0</v>
      </c>
      <c r="Q188" s="23">
        <f t="shared" si="187"/>
        <v>0</v>
      </c>
      <c r="R188" s="23">
        <f t="shared" si="187"/>
        <v>0</v>
      </c>
      <c r="S188" s="23">
        <f t="shared" si="187"/>
        <v>0</v>
      </c>
      <c r="T188" s="23">
        <f t="shared" si="187"/>
        <v>0</v>
      </c>
      <c r="U188" s="23">
        <f t="shared" si="187"/>
        <v>0</v>
      </c>
      <c r="V188" s="23">
        <f t="shared" si="187"/>
        <v>0</v>
      </c>
      <c r="W188" s="23">
        <f t="shared" si="187"/>
        <v>0</v>
      </c>
      <c r="X188" s="23">
        <f t="shared" si="187"/>
        <v>0</v>
      </c>
      <c r="Y188" s="23">
        <f t="shared" si="187"/>
        <v>0</v>
      </c>
      <c r="Z188" s="23">
        <f t="shared" si="187"/>
        <v>0</v>
      </c>
      <c r="AA188" s="23">
        <f t="shared" si="187"/>
        <v>0</v>
      </c>
      <c r="AB188" s="23">
        <f t="shared" si="187"/>
        <v>0</v>
      </c>
      <c r="AC188" s="23">
        <f t="shared" si="187"/>
        <v>0</v>
      </c>
      <c r="AD188" s="23">
        <f t="shared" si="187"/>
        <v>0</v>
      </c>
      <c r="AE188" s="23">
        <f t="shared" si="187"/>
        <v>0</v>
      </c>
      <c r="AF188" s="23">
        <f t="shared" si="187"/>
        <v>0</v>
      </c>
      <c r="AG188" s="23">
        <f t="shared" si="187"/>
        <v>0</v>
      </c>
      <c r="AH188" s="23">
        <f t="shared" si="187"/>
        <v>0</v>
      </c>
      <c r="AI188" s="23">
        <f t="shared" si="187"/>
        <v>0</v>
      </c>
      <c r="AJ188" s="23">
        <f t="shared" si="187"/>
        <v>0</v>
      </c>
      <c r="AK188" s="23">
        <f t="shared" si="187"/>
        <v>0</v>
      </c>
      <c r="AL188" s="23">
        <f t="shared" si="187"/>
        <v>0</v>
      </c>
      <c r="AM188" s="23">
        <f t="shared" si="187"/>
        <v>0</v>
      </c>
      <c r="AN188" s="23">
        <f t="shared" si="187"/>
        <v>0</v>
      </c>
      <c r="AO188" s="23">
        <f t="shared" si="187"/>
        <v>0</v>
      </c>
    </row>
    <row r="189" ht="15.75" customHeight="1">
      <c r="A189" s="6"/>
      <c r="B189" s="6"/>
      <c r="C189" s="6"/>
      <c r="F189" s="23">
        <f t="shared" ref="F189:AO189" si="188">IF($C189=F$1,$B189,0)</f>
        <v>0</v>
      </c>
      <c r="G189" s="23">
        <f t="shared" si="188"/>
        <v>0</v>
      </c>
      <c r="H189" s="23">
        <f t="shared" si="188"/>
        <v>0</v>
      </c>
      <c r="I189" s="23">
        <f t="shared" si="188"/>
        <v>0</v>
      </c>
      <c r="J189" s="23">
        <f t="shared" si="188"/>
        <v>0</v>
      </c>
      <c r="K189" s="23">
        <f t="shared" si="188"/>
        <v>0</v>
      </c>
      <c r="L189" s="23">
        <f t="shared" si="188"/>
        <v>0</v>
      </c>
      <c r="M189" s="23">
        <f t="shared" si="188"/>
        <v>0</v>
      </c>
      <c r="N189" s="23">
        <f t="shared" si="188"/>
        <v>0</v>
      </c>
      <c r="O189" s="23">
        <f t="shared" si="188"/>
        <v>0</v>
      </c>
      <c r="P189" s="23">
        <f t="shared" si="188"/>
        <v>0</v>
      </c>
      <c r="Q189" s="23">
        <f t="shared" si="188"/>
        <v>0</v>
      </c>
      <c r="R189" s="23">
        <f t="shared" si="188"/>
        <v>0</v>
      </c>
      <c r="S189" s="23">
        <f t="shared" si="188"/>
        <v>0</v>
      </c>
      <c r="T189" s="23">
        <f t="shared" si="188"/>
        <v>0</v>
      </c>
      <c r="U189" s="23">
        <f t="shared" si="188"/>
        <v>0</v>
      </c>
      <c r="V189" s="23">
        <f t="shared" si="188"/>
        <v>0</v>
      </c>
      <c r="W189" s="23">
        <f t="shared" si="188"/>
        <v>0</v>
      </c>
      <c r="X189" s="23">
        <f t="shared" si="188"/>
        <v>0</v>
      </c>
      <c r="Y189" s="23">
        <f t="shared" si="188"/>
        <v>0</v>
      </c>
      <c r="Z189" s="23">
        <f t="shared" si="188"/>
        <v>0</v>
      </c>
      <c r="AA189" s="23">
        <f t="shared" si="188"/>
        <v>0</v>
      </c>
      <c r="AB189" s="23">
        <f t="shared" si="188"/>
        <v>0</v>
      </c>
      <c r="AC189" s="23">
        <f t="shared" si="188"/>
        <v>0</v>
      </c>
      <c r="AD189" s="23">
        <f t="shared" si="188"/>
        <v>0</v>
      </c>
      <c r="AE189" s="23">
        <f t="shared" si="188"/>
        <v>0</v>
      </c>
      <c r="AF189" s="23">
        <f t="shared" si="188"/>
        <v>0</v>
      </c>
      <c r="AG189" s="23">
        <f t="shared" si="188"/>
        <v>0</v>
      </c>
      <c r="AH189" s="23">
        <f t="shared" si="188"/>
        <v>0</v>
      </c>
      <c r="AI189" s="23">
        <f t="shared" si="188"/>
        <v>0</v>
      </c>
      <c r="AJ189" s="23">
        <f t="shared" si="188"/>
        <v>0</v>
      </c>
      <c r="AK189" s="23">
        <f t="shared" si="188"/>
        <v>0</v>
      </c>
      <c r="AL189" s="23">
        <f t="shared" si="188"/>
        <v>0</v>
      </c>
      <c r="AM189" s="23">
        <f t="shared" si="188"/>
        <v>0</v>
      </c>
      <c r="AN189" s="23">
        <f t="shared" si="188"/>
        <v>0</v>
      </c>
      <c r="AO189" s="23">
        <f t="shared" si="188"/>
        <v>0</v>
      </c>
    </row>
    <row r="190" ht="15.75" customHeight="1">
      <c r="A190" s="6"/>
      <c r="B190" s="6"/>
      <c r="C190" s="6"/>
      <c r="F190" s="23">
        <f t="shared" ref="F190:AO190" si="189">IF($C190=F$1,$B190,0)</f>
        <v>0</v>
      </c>
      <c r="G190" s="23">
        <f t="shared" si="189"/>
        <v>0</v>
      </c>
      <c r="H190" s="23">
        <f t="shared" si="189"/>
        <v>0</v>
      </c>
      <c r="I190" s="23">
        <f t="shared" si="189"/>
        <v>0</v>
      </c>
      <c r="J190" s="23">
        <f t="shared" si="189"/>
        <v>0</v>
      </c>
      <c r="K190" s="23">
        <f t="shared" si="189"/>
        <v>0</v>
      </c>
      <c r="L190" s="23">
        <f t="shared" si="189"/>
        <v>0</v>
      </c>
      <c r="M190" s="23">
        <f t="shared" si="189"/>
        <v>0</v>
      </c>
      <c r="N190" s="23">
        <f t="shared" si="189"/>
        <v>0</v>
      </c>
      <c r="O190" s="23">
        <f t="shared" si="189"/>
        <v>0</v>
      </c>
      <c r="P190" s="23">
        <f t="shared" si="189"/>
        <v>0</v>
      </c>
      <c r="Q190" s="23">
        <f t="shared" si="189"/>
        <v>0</v>
      </c>
      <c r="R190" s="23">
        <f t="shared" si="189"/>
        <v>0</v>
      </c>
      <c r="S190" s="23">
        <f t="shared" si="189"/>
        <v>0</v>
      </c>
      <c r="T190" s="23">
        <f t="shared" si="189"/>
        <v>0</v>
      </c>
      <c r="U190" s="23">
        <f t="shared" si="189"/>
        <v>0</v>
      </c>
      <c r="V190" s="23">
        <f t="shared" si="189"/>
        <v>0</v>
      </c>
      <c r="W190" s="23">
        <f t="shared" si="189"/>
        <v>0</v>
      </c>
      <c r="X190" s="23">
        <f t="shared" si="189"/>
        <v>0</v>
      </c>
      <c r="Y190" s="23">
        <f t="shared" si="189"/>
        <v>0</v>
      </c>
      <c r="Z190" s="23">
        <f t="shared" si="189"/>
        <v>0</v>
      </c>
      <c r="AA190" s="23">
        <f t="shared" si="189"/>
        <v>0</v>
      </c>
      <c r="AB190" s="23">
        <f t="shared" si="189"/>
        <v>0</v>
      </c>
      <c r="AC190" s="23">
        <f t="shared" si="189"/>
        <v>0</v>
      </c>
      <c r="AD190" s="23">
        <f t="shared" si="189"/>
        <v>0</v>
      </c>
      <c r="AE190" s="23">
        <f t="shared" si="189"/>
        <v>0</v>
      </c>
      <c r="AF190" s="23">
        <f t="shared" si="189"/>
        <v>0</v>
      </c>
      <c r="AG190" s="23">
        <f t="shared" si="189"/>
        <v>0</v>
      </c>
      <c r="AH190" s="23">
        <f t="shared" si="189"/>
        <v>0</v>
      </c>
      <c r="AI190" s="23">
        <f t="shared" si="189"/>
        <v>0</v>
      </c>
      <c r="AJ190" s="23">
        <f t="shared" si="189"/>
        <v>0</v>
      </c>
      <c r="AK190" s="23">
        <f t="shared" si="189"/>
        <v>0</v>
      </c>
      <c r="AL190" s="23">
        <f t="shared" si="189"/>
        <v>0</v>
      </c>
      <c r="AM190" s="23">
        <f t="shared" si="189"/>
        <v>0</v>
      </c>
      <c r="AN190" s="23">
        <f t="shared" si="189"/>
        <v>0</v>
      </c>
      <c r="AO190" s="23">
        <f t="shared" si="189"/>
        <v>0</v>
      </c>
    </row>
    <row r="191" ht="15.75" customHeight="1">
      <c r="A191" s="6"/>
      <c r="B191" s="6"/>
      <c r="C191" s="6"/>
      <c r="F191" s="23">
        <f t="shared" ref="F191:AO191" si="190">IF($C191=F$1,$B191,0)</f>
        <v>0</v>
      </c>
      <c r="G191" s="23">
        <f t="shared" si="190"/>
        <v>0</v>
      </c>
      <c r="H191" s="23">
        <f t="shared" si="190"/>
        <v>0</v>
      </c>
      <c r="I191" s="23">
        <f t="shared" si="190"/>
        <v>0</v>
      </c>
      <c r="J191" s="23">
        <f t="shared" si="190"/>
        <v>0</v>
      </c>
      <c r="K191" s="23">
        <f t="shared" si="190"/>
        <v>0</v>
      </c>
      <c r="L191" s="23">
        <f t="shared" si="190"/>
        <v>0</v>
      </c>
      <c r="M191" s="23">
        <f t="shared" si="190"/>
        <v>0</v>
      </c>
      <c r="N191" s="23">
        <f t="shared" si="190"/>
        <v>0</v>
      </c>
      <c r="O191" s="23">
        <f t="shared" si="190"/>
        <v>0</v>
      </c>
      <c r="P191" s="23">
        <f t="shared" si="190"/>
        <v>0</v>
      </c>
      <c r="Q191" s="23">
        <f t="shared" si="190"/>
        <v>0</v>
      </c>
      <c r="R191" s="23">
        <f t="shared" si="190"/>
        <v>0</v>
      </c>
      <c r="S191" s="23">
        <f t="shared" si="190"/>
        <v>0</v>
      </c>
      <c r="T191" s="23">
        <f t="shared" si="190"/>
        <v>0</v>
      </c>
      <c r="U191" s="23">
        <f t="shared" si="190"/>
        <v>0</v>
      </c>
      <c r="V191" s="23">
        <f t="shared" si="190"/>
        <v>0</v>
      </c>
      <c r="W191" s="23">
        <f t="shared" si="190"/>
        <v>0</v>
      </c>
      <c r="X191" s="23">
        <f t="shared" si="190"/>
        <v>0</v>
      </c>
      <c r="Y191" s="23">
        <f t="shared" si="190"/>
        <v>0</v>
      </c>
      <c r="Z191" s="23">
        <f t="shared" si="190"/>
        <v>0</v>
      </c>
      <c r="AA191" s="23">
        <f t="shared" si="190"/>
        <v>0</v>
      </c>
      <c r="AB191" s="23">
        <f t="shared" si="190"/>
        <v>0</v>
      </c>
      <c r="AC191" s="23">
        <f t="shared" si="190"/>
        <v>0</v>
      </c>
      <c r="AD191" s="23">
        <f t="shared" si="190"/>
        <v>0</v>
      </c>
      <c r="AE191" s="23">
        <f t="shared" si="190"/>
        <v>0</v>
      </c>
      <c r="AF191" s="23">
        <f t="shared" si="190"/>
        <v>0</v>
      </c>
      <c r="AG191" s="23">
        <f t="shared" si="190"/>
        <v>0</v>
      </c>
      <c r="AH191" s="23">
        <f t="shared" si="190"/>
        <v>0</v>
      </c>
      <c r="AI191" s="23">
        <f t="shared" si="190"/>
        <v>0</v>
      </c>
      <c r="AJ191" s="23">
        <f t="shared" si="190"/>
        <v>0</v>
      </c>
      <c r="AK191" s="23">
        <f t="shared" si="190"/>
        <v>0</v>
      </c>
      <c r="AL191" s="23">
        <f t="shared" si="190"/>
        <v>0</v>
      </c>
      <c r="AM191" s="23">
        <f t="shared" si="190"/>
        <v>0</v>
      </c>
      <c r="AN191" s="23">
        <f t="shared" si="190"/>
        <v>0</v>
      </c>
      <c r="AO191" s="23">
        <f t="shared" si="190"/>
        <v>0</v>
      </c>
    </row>
    <row r="192" ht="15.75" customHeight="1">
      <c r="A192" s="6"/>
      <c r="B192" s="6"/>
      <c r="C192" s="6"/>
      <c r="F192" s="23">
        <f t="shared" ref="F192:AO192" si="191">IF($C192=F$1,$B192,0)</f>
        <v>0</v>
      </c>
      <c r="G192" s="23">
        <f t="shared" si="191"/>
        <v>0</v>
      </c>
      <c r="H192" s="23">
        <f t="shared" si="191"/>
        <v>0</v>
      </c>
      <c r="I192" s="23">
        <f t="shared" si="191"/>
        <v>0</v>
      </c>
      <c r="J192" s="23">
        <f t="shared" si="191"/>
        <v>0</v>
      </c>
      <c r="K192" s="23">
        <f t="shared" si="191"/>
        <v>0</v>
      </c>
      <c r="L192" s="23">
        <f t="shared" si="191"/>
        <v>0</v>
      </c>
      <c r="M192" s="23">
        <f t="shared" si="191"/>
        <v>0</v>
      </c>
      <c r="N192" s="23">
        <f t="shared" si="191"/>
        <v>0</v>
      </c>
      <c r="O192" s="23">
        <f t="shared" si="191"/>
        <v>0</v>
      </c>
      <c r="P192" s="23">
        <f t="shared" si="191"/>
        <v>0</v>
      </c>
      <c r="Q192" s="23">
        <f t="shared" si="191"/>
        <v>0</v>
      </c>
      <c r="R192" s="23">
        <f t="shared" si="191"/>
        <v>0</v>
      </c>
      <c r="S192" s="23">
        <f t="shared" si="191"/>
        <v>0</v>
      </c>
      <c r="T192" s="23">
        <f t="shared" si="191"/>
        <v>0</v>
      </c>
      <c r="U192" s="23">
        <f t="shared" si="191"/>
        <v>0</v>
      </c>
      <c r="V192" s="23">
        <f t="shared" si="191"/>
        <v>0</v>
      </c>
      <c r="W192" s="23">
        <f t="shared" si="191"/>
        <v>0</v>
      </c>
      <c r="X192" s="23">
        <f t="shared" si="191"/>
        <v>0</v>
      </c>
      <c r="Y192" s="23">
        <f t="shared" si="191"/>
        <v>0</v>
      </c>
      <c r="Z192" s="23">
        <f t="shared" si="191"/>
        <v>0</v>
      </c>
      <c r="AA192" s="23">
        <f t="shared" si="191"/>
        <v>0</v>
      </c>
      <c r="AB192" s="23">
        <f t="shared" si="191"/>
        <v>0</v>
      </c>
      <c r="AC192" s="23">
        <f t="shared" si="191"/>
        <v>0</v>
      </c>
      <c r="AD192" s="23">
        <f t="shared" si="191"/>
        <v>0</v>
      </c>
      <c r="AE192" s="23">
        <f t="shared" si="191"/>
        <v>0</v>
      </c>
      <c r="AF192" s="23">
        <f t="shared" si="191"/>
        <v>0</v>
      </c>
      <c r="AG192" s="23">
        <f t="shared" si="191"/>
        <v>0</v>
      </c>
      <c r="AH192" s="23">
        <f t="shared" si="191"/>
        <v>0</v>
      </c>
      <c r="AI192" s="23">
        <f t="shared" si="191"/>
        <v>0</v>
      </c>
      <c r="AJ192" s="23">
        <f t="shared" si="191"/>
        <v>0</v>
      </c>
      <c r="AK192" s="23">
        <f t="shared" si="191"/>
        <v>0</v>
      </c>
      <c r="AL192" s="23">
        <f t="shared" si="191"/>
        <v>0</v>
      </c>
      <c r="AM192" s="23">
        <f t="shared" si="191"/>
        <v>0</v>
      </c>
      <c r="AN192" s="23">
        <f t="shared" si="191"/>
        <v>0</v>
      </c>
      <c r="AO192" s="23">
        <f t="shared" si="191"/>
        <v>0</v>
      </c>
    </row>
    <row r="193" ht="15.75" customHeight="1">
      <c r="A193" s="6"/>
      <c r="B193" s="6"/>
      <c r="C193" s="6"/>
      <c r="F193" s="23">
        <f t="shared" ref="F193:AO193" si="192">IF($C193=F$1,$B193,0)</f>
        <v>0</v>
      </c>
      <c r="G193" s="23">
        <f t="shared" si="192"/>
        <v>0</v>
      </c>
      <c r="H193" s="23">
        <f t="shared" si="192"/>
        <v>0</v>
      </c>
      <c r="I193" s="23">
        <f t="shared" si="192"/>
        <v>0</v>
      </c>
      <c r="J193" s="23">
        <f t="shared" si="192"/>
        <v>0</v>
      </c>
      <c r="K193" s="23">
        <f t="shared" si="192"/>
        <v>0</v>
      </c>
      <c r="L193" s="23">
        <f t="shared" si="192"/>
        <v>0</v>
      </c>
      <c r="M193" s="23">
        <f t="shared" si="192"/>
        <v>0</v>
      </c>
      <c r="N193" s="23">
        <f t="shared" si="192"/>
        <v>0</v>
      </c>
      <c r="O193" s="23">
        <f t="shared" si="192"/>
        <v>0</v>
      </c>
      <c r="P193" s="23">
        <f t="shared" si="192"/>
        <v>0</v>
      </c>
      <c r="Q193" s="23">
        <f t="shared" si="192"/>
        <v>0</v>
      </c>
      <c r="R193" s="23">
        <f t="shared" si="192"/>
        <v>0</v>
      </c>
      <c r="S193" s="23">
        <f t="shared" si="192"/>
        <v>0</v>
      </c>
      <c r="T193" s="23">
        <f t="shared" si="192"/>
        <v>0</v>
      </c>
      <c r="U193" s="23">
        <f t="shared" si="192"/>
        <v>0</v>
      </c>
      <c r="V193" s="23">
        <f t="shared" si="192"/>
        <v>0</v>
      </c>
      <c r="W193" s="23">
        <f t="shared" si="192"/>
        <v>0</v>
      </c>
      <c r="X193" s="23">
        <f t="shared" si="192"/>
        <v>0</v>
      </c>
      <c r="Y193" s="23">
        <f t="shared" si="192"/>
        <v>0</v>
      </c>
      <c r="Z193" s="23">
        <f t="shared" si="192"/>
        <v>0</v>
      </c>
      <c r="AA193" s="23">
        <f t="shared" si="192"/>
        <v>0</v>
      </c>
      <c r="AB193" s="23">
        <f t="shared" si="192"/>
        <v>0</v>
      </c>
      <c r="AC193" s="23">
        <f t="shared" si="192"/>
        <v>0</v>
      </c>
      <c r="AD193" s="23">
        <f t="shared" si="192"/>
        <v>0</v>
      </c>
      <c r="AE193" s="23">
        <f t="shared" si="192"/>
        <v>0</v>
      </c>
      <c r="AF193" s="23">
        <f t="shared" si="192"/>
        <v>0</v>
      </c>
      <c r="AG193" s="23">
        <f t="shared" si="192"/>
        <v>0</v>
      </c>
      <c r="AH193" s="23">
        <f t="shared" si="192"/>
        <v>0</v>
      </c>
      <c r="AI193" s="23">
        <f t="shared" si="192"/>
        <v>0</v>
      </c>
      <c r="AJ193" s="23">
        <f t="shared" si="192"/>
        <v>0</v>
      </c>
      <c r="AK193" s="23">
        <f t="shared" si="192"/>
        <v>0</v>
      </c>
      <c r="AL193" s="23">
        <f t="shared" si="192"/>
        <v>0</v>
      </c>
      <c r="AM193" s="23">
        <f t="shared" si="192"/>
        <v>0</v>
      </c>
      <c r="AN193" s="23">
        <f t="shared" si="192"/>
        <v>0</v>
      </c>
      <c r="AO193" s="23">
        <f t="shared" si="192"/>
        <v>0</v>
      </c>
    </row>
    <row r="194" ht="15.75" customHeight="1">
      <c r="A194" s="6"/>
      <c r="B194" s="6"/>
      <c r="C194" s="6"/>
      <c r="F194" s="23">
        <f t="shared" ref="F194:AO194" si="193">IF($C194=F$1,$B194,0)</f>
        <v>0</v>
      </c>
      <c r="G194" s="23">
        <f t="shared" si="193"/>
        <v>0</v>
      </c>
      <c r="H194" s="23">
        <f t="shared" si="193"/>
        <v>0</v>
      </c>
      <c r="I194" s="23">
        <f t="shared" si="193"/>
        <v>0</v>
      </c>
      <c r="J194" s="23">
        <f t="shared" si="193"/>
        <v>0</v>
      </c>
      <c r="K194" s="23">
        <f t="shared" si="193"/>
        <v>0</v>
      </c>
      <c r="L194" s="23">
        <f t="shared" si="193"/>
        <v>0</v>
      </c>
      <c r="M194" s="23">
        <f t="shared" si="193"/>
        <v>0</v>
      </c>
      <c r="N194" s="23">
        <f t="shared" si="193"/>
        <v>0</v>
      </c>
      <c r="O194" s="23">
        <f t="shared" si="193"/>
        <v>0</v>
      </c>
      <c r="P194" s="23">
        <f t="shared" si="193"/>
        <v>0</v>
      </c>
      <c r="Q194" s="23">
        <f t="shared" si="193"/>
        <v>0</v>
      </c>
      <c r="R194" s="23">
        <f t="shared" si="193"/>
        <v>0</v>
      </c>
      <c r="S194" s="23">
        <f t="shared" si="193"/>
        <v>0</v>
      </c>
      <c r="T194" s="23">
        <f t="shared" si="193"/>
        <v>0</v>
      </c>
      <c r="U194" s="23">
        <f t="shared" si="193"/>
        <v>0</v>
      </c>
      <c r="V194" s="23">
        <f t="shared" si="193"/>
        <v>0</v>
      </c>
      <c r="W194" s="23">
        <f t="shared" si="193"/>
        <v>0</v>
      </c>
      <c r="X194" s="23">
        <f t="shared" si="193"/>
        <v>0</v>
      </c>
      <c r="Y194" s="23">
        <f t="shared" si="193"/>
        <v>0</v>
      </c>
      <c r="Z194" s="23">
        <f t="shared" si="193"/>
        <v>0</v>
      </c>
      <c r="AA194" s="23">
        <f t="shared" si="193"/>
        <v>0</v>
      </c>
      <c r="AB194" s="23">
        <f t="shared" si="193"/>
        <v>0</v>
      </c>
      <c r="AC194" s="23">
        <f t="shared" si="193"/>
        <v>0</v>
      </c>
      <c r="AD194" s="23">
        <f t="shared" si="193"/>
        <v>0</v>
      </c>
      <c r="AE194" s="23">
        <f t="shared" si="193"/>
        <v>0</v>
      </c>
      <c r="AF194" s="23">
        <f t="shared" si="193"/>
        <v>0</v>
      </c>
      <c r="AG194" s="23">
        <f t="shared" si="193"/>
        <v>0</v>
      </c>
      <c r="AH194" s="23">
        <f t="shared" si="193"/>
        <v>0</v>
      </c>
      <c r="AI194" s="23">
        <f t="shared" si="193"/>
        <v>0</v>
      </c>
      <c r="AJ194" s="23">
        <f t="shared" si="193"/>
        <v>0</v>
      </c>
      <c r="AK194" s="23">
        <f t="shared" si="193"/>
        <v>0</v>
      </c>
      <c r="AL194" s="23">
        <f t="shared" si="193"/>
        <v>0</v>
      </c>
      <c r="AM194" s="23">
        <f t="shared" si="193"/>
        <v>0</v>
      </c>
      <c r="AN194" s="23">
        <f t="shared" si="193"/>
        <v>0</v>
      </c>
      <c r="AO194" s="23">
        <f t="shared" si="193"/>
        <v>0</v>
      </c>
    </row>
    <row r="195" ht="15.75" customHeight="1">
      <c r="A195" s="6"/>
      <c r="B195" s="6"/>
      <c r="C195" s="6"/>
      <c r="F195" s="23">
        <f t="shared" ref="F195:AO195" si="194">IF($C195=F$1,$B195,0)</f>
        <v>0</v>
      </c>
      <c r="G195" s="23">
        <f t="shared" si="194"/>
        <v>0</v>
      </c>
      <c r="H195" s="23">
        <f t="shared" si="194"/>
        <v>0</v>
      </c>
      <c r="I195" s="23">
        <f t="shared" si="194"/>
        <v>0</v>
      </c>
      <c r="J195" s="23">
        <f t="shared" si="194"/>
        <v>0</v>
      </c>
      <c r="K195" s="23">
        <f t="shared" si="194"/>
        <v>0</v>
      </c>
      <c r="L195" s="23">
        <f t="shared" si="194"/>
        <v>0</v>
      </c>
      <c r="M195" s="23">
        <f t="shared" si="194"/>
        <v>0</v>
      </c>
      <c r="N195" s="23">
        <f t="shared" si="194"/>
        <v>0</v>
      </c>
      <c r="O195" s="23">
        <f t="shared" si="194"/>
        <v>0</v>
      </c>
      <c r="P195" s="23">
        <f t="shared" si="194"/>
        <v>0</v>
      </c>
      <c r="Q195" s="23">
        <f t="shared" si="194"/>
        <v>0</v>
      </c>
      <c r="R195" s="23">
        <f t="shared" si="194"/>
        <v>0</v>
      </c>
      <c r="S195" s="23">
        <f t="shared" si="194"/>
        <v>0</v>
      </c>
      <c r="T195" s="23">
        <f t="shared" si="194"/>
        <v>0</v>
      </c>
      <c r="U195" s="23">
        <f t="shared" si="194"/>
        <v>0</v>
      </c>
      <c r="V195" s="23">
        <f t="shared" si="194"/>
        <v>0</v>
      </c>
      <c r="W195" s="23">
        <f t="shared" si="194"/>
        <v>0</v>
      </c>
      <c r="X195" s="23">
        <f t="shared" si="194"/>
        <v>0</v>
      </c>
      <c r="Y195" s="23">
        <f t="shared" si="194"/>
        <v>0</v>
      </c>
      <c r="Z195" s="23">
        <f t="shared" si="194"/>
        <v>0</v>
      </c>
      <c r="AA195" s="23">
        <f t="shared" si="194"/>
        <v>0</v>
      </c>
      <c r="AB195" s="23">
        <f t="shared" si="194"/>
        <v>0</v>
      </c>
      <c r="AC195" s="23">
        <f t="shared" si="194"/>
        <v>0</v>
      </c>
      <c r="AD195" s="23">
        <f t="shared" si="194"/>
        <v>0</v>
      </c>
      <c r="AE195" s="23">
        <f t="shared" si="194"/>
        <v>0</v>
      </c>
      <c r="AF195" s="23">
        <f t="shared" si="194"/>
        <v>0</v>
      </c>
      <c r="AG195" s="23">
        <f t="shared" si="194"/>
        <v>0</v>
      </c>
      <c r="AH195" s="23">
        <f t="shared" si="194"/>
        <v>0</v>
      </c>
      <c r="AI195" s="23">
        <f t="shared" si="194"/>
        <v>0</v>
      </c>
      <c r="AJ195" s="23">
        <f t="shared" si="194"/>
        <v>0</v>
      </c>
      <c r="AK195" s="23">
        <f t="shared" si="194"/>
        <v>0</v>
      </c>
      <c r="AL195" s="23">
        <f t="shared" si="194"/>
        <v>0</v>
      </c>
      <c r="AM195" s="23">
        <f t="shared" si="194"/>
        <v>0</v>
      </c>
      <c r="AN195" s="23">
        <f t="shared" si="194"/>
        <v>0</v>
      </c>
      <c r="AO195" s="23">
        <f t="shared" si="194"/>
        <v>0</v>
      </c>
    </row>
    <row r="196" ht="15.75" customHeight="1">
      <c r="A196" s="6"/>
      <c r="B196" s="6"/>
      <c r="C196" s="6"/>
      <c r="F196" s="23">
        <f t="shared" ref="F196:AO196" si="195">IF($C196=F$1,$B196,0)</f>
        <v>0</v>
      </c>
      <c r="G196" s="23">
        <f t="shared" si="195"/>
        <v>0</v>
      </c>
      <c r="H196" s="23">
        <f t="shared" si="195"/>
        <v>0</v>
      </c>
      <c r="I196" s="23">
        <f t="shared" si="195"/>
        <v>0</v>
      </c>
      <c r="J196" s="23">
        <f t="shared" si="195"/>
        <v>0</v>
      </c>
      <c r="K196" s="23">
        <f t="shared" si="195"/>
        <v>0</v>
      </c>
      <c r="L196" s="23">
        <f t="shared" si="195"/>
        <v>0</v>
      </c>
      <c r="M196" s="23">
        <f t="shared" si="195"/>
        <v>0</v>
      </c>
      <c r="N196" s="23">
        <f t="shared" si="195"/>
        <v>0</v>
      </c>
      <c r="O196" s="23">
        <f t="shared" si="195"/>
        <v>0</v>
      </c>
      <c r="P196" s="23">
        <f t="shared" si="195"/>
        <v>0</v>
      </c>
      <c r="Q196" s="23">
        <f t="shared" si="195"/>
        <v>0</v>
      </c>
      <c r="R196" s="23">
        <f t="shared" si="195"/>
        <v>0</v>
      </c>
      <c r="S196" s="23">
        <f t="shared" si="195"/>
        <v>0</v>
      </c>
      <c r="T196" s="23">
        <f t="shared" si="195"/>
        <v>0</v>
      </c>
      <c r="U196" s="23">
        <f t="shared" si="195"/>
        <v>0</v>
      </c>
      <c r="V196" s="23">
        <f t="shared" si="195"/>
        <v>0</v>
      </c>
      <c r="W196" s="23">
        <f t="shared" si="195"/>
        <v>0</v>
      </c>
      <c r="X196" s="23">
        <f t="shared" si="195"/>
        <v>0</v>
      </c>
      <c r="Y196" s="23">
        <f t="shared" si="195"/>
        <v>0</v>
      </c>
      <c r="Z196" s="23">
        <f t="shared" si="195"/>
        <v>0</v>
      </c>
      <c r="AA196" s="23">
        <f t="shared" si="195"/>
        <v>0</v>
      </c>
      <c r="AB196" s="23">
        <f t="shared" si="195"/>
        <v>0</v>
      </c>
      <c r="AC196" s="23">
        <f t="shared" si="195"/>
        <v>0</v>
      </c>
      <c r="AD196" s="23">
        <f t="shared" si="195"/>
        <v>0</v>
      </c>
      <c r="AE196" s="23">
        <f t="shared" si="195"/>
        <v>0</v>
      </c>
      <c r="AF196" s="23">
        <f t="shared" si="195"/>
        <v>0</v>
      </c>
      <c r="AG196" s="23">
        <f t="shared" si="195"/>
        <v>0</v>
      </c>
      <c r="AH196" s="23">
        <f t="shared" si="195"/>
        <v>0</v>
      </c>
      <c r="AI196" s="23">
        <f t="shared" si="195"/>
        <v>0</v>
      </c>
      <c r="AJ196" s="23">
        <f t="shared" si="195"/>
        <v>0</v>
      </c>
      <c r="AK196" s="23">
        <f t="shared" si="195"/>
        <v>0</v>
      </c>
      <c r="AL196" s="23">
        <f t="shared" si="195"/>
        <v>0</v>
      </c>
      <c r="AM196" s="23">
        <f t="shared" si="195"/>
        <v>0</v>
      </c>
      <c r="AN196" s="23">
        <f t="shared" si="195"/>
        <v>0</v>
      </c>
      <c r="AO196" s="23">
        <f t="shared" si="195"/>
        <v>0</v>
      </c>
    </row>
    <row r="197" ht="15.75" customHeight="1">
      <c r="A197" s="6"/>
      <c r="B197" s="6"/>
      <c r="C197" s="6"/>
      <c r="F197" s="23">
        <f t="shared" ref="F197:AO197" si="196">IF($C197=F$1,$B197,0)</f>
        <v>0</v>
      </c>
      <c r="G197" s="23">
        <f t="shared" si="196"/>
        <v>0</v>
      </c>
      <c r="H197" s="23">
        <f t="shared" si="196"/>
        <v>0</v>
      </c>
      <c r="I197" s="23">
        <f t="shared" si="196"/>
        <v>0</v>
      </c>
      <c r="J197" s="23">
        <f t="shared" si="196"/>
        <v>0</v>
      </c>
      <c r="K197" s="23">
        <f t="shared" si="196"/>
        <v>0</v>
      </c>
      <c r="L197" s="23">
        <f t="shared" si="196"/>
        <v>0</v>
      </c>
      <c r="M197" s="23">
        <f t="shared" si="196"/>
        <v>0</v>
      </c>
      <c r="N197" s="23">
        <f t="shared" si="196"/>
        <v>0</v>
      </c>
      <c r="O197" s="23">
        <f t="shared" si="196"/>
        <v>0</v>
      </c>
      <c r="P197" s="23">
        <f t="shared" si="196"/>
        <v>0</v>
      </c>
      <c r="Q197" s="23">
        <f t="shared" si="196"/>
        <v>0</v>
      </c>
      <c r="R197" s="23">
        <f t="shared" si="196"/>
        <v>0</v>
      </c>
      <c r="S197" s="23">
        <f t="shared" si="196"/>
        <v>0</v>
      </c>
      <c r="T197" s="23">
        <f t="shared" si="196"/>
        <v>0</v>
      </c>
      <c r="U197" s="23">
        <f t="shared" si="196"/>
        <v>0</v>
      </c>
      <c r="V197" s="23">
        <f t="shared" si="196"/>
        <v>0</v>
      </c>
      <c r="W197" s="23">
        <f t="shared" si="196"/>
        <v>0</v>
      </c>
      <c r="X197" s="23">
        <f t="shared" si="196"/>
        <v>0</v>
      </c>
      <c r="Y197" s="23">
        <f t="shared" si="196"/>
        <v>0</v>
      </c>
      <c r="Z197" s="23">
        <f t="shared" si="196"/>
        <v>0</v>
      </c>
      <c r="AA197" s="23">
        <f t="shared" si="196"/>
        <v>0</v>
      </c>
      <c r="AB197" s="23">
        <f t="shared" si="196"/>
        <v>0</v>
      </c>
      <c r="AC197" s="23">
        <f t="shared" si="196"/>
        <v>0</v>
      </c>
      <c r="AD197" s="23">
        <f t="shared" si="196"/>
        <v>0</v>
      </c>
      <c r="AE197" s="23">
        <f t="shared" si="196"/>
        <v>0</v>
      </c>
      <c r="AF197" s="23">
        <f t="shared" si="196"/>
        <v>0</v>
      </c>
      <c r="AG197" s="23">
        <f t="shared" si="196"/>
        <v>0</v>
      </c>
      <c r="AH197" s="23">
        <f t="shared" si="196"/>
        <v>0</v>
      </c>
      <c r="AI197" s="23">
        <f t="shared" si="196"/>
        <v>0</v>
      </c>
      <c r="AJ197" s="23">
        <f t="shared" si="196"/>
        <v>0</v>
      </c>
      <c r="AK197" s="23">
        <f t="shared" si="196"/>
        <v>0</v>
      </c>
      <c r="AL197" s="23">
        <f t="shared" si="196"/>
        <v>0</v>
      </c>
      <c r="AM197" s="23">
        <f t="shared" si="196"/>
        <v>0</v>
      </c>
      <c r="AN197" s="23">
        <f t="shared" si="196"/>
        <v>0</v>
      </c>
      <c r="AO197" s="23">
        <f t="shared" si="196"/>
        <v>0</v>
      </c>
    </row>
    <row r="198" ht="15.75" customHeight="1">
      <c r="A198" s="6"/>
      <c r="B198" s="6"/>
      <c r="C198" s="6"/>
      <c r="F198" s="23">
        <f t="shared" ref="F198:AO198" si="197">IF($C198=F$1,$B198,0)</f>
        <v>0</v>
      </c>
      <c r="G198" s="23">
        <f t="shared" si="197"/>
        <v>0</v>
      </c>
      <c r="H198" s="23">
        <f t="shared" si="197"/>
        <v>0</v>
      </c>
      <c r="I198" s="23">
        <f t="shared" si="197"/>
        <v>0</v>
      </c>
      <c r="J198" s="23">
        <f t="shared" si="197"/>
        <v>0</v>
      </c>
      <c r="K198" s="23">
        <f t="shared" si="197"/>
        <v>0</v>
      </c>
      <c r="L198" s="23">
        <f t="shared" si="197"/>
        <v>0</v>
      </c>
      <c r="M198" s="23">
        <f t="shared" si="197"/>
        <v>0</v>
      </c>
      <c r="N198" s="23">
        <f t="shared" si="197"/>
        <v>0</v>
      </c>
      <c r="O198" s="23">
        <f t="shared" si="197"/>
        <v>0</v>
      </c>
      <c r="P198" s="23">
        <f t="shared" si="197"/>
        <v>0</v>
      </c>
      <c r="Q198" s="23">
        <f t="shared" si="197"/>
        <v>0</v>
      </c>
      <c r="R198" s="23">
        <f t="shared" si="197"/>
        <v>0</v>
      </c>
      <c r="S198" s="23">
        <f t="shared" si="197"/>
        <v>0</v>
      </c>
      <c r="T198" s="23">
        <f t="shared" si="197"/>
        <v>0</v>
      </c>
      <c r="U198" s="23">
        <f t="shared" si="197"/>
        <v>0</v>
      </c>
      <c r="V198" s="23">
        <f t="shared" si="197"/>
        <v>0</v>
      </c>
      <c r="W198" s="23">
        <f t="shared" si="197"/>
        <v>0</v>
      </c>
      <c r="X198" s="23">
        <f t="shared" si="197"/>
        <v>0</v>
      </c>
      <c r="Y198" s="23">
        <f t="shared" si="197"/>
        <v>0</v>
      </c>
      <c r="Z198" s="23">
        <f t="shared" si="197"/>
        <v>0</v>
      </c>
      <c r="AA198" s="23">
        <f t="shared" si="197"/>
        <v>0</v>
      </c>
      <c r="AB198" s="23">
        <f t="shared" si="197"/>
        <v>0</v>
      </c>
      <c r="AC198" s="23">
        <f t="shared" si="197"/>
        <v>0</v>
      </c>
      <c r="AD198" s="23">
        <f t="shared" si="197"/>
        <v>0</v>
      </c>
      <c r="AE198" s="23">
        <f t="shared" si="197"/>
        <v>0</v>
      </c>
      <c r="AF198" s="23">
        <f t="shared" si="197"/>
        <v>0</v>
      </c>
      <c r="AG198" s="23">
        <f t="shared" si="197"/>
        <v>0</v>
      </c>
      <c r="AH198" s="23">
        <f t="shared" si="197"/>
        <v>0</v>
      </c>
      <c r="AI198" s="23">
        <f t="shared" si="197"/>
        <v>0</v>
      </c>
      <c r="AJ198" s="23">
        <f t="shared" si="197"/>
        <v>0</v>
      </c>
      <c r="AK198" s="23">
        <f t="shared" si="197"/>
        <v>0</v>
      </c>
      <c r="AL198" s="23">
        <f t="shared" si="197"/>
        <v>0</v>
      </c>
      <c r="AM198" s="23">
        <f t="shared" si="197"/>
        <v>0</v>
      </c>
      <c r="AN198" s="23">
        <f t="shared" si="197"/>
        <v>0</v>
      </c>
      <c r="AO198" s="23">
        <f t="shared" si="197"/>
        <v>0</v>
      </c>
    </row>
    <row r="199" ht="15.75" customHeight="1">
      <c r="A199" s="6"/>
      <c r="B199" s="6"/>
      <c r="C199" s="6"/>
      <c r="F199" s="23">
        <f t="shared" ref="F199:AO199" si="198">IF($C199=F$1,$B199,0)</f>
        <v>0</v>
      </c>
      <c r="G199" s="23">
        <f t="shared" si="198"/>
        <v>0</v>
      </c>
      <c r="H199" s="23">
        <f t="shared" si="198"/>
        <v>0</v>
      </c>
      <c r="I199" s="23">
        <f t="shared" si="198"/>
        <v>0</v>
      </c>
      <c r="J199" s="23">
        <f t="shared" si="198"/>
        <v>0</v>
      </c>
      <c r="K199" s="23">
        <f t="shared" si="198"/>
        <v>0</v>
      </c>
      <c r="L199" s="23">
        <f t="shared" si="198"/>
        <v>0</v>
      </c>
      <c r="M199" s="23">
        <f t="shared" si="198"/>
        <v>0</v>
      </c>
      <c r="N199" s="23">
        <f t="shared" si="198"/>
        <v>0</v>
      </c>
      <c r="O199" s="23">
        <f t="shared" si="198"/>
        <v>0</v>
      </c>
      <c r="P199" s="23">
        <f t="shared" si="198"/>
        <v>0</v>
      </c>
      <c r="Q199" s="23">
        <f t="shared" si="198"/>
        <v>0</v>
      </c>
      <c r="R199" s="23">
        <f t="shared" si="198"/>
        <v>0</v>
      </c>
      <c r="S199" s="23">
        <f t="shared" si="198"/>
        <v>0</v>
      </c>
      <c r="T199" s="23">
        <f t="shared" si="198"/>
        <v>0</v>
      </c>
      <c r="U199" s="23">
        <f t="shared" si="198"/>
        <v>0</v>
      </c>
      <c r="V199" s="23">
        <f t="shared" si="198"/>
        <v>0</v>
      </c>
      <c r="W199" s="23">
        <f t="shared" si="198"/>
        <v>0</v>
      </c>
      <c r="X199" s="23">
        <f t="shared" si="198"/>
        <v>0</v>
      </c>
      <c r="Y199" s="23">
        <f t="shared" si="198"/>
        <v>0</v>
      </c>
      <c r="Z199" s="23">
        <f t="shared" si="198"/>
        <v>0</v>
      </c>
      <c r="AA199" s="23">
        <f t="shared" si="198"/>
        <v>0</v>
      </c>
      <c r="AB199" s="23">
        <f t="shared" si="198"/>
        <v>0</v>
      </c>
      <c r="AC199" s="23">
        <f t="shared" si="198"/>
        <v>0</v>
      </c>
      <c r="AD199" s="23">
        <f t="shared" si="198"/>
        <v>0</v>
      </c>
      <c r="AE199" s="23">
        <f t="shared" si="198"/>
        <v>0</v>
      </c>
      <c r="AF199" s="23">
        <f t="shared" si="198"/>
        <v>0</v>
      </c>
      <c r="AG199" s="23">
        <f t="shared" si="198"/>
        <v>0</v>
      </c>
      <c r="AH199" s="23">
        <f t="shared" si="198"/>
        <v>0</v>
      </c>
      <c r="AI199" s="23">
        <f t="shared" si="198"/>
        <v>0</v>
      </c>
      <c r="AJ199" s="23">
        <f t="shared" si="198"/>
        <v>0</v>
      </c>
      <c r="AK199" s="23">
        <f t="shared" si="198"/>
        <v>0</v>
      </c>
      <c r="AL199" s="23">
        <f t="shared" si="198"/>
        <v>0</v>
      </c>
      <c r="AM199" s="23">
        <f t="shared" si="198"/>
        <v>0</v>
      </c>
      <c r="AN199" s="23">
        <f t="shared" si="198"/>
        <v>0</v>
      </c>
      <c r="AO199" s="23">
        <f t="shared" si="198"/>
        <v>0</v>
      </c>
    </row>
    <row r="200" ht="15.75" customHeight="1">
      <c r="A200" s="6"/>
      <c r="B200" s="6"/>
      <c r="C200" s="6"/>
      <c r="F200" s="23">
        <f t="shared" ref="F200:AO200" si="199">IF($C200=F$1,$B200,0)</f>
        <v>0</v>
      </c>
      <c r="G200" s="23">
        <f t="shared" si="199"/>
        <v>0</v>
      </c>
      <c r="H200" s="23">
        <f t="shared" si="199"/>
        <v>0</v>
      </c>
      <c r="I200" s="23">
        <f t="shared" si="199"/>
        <v>0</v>
      </c>
      <c r="J200" s="23">
        <f t="shared" si="199"/>
        <v>0</v>
      </c>
      <c r="K200" s="23">
        <f t="shared" si="199"/>
        <v>0</v>
      </c>
      <c r="L200" s="23">
        <f t="shared" si="199"/>
        <v>0</v>
      </c>
      <c r="M200" s="23">
        <f t="shared" si="199"/>
        <v>0</v>
      </c>
      <c r="N200" s="23">
        <f t="shared" si="199"/>
        <v>0</v>
      </c>
      <c r="O200" s="23">
        <f t="shared" si="199"/>
        <v>0</v>
      </c>
      <c r="P200" s="23">
        <f t="shared" si="199"/>
        <v>0</v>
      </c>
      <c r="Q200" s="23">
        <f t="shared" si="199"/>
        <v>0</v>
      </c>
      <c r="R200" s="23">
        <f t="shared" si="199"/>
        <v>0</v>
      </c>
      <c r="S200" s="23">
        <f t="shared" si="199"/>
        <v>0</v>
      </c>
      <c r="T200" s="23">
        <f t="shared" si="199"/>
        <v>0</v>
      </c>
      <c r="U200" s="23">
        <f t="shared" si="199"/>
        <v>0</v>
      </c>
      <c r="V200" s="23">
        <f t="shared" si="199"/>
        <v>0</v>
      </c>
      <c r="W200" s="23">
        <f t="shared" si="199"/>
        <v>0</v>
      </c>
      <c r="X200" s="23">
        <f t="shared" si="199"/>
        <v>0</v>
      </c>
      <c r="Y200" s="23">
        <f t="shared" si="199"/>
        <v>0</v>
      </c>
      <c r="Z200" s="23">
        <f t="shared" si="199"/>
        <v>0</v>
      </c>
      <c r="AA200" s="23">
        <f t="shared" si="199"/>
        <v>0</v>
      </c>
      <c r="AB200" s="23">
        <f t="shared" si="199"/>
        <v>0</v>
      </c>
      <c r="AC200" s="23">
        <f t="shared" si="199"/>
        <v>0</v>
      </c>
      <c r="AD200" s="23">
        <f t="shared" si="199"/>
        <v>0</v>
      </c>
      <c r="AE200" s="23">
        <f t="shared" si="199"/>
        <v>0</v>
      </c>
      <c r="AF200" s="23">
        <f t="shared" si="199"/>
        <v>0</v>
      </c>
      <c r="AG200" s="23">
        <f t="shared" si="199"/>
        <v>0</v>
      </c>
      <c r="AH200" s="23">
        <f t="shared" si="199"/>
        <v>0</v>
      </c>
      <c r="AI200" s="23">
        <f t="shared" si="199"/>
        <v>0</v>
      </c>
      <c r="AJ200" s="23">
        <f t="shared" si="199"/>
        <v>0</v>
      </c>
      <c r="AK200" s="23">
        <f t="shared" si="199"/>
        <v>0</v>
      </c>
      <c r="AL200" s="23">
        <f t="shared" si="199"/>
        <v>0</v>
      </c>
      <c r="AM200" s="23">
        <f t="shared" si="199"/>
        <v>0</v>
      </c>
      <c r="AN200" s="23">
        <f t="shared" si="199"/>
        <v>0</v>
      </c>
      <c r="AO200" s="23">
        <f t="shared" si="199"/>
        <v>0</v>
      </c>
    </row>
    <row r="201" ht="15.75" customHeight="1">
      <c r="A201" s="6"/>
      <c r="B201" s="6"/>
      <c r="C201" s="6"/>
      <c r="F201" s="23">
        <f t="shared" ref="F201:AO201" si="200">IF($C201=F$1,$B201,0)</f>
        <v>0</v>
      </c>
      <c r="G201" s="23">
        <f t="shared" si="200"/>
        <v>0</v>
      </c>
      <c r="H201" s="23">
        <f t="shared" si="200"/>
        <v>0</v>
      </c>
      <c r="I201" s="23">
        <f t="shared" si="200"/>
        <v>0</v>
      </c>
      <c r="J201" s="23">
        <f t="shared" si="200"/>
        <v>0</v>
      </c>
      <c r="K201" s="23">
        <f t="shared" si="200"/>
        <v>0</v>
      </c>
      <c r="L201" s="23">
        <f t="shared" si="200"/>
        <v>0</v>
      </c>
      <c r="M201" s="23">
        <f t="shared" si="200"/>
        <v>0</v>
      </c>
      <c r="N201" s="23">
        <f t="shared" si="200"/>
        <v>0</v>
      </c>
      <c r="O201" s="23">
        <f t="shared" si="200"/>
        <v>0</v>
      </c>
      <c r="P201" s="23">
        <f t="shared" si="200"/>
        <v>0</v>
      </c>
      <c r="Q201" s="23">
        <f t="shared" si="200"/>
        <v>0</v>
      </c>
      <c r="R201" s="23">
        <f t="shared" si="200"/>
        <v>0</v>
      </c>
      <c r="S201" s="23">
        <f t="shared" si="200"/>
        <v>0</v>
      </c>
      <c r="T201" s="23">
        <f t="shared" si="200"/>
        <v>0</v>
      </c>
      <c r="U201" s="23">
        <f t="shared" si="200"/>
        <v>0</v>
      </c>
      <c r="V201" s="23">
        <f t="shared" si="200"/>
        <v>0</v>
      </c>
      <c r="W201" s="23">
        <f t="shared" si="200"/>
        <v>0</v>
      </c>
      <c r="X201" s="23">
        <f t="shared" si="200"/>
        <v>0</v>
      </c>
      <c r="Y201" s="23">
        <f t="shared" si="200"/>
        <v>0</v>
      </c>
      <c r="Z201" s="23">
        <f t="shared" si="200"/>
        <v>0</v>
      </c>
      <c r="AA201" s="23">
        <f t="shared" si="200"/>
        <v>0</v>
      </c>
      <c r="AB201" s="23">
        <f t="shared" si="200"/>
        <v>0</v>
      </c>
      <c r="AC201" s="23">
        <f t="shared" si="200"/>
        <v>0</v>
      </c>
      <c r="AD201" s="23">
        <f t="shared" si="200"/>
        <v>0</v>
      </c>
      <c r="AE201" s="23">
        <f t="shared" si="200"/>
        <v>0</v>
      </c>
      <c r="AF201" s="23">
        <f t="shared" si="200"/>
        <v>0</v>
      </c>
      <c r="AG201" s="23">
        <f t="shared" si="200"/>
        <v>0</v>
      </c>
      <c r="AH201" s="23">
        <f t="shared" si="200"/>
        <v>0</v>
      </c>
      <c r="AI201" s="23">
        <f t="shared" si="200"/>
        <v>0</v>
      </c>
      <c r="AJ201" s="23">
        <f t="shared" si="200"/>
        <v>0</v>
      </c>
      <c r="AK201" s="23">
        <f t="shared" si="200"/>
        <v>0</v>
      </c>
      <c r="AL201" s="23">
        <f t="shared" si="200"/>
        <v>0</v>
      </c>
      <c r="AM201" s="23">
        <f t="shared" si="200"/>
        <v>0</v>
      </c>
      <c r="AN201" s="23">
        <f t="shared" si="200"/>
        <v>0</v>
      </c>
      <c r="AO201" s="23">
        <f t="shared" si="200"/>
        <v>0</v>
      </c>
    </row>
    <row r="202" ht="15.75" customHeight="1">
      <c r="A202" s="6"/>
      <c r="B202" s="6"/>
      <c r="C202" s="6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</row>
    <row r="203" ht="15.75" customHeight="1">
      <c r="A203" s="17" t="s">
        <v>70</v>
      </c>
      <c r="F203" s="23">
        <f t="shared" ref="F203:AO203" si="201">SUM(F2:F201)</f>
        <v>0</v>
      </c>
      <c r="G203" s="23">
        <f t="shared" si="201"/>
        <v>500000</v>
      </c>
      <c r="H203" s="23">
        <f t="shared" si="201"/>
        <v>0</v>
      </c>
      <c r="I203" s="23">
        <f t="shared" si="201"/>
        <v>0</v>
      </c>
      <c r="J203" s="23">
        <f t="shared" si="201"/>
        <v>-18000</v>
      </c>
      <c r="K203" s="23">
        <f t="shared" si="201"/>
        <v>0</v>
      </c>
      <c r="L203" s="23">
        <f t="shared" si="201"/>
        <v>0</v>
      </c>
      <c r="M203" s="23">
        <f t="shared" si="201"/>
        <v>0</v>
      </c>
      <c r="N203" s="23">
        <f t="shared" si="201"/>
        <v>0</v>
      </c>
      <c r="O203" s="23">
        <f t="shared" si="201"/>
        <v>0</v>
      </c>
      <c r="P203" s="23">
        <f t="shared" si="201"/>
        <v>0</v>
      </c>
      <c r="Q203" s="23">
        <f t="shared" si="201"/>
        <v>0</v>
      </c>
      <c r="R203" s="23">
        <f t="shared" si="201"/>
        <v>0</v>
      </c>
      <c r="S203" s="23">
        <f t="shared" si="201"/>
        <v>0</v>
      </c>
      <c r="T203" s="23">
        <f t="shared" si="201"/>
        <v>0</v>
      </c>
      <c r="U203" s="23">
        <f t="shared" si="201"/>
        <v>0</v>
      </c>
      <c r="V203" s="23">
        <f t="shared" si="201"/>
        <v>0</v>
      </c>
      <c r="W203" s="23">
        <f t="shared" si="201"/>
        <v>0</v>
      </c>
      <c r="X203" s="23">
        <f t="shared" si="201"/>
        <v>0</v>
      </c>
      <c r="Y203" s="23">
        <f t="shared" si="201"/>
        <v>0</v>
      </c>
      <c r="Z203" s="23">
        <f t="shared" si="201"/>
        <v>0</v>
      </c>
      <c r="AA203" s="23">
        <f t="shared" si="201"/>
        <v>0</v>
      </c>
      <c r="AB203" s="23">
        <f t="shared" si="201"/>
        <v>0</v>
      </c>
      <c r="AC203" s="23">
        <f t="shared" si="201"/>
        <v>0</v>
      </c>
      <c r="AD203" s="23">
        <f t="shared" si="201"/>
        <v>0</v>
      </c>
      <c r="AE203" s="23">
        <f t="shared" si="201"/>
        <v>0</v>
      </c>
      <c r="AF203" s="23">
        <f t="shared" si="201"/>
        <v>0</v>
      </c>
      <c r="AG203" s="23">
        <f t="shared" si="201"/>
        <v>0</v>
      </c>
      <c r="AH203" s="23">
        <f t="shared" si="201"/>
        <v>0</v>
      </c>
      <c r="AI203" s="23">
        <f t="shared" si="201"/>
        <v>0</v>
      </c>
      <c r="AJ203" s="23">
        <f t="shared" si="201"/>
        <v>0</v>
      </c>
      <c r="AK203" s="23">
        <f t="shared" si="201"/>
        <v>0</v>
      </c>
      <c r="AL203" s="23">
        <f t="shared" si="201"/>
        <v>0</v>
      </c>
      <c r="AM203" s="23">
        <f t="shared" si="201"/>
        <v>0</v>
      </c>
      <c r="AN203" s="23">
        <f t="shared" si="201"/>
        <v>0</v>
      </c>
      <c r="AO203" s="23">
        <f t="shared" si="201"/>
        <v>0</v>
      </c>
    </row>
    <row r="204" ht="15.75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</sheetData>
  <printOptions/>
  <pageMargins bottom="1.0" footer="0.0" header="0.0" left="0.75" right="0.75" top="1.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11.0" topLeftCell="B12" activePane="bottomRight" state="frozen"/>
      <selection activeCell="B1" sqref="B1" pane="topRight"/>
      <selection activeCell="A12" sqref="A12" pane="bottomLeft"/>
      <selection activeCell="B12" sqref="B12" pane="bottomRight"/>
    </sheetView>
  </sheetViews>
  <sheetFormatPr customHeight="1" defaultColWidth="12.63" defaultRowHeight="15.0"/>
  <cols>
    <col customWidth="1" min="1" max="1" width="50.88"/>
    <col customWidth="1" min="2" max="2" width="11.25"/>
    <col customWidth="1" min="3" max="4" width="10.13"/>
    <col customWidth="1" min="5" max="5" width="10.0"/>
    <col customWidth="1" min="6" max="7" width="10.13"/>
    <col customWidth="1" min="8" max="8" width="10.0"/>
    <col customWidth="1" min="9" max="13" width="10.13"/>
    <col customWidth="1" min="14" max="14" width="10.0"/>
    <col customWidth="1" min="15" max="15" width="10.13"/>
    <col customWidth="1" min="16" max="16" width="10.0"/>
    <col customWidth="1" min="17" max="20" width="10.13"/>
    <col customWidth="1" min="21" max="21" width="10.0"/>
    <col customWidth="1" min="22" max="22" width="10.13"/>
    <col customWidth="1" min="23" max="28" width="9.13"/>
    <col customWidth="1" min="29" max="37" width="10.13"/>
  </cols>
  <sheetData>
    <row r="1">
      <c r="A1" s="1" t="s">
        <v>71</v>
      </c>
    </row>
    <row r="3">
      <c r="A3" s="5" t="s">
        <v>21</v>
      </c>
      <c r="B3" s="5" t="str">
        <f>Settings!B10</f>
        <v>Cautious</v>
      </c>
    </row>
    <row r="4">
      <c r="A4" s="5" t="s">
        <v>31</v>
      </c>
      <c r="B4" s="5">
        <f>Settings!B19</f>
        <v>0.85</v>
      </c>
    </row>
    <row r="5">
      <c r="A5" s="5" t="s">
        <v>33</v>
      </c>
      <c r="B5" s="5">
        <f>Settings!B20</f>
        <v>1.1</v>
      </c>
    </row>
    <row r="6">
      <c r="A6" s="5" t="s">
        <v>72</v>
      </c>
      <c r="B6" s="5" t="str">
        <f>Settings!B3</f>
        <v>2025-12</v>
      </c>
    </row>
    <row r="7">
      <c r="A7" s="5" t="s">
        <v>73</v>
      </c>
      <c r="B7" s="32">
        <f>Settings!B4</f>
        <v>18</v>
      </c>
    </row>
    <row r="8">
      <c r="A8" s="5" t="s">
        <v>6</v>
      </c>
      <c r="B8" s="33">
        <f>Settings!B5</f>
        <v>100000</v>
      </c>
    </row>
    <row r="9">
      <c r="A9" s="5" t="s">
        <v>74</v>
      </c>
      <c r="B9" s="34">
        <f>Settings!B6</f>
        <v>0.08</v>
      </c>
    </row>
    <row r="10">
      <c r="A10" s="5" t="s">
        <v>39</v>
      </c>
      <c r="B10" s="5">
        <v>1.0</v>
      </c>
      <c r="C10" s="5">
        <v>2.0</v>
      </c>
      <c r="D10" s="5">
        <v>3.0</v>
      </c>
      <c r="E10" s="5">
        <v>4.0</v>
      </c>
      <c r="F10" s="5">
        <v>5.0</v>
      </c>
      <c r="G10" s="5">
        <v>6.0</v>
      </c>
      <c r="H10" s="5">
        <v>7.0</v>
      </c>
      <c r="I10" s="5">
        <v>8.0</v>
      </c>
      <c r="J10" s="5">
        <v>9.0</v>
      </c>
      <c r="K10" s="5">
        <v>10.0</v>
      </c>
      <c r="L10" s="5">
        <v>11.0</v>
      </c>
      <c r="M10" s="5">
        <v>12.0</v>
      </c>
      <c r="N10" s="5">
        <v>13.0</v>
      </c>
      <c r="O10" s="5">
        <v>14.0</v>
      </c>
      <c r="P10" s="5">
        <v>15.0</v>
      </c>
      <c r="Q10" s="5">
        <v>16.0</v>
      </c>
      <c r="R10" s="5">
        <v>17.0</v>
      </c>
      <c r="S10" s="5">
        <v>18.0</v>
      </c>
      <c r="T10" s="5">
        <v>19.0</v>
      </c>
      <c r="U10" s="5">
        <v>20.0</v>
      </c>
      <c r="V10" s="5">
        <v>21.0</v>
      </c>
      <c r="W10" s="5">
        <v>22.0</v>
      </c>
      <c r="X10" s="5">
        <v>23.0</v>
      </c>
      <c r="Y10" s="5">
        <v>24.0</v>
      </c>
      <c r="Z10" s="5">
        <v>25.0</v>
      </c>
      <c r="AA10" s="5">
        <v>26.0</v>
      </c>
      <c r="AB10" s="5">
        <v>27.0</v>
      </c>
      <c r="AC10" s="5">
        <v>28.0</v>
      </c>
      <c r="AD10" s="5">
        <v>29.0</v>
      </c>
      <c r="AE10" s="5">
        <v>30.0</v>
      </c>
      <c r="AF10" s="5">
        <v>31.0</v>
      </c>
      <c r="AG10" s="5">
        <v>32.0</v>
      </c>
      <c r="AH10" s="5">
        <v>33.0</v>
      </c>
      <c r="AI10" s="5">
        <v>34.0</v>
      </c>
      <c r="AJ10" s="5">
        <v>35.0</v>
      </c>
      <c r="AK10" s="5">
        <v>36.0</v>
      </c>
    </row>
    <row r="11">
      <c r="A11" s="5" t="s">
        <v>47</v>
      </c>
      <c r="B11" s="5" t="str">
        <f>TEXT(EDATE(DATE(VALUE(LEFT($B$6,4)),VALUE(RIGHT($B$6,2)),1),0),"mmm yyyy")</f>
        <v>Dec 2025</v>
      </c>
      <c r="C11" s="5" t="str">
        <f>TEXT(EDATE(DATE(VALUE(LEFT($B$6,4)),VALUE(RIGHT($B$6,2)),1),1),"mmm yyyy")</f>
        <v>Jan 2026</v>
      </c>
      <c r="D11" s="5" t="str">
        <f>TEXT(EDATE(DATE(VALUE(LEFT($B$6,4)),VALUE(RIGHT($B$6,2)),1),2),"mmm yyyy")</f>
        <v>Feb 2026</v>
      </c>
      <c r="E11" s="5" t="str">
        <f>TEXT(EDATE(DATE(VALUE(LEFT($B$6,4)),VALUE(RIGHT($B$6,2)),1),3),"mmm yyyy")</f>
        <v>Mar 2026</v>
      </c>
      <c r="F11" s="5" t="str">
        <f>TEXT(EDATE(DATE(VALUE(LEFT($B$6,4)),VALUE(RIGHT($B$6,2)),1),4),"mmm yyyy")</f>
        <v>Apr 2026</v>
      </c>
      <c r="G11" s="5" t="str">
        <f>TEXT(EDATE(DATE(VALUE(LEFT($B$6,4)),VALUE(RIGHT($B$6,2)),1),5),"mmm yyyy")</f>
        <v>May 2026</v>
      </c>
      <c r="H11" s="5" t="str">
        <f>TEXT(EDATE(DATE(VALUE(LEFT($B$6,4)),VALUE(RIGHT($B$6,2)),1),6),"mmm yyyy")</f>
        <v>Jun 2026</v>
      </c>
      <c r="I11" s="5" t="str">
        <f>TEXT(EDATE(DATE(VALUE(LEFT($B$6,4)),VALUE(RIGHT($B$6,2)),1),7),"mmm yyyy")</f>
        <v>Jul 2026</v>
      </c>
      <c r="J11" s="5" t="str">
        <f>TEXT(EDATE(DATE(VALUE(LEFT($B$6,4)),VALUE(RIGHT($B$6,2)),1),8),"mmm yyyy")</f>
        <v>Aug 2026</v>
      </c>
      <c r="K11" s="5" t="str">
        <f>TEXT(EDATE(DATE(VALUE(LEFT($B$6,4)),VALUE(RIGHT($B$6,2)),1),9),"mmm yyyy")</f>
        <v>Sep 2026</v>
      </c>
      <c r="L11" s="5" t="str">
        <f>TEXT(EDATE(DATE(VALUE(LEFT($B$6,4)),VALUE(RIGHT($B$6,2)),1),10),"mmm yyyy")</f>
        <v>Oct 2026</v>
      </c>
      <c r="M11" s="5" t="str">
        <f>TEXT(EDATE(DATE(VALUE(LEFT($B$6,4)),VALUE(RIGHT($B$6,2)),1),11),"mmm yyyy")</f>
        <v>Nov 2026</v>
      </c>
      <c r="N11" s="5" t="str">
        <f>TEXT(EDATE(DATE(VALUE(LEFT($B$6,4)),VALUE(RIGHT($B$6,2)),1),12),"mmm yyyy")</f>
        <v>Dec 2026</v>
      </c>
      <c r="O11" s="5" t="str">
        <f>TEXT(EDATE(DATE(VALUE(LEFT($B$6,4)),VALUE(RIGHT($B$6,2)),1),13),"mmm yyyy")</f>
        <v>Jan 2027</v>
      </c>
      <c r="P11" s="5" t="str">
        <f>TEXT(EDATE(DATE(VALUE(LEFT($B$6,4)),VALUE(RIGHT($B$6,2)),1),14),"mmm yyyy")</f>
        <v>Feb 2027</v>
      </c>
      <c r="Q11" s="5" t="str">
        <f>TEXT(EDATE(DATE(VALUE(LEFT($B$6,4)),VALUE(RIGHT($B$6,2)),1),15),"mmm yyyy")</f>
        <v>Mar 2027</v>
      </c>
      <c r="R11" s="5" t="str">
        <f>TEXT(EDATE(DATE(VALUE(LEFT($B$6,4)),VALUE(RIGHT($B$6,2)),1),16),"mmm yyyy")</f>
        <v>Apr 2027</v>
      </c>
      <c r="S11" s="5" t="str">
        <f>TEXT(EDATE(DATE(VALUE(LEFT($B$6,4)),VALUE(RIGHT($B$6,2)),1),17),"mmm yyyy")</f>
        <v>May 2027</v>
      </c>
      <c r="T11" s="5" t="str">
        <f>TEXT(EDATE(DATE(VALUE(LEFT($B$6,4)),VALUE(RIGHT($B$6,2)),1),18),"mmm yyyy")</f>
        <v>Jun 2027</v>
      </c>
      <c r="U11" s="5" t="str">
        <f>TEXT(EDATE(DATE(VALUE(LEFT($B$6,4)),VALUE(RIGHT($B$6,2)),1),19),"mmm yyyy")</f>
        <v>Jul 2027</v>
      </c>
      <c r="V11" s="5" t="str">
        <f>TEXT(EDATE(DATE(VALUE(LEFT($B$6,4)),VALUE(RIGHT($B$6,2)),1),20),"mmm yyyy")</f>
        <v>Aug 2027</v>
      </c>
      <c r="W11" s="5" t="str">
        <f>TEXT(EDATE(DATE(VALUE(LEFT($B$6,4)),VALUE(RIGHT($B$6,2)),1),21),"mmm yyyy")</f>
        <v>Sep 2027</v>
      </c>
      <c r="X11" s="5" t="str">
        <f>TEXT(EDATE(DATE(VALUE(LEFT($B$6,4)),VALUE(RIGHT($B$6,2)),1),22),"mmm yyyy")</f>
        <v>Oct 2027</v>
      </c>
      <c r="Y11" s="5" t="str">
        <f>TEXT(EDATE(DATE(VALUE(LEFT($B$6,4)),VALUE(RIGHT($B$6,2)),1),23),"mmm yyyy")</f>
        <v>Nov 2027</v>
      </c>
      <c r="Z11" s="5" t="str">
        <f>TEXT(EDATE(DATE(VALUE(LEFT($B$6,4)),VALUE(RIGHT($B$6,2)),1),24),"mmm yyyy")</f>
        <v>Dec 2027</v>
      </c>
      <c r="AA11" s="5" t="str">
        <f>TEXT(EDATE(DATE(VALUE(LEFT($B$6,4)),VALUE(RIGHT($B$6,2)),1),25),"mmm yyyy")</f>
        <v>Jan 2028</v>
      </c>
      <c r="AB11" s="5" t="str">
        <f>TEXT(EDATE(DATE(VALUE(LEFT($B$6,4)),VALUE(RIGHT($B$6,2)),1),26),"mmm yyyy")</f>
        <v>Feb 2028</v>
      </c>
      <c r="AC11" s="5" t="str">
        <f>TEXT(EDATE(DATE(VALUE(LEFT($B$6,4)),VALUE(RIGHT($B$6,2)),1),27),"mmm yyyy")</f>
        <v>Mar 2028</v>
      </c>
      <c r="AD11" s="5" t="str">
        <f>TEXT(EDATE(DATE(VALUE(LEFT($B$6,4)),VALUE(RIGHT($B$6,2)),1),28),"mmm yyyy")</f>
        <v>Apr 2028</v>
      </c>
      <c r="AE11" s="5" t="str">
        <f>TEXT(EDATE(DATE(VALUE(LEFT($B$6,4)),VALUE(RIGHT($B$6,2)),1),29),"mmm yyyy")</f>
        <v>May 2028</v>
      </c>
      <c r="AF11" s="5" t="str">
        <f>TEXT(EDATE(DATE(VALUE(LEFT($B$6,4)),VALUE(RIGHT($B$6,2)),1),30),"mmm yyyy")</f>
        <v>Jun 2028</v>
      </c>
      <c r="AG11" s="5" t="str">
        <f>TEXT(EDATE(DATE(VALUE(LEFT($B$6,4)),VALUE(RIGHT($B$6,2)),1),31),"mmm yyyy")</f>
        <v>Jul 2028</v>
      </c>
      <c r="AH11" s="5" t="str">
        <f>TEXT(EDATE(DATE(VALUE(LEFT($B$6,4)),VALUE(RIGHT($B$6,2)),1),32),"mmm yyyy")</f>
        <v>Aug 2028</v>
      </c>
      <c r="AI11" s="5" t="str">
        <f>TEXT(EDATE(DATE(VALUE(LEFT($B$6,4)),VALUE(RIGHT($B$6,2)),1),33),"mmm yyyy")</f>
        <v>Sep 2028</v>
      </c>
      <c r="AJ11" s="5" t="str">
        <f>TEXT(EDATE(DATE(VALUE(LEFT($B$6,4)),VALUE(RIGHT($B$6,2)),1),34),"mmm yyyy")</f>
        <v>Oct 2028</v>
      </c>
      <c r="AK11" s="5" t="str">
        <f>TEXT(EDATE(DATE(VALUE(LEFT($B$6,4)),VALUE(RIGHT($B$6,2)),1),35),"mmm yyyy")</f>
        <v>Nov 2028</v>
      </c>
    </row>
    <row r="13">
      <c r="A13" s="35" t="s">
        <v>75</v>
      </c>
      <c r="B13" s="5">
        <f>ROUND(Settings!B7/30,0)</f>
        <v>1</v>
      </c>
    </row>
    <row r="14">
      <c r="A14" s="35" t="s">
        <v>76</v>
      </c>
      <c r="B14" s="5">
        <f>ROUND(Settings!B8/30,0)</f>
        <v>1</v>
      </c>
    </row>
    <row r="16">
      <c r="A16" s="1" t="s">
        <v>77</v>
      </c>
      <c r="B16" s="23">
        <f>Revenue!G53*$B$4</f>
        <v>8500</v>
      </c>
      <c r="C16" s="23">
        <f>Revenue!H53*$B$4</f>
        <v>9180</v>
      </c>
      <c r="D16" s="23">
        <f>Revenue!I53*$B$4</f>
        <v>14164.4</v>
      </c>
      <c r="E16" s="23">
        <f>Revenue!J53*$B$4</f>
        <v>14957.552</v>
      </c>
      <c r="F16" s="23">
        <f>Revenue!K53*$B$4</f>
        <v>15814.15616</v>
      </c>
      <c r="G16" s="23">
        <f>Revenue!L53*$B$4</f>
        <v>16739.28865</v>
      </c>
      <c r="H16" s="23">
        <f>Revenue!M53*$B$4</f>
        <v>17738.43175</v>
      </c>
      <c r="I16" s="23">
        <f>Revenue!N53*$B$4</f>
        <v>18817.50628</v>
      </c>
      <c r="J16" s="23">
        <f>Revenue!O53*$B$4</f>
        <v>19982.90679</v>
      </c>
      <c r="K16" s="23">
        <f>Revenue!P53*$B$4</f>
        <v>21241.53933</v>
      </c>
      <c r="L16" s="23">
        <f>Revenue!Q53*$B$4</f>
        <v>22600.86248</v>
      </c>
      <c r="M16" s="23">
        <f>Revenue!R53*$B$4</f>
        <v>24068.93147</v>
      </c>
      <c r="N16" s="23">
        <f>Revenue!S53*$B$4</f>
        <v>25654.44599</v>
      </c>
      <c r="O16" s="23">
        <f>Revenue!T53*$B$4</f>
        <v>27366.80167</v>
      </c>
      <c r="P16" s="23">
        <f>Revenue!U53*$B$4</f>
        <v>29216.14581</v>
      </c>
      <c r="Q16" s="23">
        <f>Revenue!V53*$B$4</f>
        <v>31213.43747</v>
      </c>
      <c r="R16" s="23">
        <f>Revenue!W53*$B$4</f>
        <v>33370.51247</v>
      </c>
      <c r="S16" s="23">
        <f>Revenue!X53*$B$4</f>
        <v>35700.15347</v>
      </c>
      <c r="T16" s="23">
        <f>Revenue!Y53*$B$4</f>
        <v>38216.16574</v>
      </c>
      <c r="U16" s="23">
        <f>Revenue!Z53*$B$4</f>
        <v>40933.459</v>
      </c>
      <c r="V16" s="23">
        <f>Revenue!AA53*$B$4</f>
        <v>43868.13572</v>
      </c>
      <c r="W16" s="23">
        <f>Revenue!AB53*$B$4</f>
        <v>47037.58658</v>
      </c>
      <c r="X16" s="23">
        <f>Revenue!AC53*$B$4</f>
        <v>50460.59351</v>
      </c>
      <c r="Y16" s="23">
        <f>Revenue!AD53*$B$4</f>
        <v>54157.44099</v>
      </c>
      <c r="Z16" s="23">
        <f>Revenue!AE53*$B$4</f>
        <v>58150.03627</v>
      </c>
      <c r="AA16" s="23">
        <f>Revenue!AF53*$B$4</f>
        <v>62462.03917</v>
      </c>
      <c r="AB16" s="23">
        <f>Revenue!AG53*$B$4</f>
        <v>67119.0023</v>
      </c>
      <c r="AC16" s="23">
        <f>Revenue!AH53*$B$4</f>
        <v>72148.52249</v>
      </c>
      <c r="AD16" s="23">
        <f>Revenue!AI53*$B$4</f>
        <v>77580.40428</v>
      </c>
      <c r="AE16" s="23">
        <f>Revenue!AJ53*$B$4</f>
        <v>83446.83663</v>
      </c>
      <c r="AF16" s="23">
        <f>Revenue!AK53*$B$4</f>
        <v>89782.58356</v>
      </c>
      <c r="AG16" s="23">
        <f>Revenue!AL53*$B$4</f>
        <v>96625.19024</v>
      </c>
      <c r="AH16" s="23">
        <f>Revenue!AM53*$B$4</f>
        <v>104015.2055</v>
      </c>
      <c r="AI16" s="23">
        <f>Revenue!AN53*$B$4</f>
        <v>111996.4219</v>
      </c>
      <c r="AJ16" s="23">
        <f>Revenue!AO53*$B$4</f>
        <v>120616.1356</v>
      </c>
      <c r="AK16" s="23">
        <f>Revenue!AP53*$B$4</f>
        <v>129925.4265</v>
      </c>
    </row>
    <row r="17">
      <c r="A17" s="1" t="s">
        <v>78</v>
      </c>
      <c r="B17" s="23">
        <f t="array" ref="B17">IF((B$10-$B$13)&lt;1,0, INDEX($B$16:AK$16, 1, B$10-$B$13))</f>
        <v>0</v>
      </c>
      <c r="C17" s="23">
        <f t="array" ref="C17">IF((C$10-$B$13)&lt;1,0, INDEX($B$16:AK$16, 1, C$10-$B$13))</f>
        <v>8500</v>
      </c>
      <c r="D17" s="23">
        <f t="array" ref="D17">IF((D$10-$B$13)&lt;1,0, INDEX($B$16:AK$16, 1, D$10-$B$13))</f>
        <v>9180</v>
      </c>
      <c r="E17" s="23">
        <f t="array" ref="E17">IF((E$10-$B$13)&lt;1,0, INDEX($B$16:AK$16, 1, E$10-$B$13))</f>
        <v>14164.4</v>
      </c>
      <c r="F17" s="23">
        <f t="array" ref="F17">IF((F$10-$B$13)&lt;1,0, INDEX($B$16:AK$16, 1, F$10-$B$13))</f>
        <v>14957.552</v>
      </c>
      <c r="G17" s="23">
        <f t="array" ref="G17">IF((G$10-$B$13)&lt;1,0, INDEX($B$16:AK$16, 1, G$10-$B$13))</f>
        <v>15814.15616</v>
      </c>
      <c r="H17" s="23">
        <f t="array" ref="H17">IF((H$10-$B$13)&lt;1,0, INDEX($B$16:AK$16, 1, H$10-$B$13))</f>
        <v>16739.28865</v>
      </c>
      <c r="I17" s="23">
        <f t="array" ref="I17">IF((I$10-$B$13)&lt;1,0, INDEX($B$16:AK$16, 1, I$10-$B$13))</f>
        <v>17738.43175</v>
      </c>
      <c r="J17" s="23">
        <f t="array" ref="J17">IF((J$10-$B$13)&lt;1,0, INDEX($B$16:AK$16, 1, J$10-$B$13))</f>
        <v>18817.50628</v>
      </c>
      <c r="K17" s="23">
        <f t="array" ref="K17">IF((K$10-$B$13)&lt;1,0, INDEX($B$16:AK$16, 1, K$10-$B$13))</f>
        <v>19982.90679</v>
      </c>
      <c r="L17" s="23">
        <f t="array" ref="L17">IF((L$10-$B$13)&lt;1,0, INDEX($B$16:AK$16, 1, L$10-$B$13))</f>
        <v>21241.53933</v>
      </c>
      <c r="M17" s="23">
        <f t="array" ref="M17">IF((M$10-$B$13)&lt;1,0, INDEX($B$16:AK$16, 1, M$10-$B$13))</f>
        <v>22600.86248</v>
      </c>
      <c r="N17" s="23">
        <f t="array" ref="N17">IF((N$10-$B$13)&lt;1,0, INDEX($B$16:AK$16, 1, N$10-$B$13))</f>
        <v>24068.93147</v>
      </c>
      <c r="O17" s="23">
        <f t="array" ref="O17">IF((O$10-$B$13)&lt;1,0, INDEX($B$16:AK$16, 1, O$10-$B$13))</f>
        <v>25654.44599</v>
      </c>
      <c r="P17" s="23">
        <f t="array" ref="P17">IF((P$10-$B$13)&lt;1,0, INDEX($B$16:AK$16, 1, P$10-$B$13))</f>
        <v>27366.80167</v>
      </c>
      <c r="Q17" s="23">
        <f t="array" ref="Q17">IF((Q$10-$B$13)&lt;1,0, INDEX($B$16:AK$16, 1, Q$10-$B$13))</f>
        <v>29216.14581</v>
      </c>
      <c r="R17" s="23">
        <f t="array" ref="R17">IF((R$10-$B$13)&lt;1,0, INDEX($B$16:AK$16, 1, R$10-$B$13))</f>
        <v>31213.43747</v>
      </c>
      <c r="S17" s="23">
        <f t="array" ref="S17">IF((S$10-$B$13)&lt;1,0, INDEX($B$16:AK$16, 1, S$10-$B$13))</f>
        <v>33370.51247</v>
      </c>
      <c r="T17" s="23">
        <f t="array" ref="T17">IF((T$10-$B$13)&lt;1,0, INDEX($B$16:AK$16, 1, T$10-$B$13))</f>
        <v>35700.15347</v>
      </c>
      <c r="U17" s="23">
        <f t="array" ref="U17">IF((U$10-$B$13)&lt;1,0, INDEX($B$16:AK$16, 1, U$10-$B$13))</f>
        <v>38216.16574</v>
      </c>
      <c r="V17" s="23">
        <f t="array" ref="V17">IF((V$10-$B$13)&lt;1,0, INDEX($B$16:AK$16, 1, V$10-$B$13))</f>
        <v>40933.459</v>
      </c>
      <c r="W17" s="23">
        <f t="array" ref="W17">IF((W$10-$B$13)&lt;1,0, INDEX($B$16:AK$16, 1, W$10-$B$13))</f>
        <v>43868.13572</v>
      </c>
      <c r="X17" s="23">
        <f t="array" ref="X17">IF((X$10-$B$13)&lt;1,0, INDEX($B$16:AK$16, 1, X$10-$B$13))</f>
        <v>47037.58658</v>
      </c>
      <c r="Y17" s="23">
        <f t="array" ref="Y17">IF((Y$10-$B$13)&lt;1,0, INDEX($B$16:AK$16, 1, Y$10-$B$13))</f>
        <v>50460.59351</v>
      </c>
      <c r="Z17" s="23">
        <f t="array" ref="Z17">IF((Z$10-$B$13)&lt;1,0, INDEX($B$16:AK$16, 1, Z$10-$B$13))</f>
        <v>54157.44099</v>
      </c>
      <c r="AA17" s="23">
        <f t="array" ref="AA17">IF((AA$10-$B$13)&lt;1,0, INDEX($B$16:AK$16, 1, AA$10-$B$13))</f>
        <v>58150.03627</v>
      </c>
      <c r="AB17" s="23">
        <f t="array" ref="AB17">IF((AB$10-$B$13)&lt;1,0, INDEX($B$16:AK$16, 1, AB$10-$B$13))</f>
        <v>62462.03917</v>
      </c>
      <c r="AC17" s="23">
        <f t="array" ref="AC17">IF((AC$10-$B$13)&lt;1,0, INDEX($B$16:AK$16, 1, AC$10-$B$13))</f>
        <v>67119.0023</v>
      </c>
      <c r="AD17" s="23">
        <f t="array" ref="AD17">IF((AD$10-$B$13)&lt;1,0, INDEX($B$16:AK$16, 1, AD$10-$B$13))</f>
        <v>72148.52249</v>
      </c>
      <c r="AE17" s="23">
        <f t="array" ref="AE17">IF((AE$10-$B$13)&lt;1,0, INDEX($B$16:AK$16, 1, AE$10-$B$13))</f>
        <v>77580.40428</v>
      </c>
      <c r="AF17" s="23">
        <f t="array" ref="AF17">IF((AF$10-$B$13)&lt;1,0, INDEX($B$16:AK$16, 1, AF$10-$B$13))</f>
        <v>83446.83663</v>
      </c>
      <c r="AG17" s="23">
        <f t="array" ref="AG17">IF((AG$10-$B$13)&lt;1,0, INDEX($B$16:AK$16, 1, AG$10-$B$13))</f>
        <v>89782.58356</v>
      </c>
      <c r="AH17" s="23">
        <f t="array" ref="AH17">IF((AH$10-$B$13)&lt;1,0, INDEX($B$16:AK$16, 1, AH$10-$B$13))</f>
        <v>96625.19024</v>
      </c>
      <c r="AI17" s="23">
        <f t="array" ref="AI17">IF((AI$10-$B$13)&lt;1,0, INDEX($B$16:AK$16, 1, AI$10-$B$13))</f>
        <v>104015.2055</v>
      </c>
      <c r="AJ17" s="23">
        <f t="array" ref="AJ17">IF((AJ$10-$B$13)&lt;1,0, INDEX($B$16:AK$16, 1, AJ$10-$B$13))</f>
        <v>111996.4219</v>
      </c>
      <c r="AK17" s="23">
        <f t="array" ref="AK17">IF((AK$10-$B$13)&lt;1,0, INDEX($B$16:AK$16, 1, AK$10-$B$13))</f>
        <v>120616.1356</v>
      </c>
    </row>
    <row r="18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</row>
    <row r="19">
      <c r="A19" s="1" t="s">
        <v>79</v>
      </c>
      <c r="B19" s="23">
        <f>(Variable!F53+Fixed!F203+Hires!H103)*$B$5</f>
        <v>24750</v>
      </c>
      <c r="C19" s="23">
        <f>(Variable!G53+Fixed!G203+Hires!I103)*$B$5</f>
        <v>34271.6</v>
      </c>
      <c r="D19" s="23">
        <f>(Variable!H53+Fixed!H203+Hires!J103)*$B$5</f>
        <v>47411.144</v>
      </c>
      <c r="E19" s="23">
        <f>(Variable!I53+Fixed!I203+Hires!K103)*$B$5</f>
        <v>47717.61984</v>
      </c>
      <c r="F19" s="23">
        <f>(Variable!J53+Fixed!J203+Hires!L103)*$B$5</f>
        <v>47850.64543</v>
      </c>
      <c r="G19" s="23">
        <f>(Variable!K53+Fixed!K203+Hires!M103)*$B$5</f>
        <v>47994.31306</v>
      </c>
      <c r="H19" s="23">
        <f>(Variable!L53+Fixed!L203+Hires!N103)*$B$5</f>
        <v>48149.47411</v>
      </c>
      <c r="I19" s="23">
        <f>(Variable!M53+Fixed!M203+Hires!O103)*$B$5</f>
        <v>48317.04803</v>
      </c>
      <c r="J19" s="23">
        <f>(Variable!N53+Fixed!N203+Hires!P103)*$B$5</f>
        <v>48498.02788</v>
      </c>
      <c r="K19" s="23">
        <f>(Variable!O53+Fixed!O203+Hires!Q103)*$B$5</f>
        <v>48693.48611</v>
      </c>
      <c r="L19" s="23">
        <f>(Variable!P53+Fixed!P203+Hires!R103)*$B$5</f>
        <v>48904.581</v>
      </c>
      <c r="M19" s="23">
        <f>(Variable!Q53+Fixed!Q203+Hires!S103)*$B$5</f>
        <v>49132.56348</v>
      </c>
      <c r="N19" s="23">
        <f>(Variable!R53+Fixed!R203+Hires!T103)*$B$5</f>
        <v>49378.78455</v>
      </c>
      <c r="O19" s="23">
        <f>(Variable!S53+Fixed!S203+Hires!U103)*$B$5</f>
        <v>49644.70332</v>
      </c>
      <c r="P19" s="23">
        <f>(Variable!T53+Fixed!T203+Hires!V103)*$B$5</f>
        <v>49931.89558</v>
      </c>
      <c r="Q19" s="23">
        <f>(Variable!U53+Fixed!U203+Hires!W103)*$B$5</f>
        <v>50242.06323</v>
      </c>
      <c r="R19" s="23">
        <f>(Variable!V53+Fixed!V203+Hires!X103)*$B$5</f>
        <v>50577.04429</v>
      </c>
      <c r="S19" s="23">
        <f>(Variable!W53+Fixed!W203+Hires!Y103)*$B$5</f>
        <v>50938.82383</v>
      </c>
      <c r="T19" s="23">
        <f>(Variable!X53+Fixed!X203+Hires!Z103)*$B$5</f>
        <v>51329.54574</v>
      </c>
      <c r="U19" s="23">
        <f>(Variable!Y53+Fixed!Y203+Hires!AA103)*$B$5</f>
        <v>51751.5254</v>
      </c>
      <c r="V19" s="23">
        <f>(Variable!Z53+Fixed!Z203+Hires!AB103)*$B$5</f>
        <v>52207.26343</v>
      </c>
      <c r="W19" s="23">
        <f>(Variable!AA53+Fixed!AA203+Hires!AC103)*$B$5</f>
        <v>52699.4605</v>
      </c>
      <c r="X19" s="23">
        <f>(Variable!AB53+Fixed!AB203+Hires!AD103)*$B$5</f>
        <v>53231.03334</v>
      </c>
      <c r="Y19" s="23">
        <f>(Variable!AC53+Fixed!AC203+Hires!AE103)*$B$5</f>
        <v>53805.13201</v>
      </c>
      <c r="Z19" s="23">
        <f>(Variable!AD53+Fixed!AD203+Hires!AF103)*$B$5</f>
        <v>54425.15857</v>
      </c>
      <c r="AA19" s="23">
        <f>(Variable!AE53+Fixed!AE203+Hires!AG103)*$B$5</f>
        <v>55094.78726</v>
      </c>
      <c r="AB19" s="23">
        <f>(Variable!AF53+Fixed!AF203+Hires!AH103)*$B$5</f>
        <v>55817.98624</v>
      </c>
      <c r="AC19" s="23">
        <f>(Variable!AG53+Fixed!AG203+Hires!AI103)*$B$5</f>
        <v>56599.04114</v>
      </c>
      <c r="AD19" s="23">
        <f>(Variable!AH53+Fixed!AH203+Hires!AJ103)*$B$5</f>
        <v>57442.58043</v>
      </c>
      <c r="AE19" s="23">
        <f>(Variable!AI53+Fixed!AI203+Hires!AK103)*$B$5</f>
        <v>58353.60286</v>
      </c>
      <c r="AF19" s="23">
        <f>(Variable!AJ53+Fixed!AJ203+Hires!AL103)*$B$5</f>
        <v>59337.50709</v>
      </c>
      <c r="AG19" s="23">
        <f>(Variable!AK53+Fixed!AK203+Hires!AM103)*$B$5</f>
        <v>60400.12366</v>
      </c>
      <c r="AH19" s="23">
        <f>(Variable!AL53+Fixed!AL203+Hires!AN103)*$B$5</f>
        <v>61547.74955</v>
      </c>
      <c r="AI19" s="23">
        <f>(Variable!AM53+Fixed!AM203+Hires!AO103)*$B$5</f>
        <v>62787.18552</v>
      </c>
      <c r="AJ19" s="23">
        <f>(Variable!AN53+Fixed!AN203+Hires!AP103)*$B$5</f>
        <v>64125.77636</v>
      </c>
      <c r="AK19" s="23">
        <f>(Variable!AO53+Fixed!AO203+Hires!AQ103)*$B$5</f>
        <v>65571.45447</v>
      </c>
    </row>
    <row r="20">
      <c r="A20" s="1" t="s">
        <v>80</v>
      </c>
      <c r="B20" s="23">
        <f t="array" ref="B20">IF((B$10-$B$14)&lt;1,0, INDEX($B$19:AK$19, 1, B$10-$B$14))</f>
        <v>0</v>
      </c>
      <c r="C20" s="23">
        <f t="array" ref="C20">IF((C$10-$B$14)&lt;1,0, INDEX($B$19:AK$19, 1, C$10-$B$14))</f>
        <v>24750</v>
      </c>
      <c r="D20" s="23">
        <f t="array" ref="D20">IF((D$10-$B$14)&lt;1,0, INDEX($B$19:AK$19, 1, D$10-$B$14))</f>
        <v>34271.6</v>
      </c>
      <c r="E20" s="23">
        <f t="array" ref="E20">IF((E$10-$B$14)&lt;1,0, INDEX($B$19:AK$19, 1, E$10-$B$14))</f>
        <v>47411.144</v>
      </c>
      <c r="F20" s="23">
        <f t="array" ref="F20">IF((F$10-$B$14)&lt;1,0, INDEX($B$19:AK$19, 1, F$10-$B$14))</f>
        <v>47717.61984</v>
      </c>
      <c r="G20" s="23">
        <f t="array" ref="G20">IF((G$10-$B$14)&lt;1,0, INDEX($B$19:AK$19, 1, G$10-$B$14))</f>
        <v>47850.64543</v>
      </c>
      <c r="H20" s="23">
        <f t="array" ref="H20">IF((H$10-$B$14)&lt;1,0, INDEX($B$19:AK$19, 1, H$10-$B$14))</f>
        <v>47994.31306</v>
      </c>
      <c r="I20" s="23">
        <f t="array" ref="I20">IF((I$10-$B$14)&lt;1,0, INDEX($B$19:AK$19, 1, I$10-$B$14))</f>
        <v>48149.47411</v>
      </c>
      <c r="J20" s="23">
        <f t="array" ref="J20">IF((J$10-$B$14)&lt;1,0, INDEX($B$19:AK$19, 1, J$10-$B$14))</f>
        <v>48317.04803</v>
      </c>
      <c r="K20" s="23">
        <f t="array" ref="K20">IF((K$10-$B$14)&lt;1,0, INDEX($B$19:AK$19, 1, K$10-$B$14))</f>
        <v>48498.02788</v>
      </c>
      <c r="L20" s="23">
        <f t="array" ref="L20">IF((L$10-$B$14)&lt;1,0, INDEX($B$19:AK$19, 1, L$10-$B$14))</f>
        <v>48693.48611</v>
      </c>
      <c r="M20" s="23">
        <f t="array" ref="M20">IF((M$10-$B$14)&lt;1,0, INDEX($B$19:AK$19, 1, M$10-$B$14))</f>
        <v>48904.581</v>
      </c>
      <c r="N20" s="23">
        <f t="array" ref="N20">IF((N$10-$B$14)&lt;1,0, INDEX($B$19:AK$19, 1, N$10-$B$14))</f>
        <v>49132.56348</v>
      </c>
      <c r="O20" s="23">
        <f t="array" ref="O20">IF((O$10-$B$14)&lt;1,0, INDEX($B$19:AK$19, 1, O$10-$B$14))</f>
        <v>49378.78455</v>
      </c>
      <c r="P20" s="23">
        <f t="array" ref="P20">IF((P$10-$B$14)&lt;1,0, INDEX($B$19:AK$19, 1, P$10-$B$14))</f>
        <v>49644.70332</v>
      </c>
      <c r="Q20" s="23">
        <f t="array" ref="Q20">IF((Q$10-$B$14)&lt;1,0, INDEX($B$19:AK$19, 1, Q$10-$B$14))</f>
        <v>49931.89558</v>
      </c>
      <c r="R20" s="23">
        <f t="array" ref="R20">IF((R$10-$B$14)&lt;1,0, INDEX($B$19:AK$19, 1, R$10-$B$14))</f>
        <v>50242.06323</v>
      </c>
      <c r="S20" s="23">
        <f t="array" ref="S20">IF((S$10-$B$14)&lt;1,0, INDEX($B$19:AK$19, 1, S$10-$B$14))</f>
        <v>50577.04429</v>
      </c>
      <c r="T20" s="23">
        <f t="array" ref="T20">IF((T$10-$B$14)&lt;1,0, INDEX($B$19:AK$19, 1, T$10-$B$14))</f>
        <v>50938.82383</v>
      </c>
      <c r="U20" s="23">
        <f t="array" ref="U20">IF((U$10-$B$14)&lt;1,0, INDEX($B$19:AK$19, 1, U$10-$B$14))</f>
        <v>51329.54574</v>
      </c>
      <c r="V20" s="23">
        <f t="array" ref="V20">IF((V$10-$B$14)&lt;1,0, INDEX($B$19:AK$19, 1, V$10-$B$14))</f>
        <v>51751.5254</v>
      </c>
      <c r="W20" s="23">
        <f t="array" ref="W20">IF((W$10-$B$14)&lt;1,0, INDEX($B$19:AK$19, 1, W$10-$B$14))</f>
        <v>52207.26343</v>
      </c>
      <c r="X20" s="23">
        <f t="array" ref="X20">IF((X$10-$B$14)&lt;1,0, INDEX($B$19:AK$19, 1, X$10-$B$14))</f>
        <v>52699.4605</v>
      </c>
      <c r="Y20" s="23">
        <f t="array" ref="Y20">IF((Y$10-$B$14)&lt;1,0, INDEX($B$19:AK$19, 1, Y$10-$B$14))</f>
        <v>53231.03334</v>
      </c>
      <c r="Z20" s="23">
        <f t="array" ref="Z20">IF((Z$10-$B$14)&lt;1,0, INDEX($B$19:AK$19, 1, Z$10-$B$14))</f>
        <v>53805.13201</v>
      </c>
      <c r="AA20" s="23">
        <f t="array" ref="AA20">IF((AA$10-$B$14)&lt;1,0, INDEX($B$19:AK$19, 1, AA$10-$B$14))</f>
        <v>54425.15857</v>
      </c>
      <c r="AB20" s="23">
        <f t="array" ref="AB20">IF((AB$10-$B$14)&lt;1,0, INDEX($B$19:AK$19, 1, AB$10-$B$14))</f>
        <v>55094.78726</v>
      </c>
      <c r="AC20" s="23">
        <f t="array" ref="AC20">IF((AC$10-$B$14)&lt;1,0, INDEX($B$19:AK$19, 1, AC$10-$B$14))</f>
        <v>55817.98624</v>
      </c>
      <c r="AD20" s="23">
        <f t="array" ref="AD20">IF((AD$10-$B$14)&lt;1,0, INDEX($B$19:AK$19, 1, AD$10-$B$14))</f>
        <v>56599.04114</v>
      </c>
      <c r="AE20" s="23">
        <f t="array" ref="AE20">IF((AE$10-$B$14)&lt;1,0, INDEX($B$19:AK$19, 1, AE$10-$B$14))</f>
        <v>57442.58043</v>
      </c>
      <c r="AF20" s="23">
        <f t="array" ref="AF20">IF((AF$10-$B$14)&lt;1,0, INDEX($B$19:AK$19, 1, AF$10-$B$14))</f>
        <v>58353.60286</v>
      </c>
      <c r="AG20" s="23">
        <f t="array" ref="AG20">IF((AG$10-$B$14)&lt;1,0, INDEX($B$19:AK$19, 1, AG$10-$B$14))</f>
        <v>59337.50709</v>
      </c>
      <c r="AH20" s="23">
        <f t="array" ref="AH20">IF((AH$10-$B$14)&lt;1,0, INDEX($B$19:AK$19, 1, AH$10-$B$14))</f>
        <v>60400.12366</v>
      </c>
      <c r="AI20" s="23">
        <f t="array" ref="AI20">IF((AI$10-$B$14)&lt;1,0, INDEX($B$19:AK$19, 1, AI$10-$B$14))</f>
        <v>61547.74955</v>
      </c>
      <c r="AJ20" s="23">
        <f t="array" ref="AJ20">IF((AJ$10-$B$14)&lt;1,0, INDEX($B$19:AK$19, 1, AJ$10-$B$14))</f>
        <v>62787.18552</v>
      </c>
      <c r="AK20" s="23">
        <f t="array" ref="AK20">IF((AK$10-$B$14)&lt;1,0, INDEX($B$19:AK$19, 1, AK$10-$B$14))</f>
        <v>64125.77636</v>
      </c>
    </row>
    <row r="21" ht="15.75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</row>
    <row r="22" ht="15.75" customHeight="1">
      <c r="A22" s="1" t="s">
        <v>81</v>
      </c>
      <c r="B22" s="23">
        <f>MAX(OneOff!F203,0)</f>
        <v>0</v>
      </c>
      <c r="C22" s="23">
        <f>MAX(OneOff!G203,0)</f>
        <v>500000</v>
      </c>
      <c r="D22" s="23">
        <f>MAX(OneOff!H203,0)</f>
        <v>0</v>
      </c>
      <c r="E22" s="23">
        <f>MAX(OneOff!I203,0)</f>
        <v>0</v>
      </c>
      <c r="F22" s="23">
        <f>MAX(OneOff!J203,0)</f>
        <v>0</v>
      </c>
      <c r="G22" s="23">
        <f>MAX(OneOff!K203,0)</f>
        <v>0</v>
      </c>
      <c r="H22" s="23">
        <f>MAX(OneOff!L203,0)</f>
        <v>0</v>
      </c>
      <c r="I22" s="23">
        <f>MAX(OneOff!M203,0)</f>
        <v>0</v>
      </c>
      <c r="J22" s="23">
        <f>MAX(OneOff!N203,0)</f>
        <v>0</v>
      </c>
      <c r="K22" s="23">
        <f>MAX(OneOff!O203,0)</f>
        <v>0</v>
      </c>
      <c r="L22" s="23">
        <f>MAX(OneOff!P203,0)</f>
        <v>0</v>
      </c>
      <c r="M22" s="23">
        <f>MAX(OneOff!Q203,0)</f>
        <v>0</v>
      </c>
      <c r="N22" s="23">
        <f>MAX(OneOff!R203,0)</f>
        <v>0</v>
      </c>
      <c r="O22" s="23">
        <f>MAX(OneOff!S203,0)</f>
        <v>0</v>
      </c>
      <c r="P22" s="23">
        <f>MAX(OneOff!T203,0)</f>
        <v>0</v>
      </c>
      <c r="Q22" s="23">
        <f>MAX(OneOff!U203,0)</f>
        <v>0</v>
      </c>
      <c r="R22" s="23">
        <f>MAX(OneOff!V203,0)</f>
        <v>0</v>
      </c>
      <c r="S22" s="23">
        <f>MAX(OneOff!W203,0)</f>
        <v>0</v>
      </c>
      <c r="T22" s="23">
        <f>MAX(OneOff!X203,0)</f>
        <v>0</v>
      </c>
      <c r="U22" s="23">
        <f>MAX(OneOff!Y203,0)</f>
        <v>0</v>
      </c>
      <c r="V22" s="23">
        <f>MAX(OneOff!Z203,0)</f>
        <v>0</v>
      </c>
      <c r="W22" s="23">
        <f>MAX(OneOff!AA203,0)</f>
        <v>0</v>
      </c>
      <c r="X22" s="23">
        <f>MAX(OneOff!AB203,0)</f>
        <v>0</v>
      </c>
      <c r="Y22" s="23">
        <f>MAX(OneOff!AC203,0)</f>
        <v>0</v>
      </c>
      <c r="Z22" s="23">
        <f>MAX(OneOff!AD203,0)</f>
        <v>0</v>
      </c>
      <c r="AA22" s="23">
        <f>MAX(OneOff!AE203,0)</f>
        <v>0</v>
      </c>
      <c r="AB22" s="23">
        <f>MAX(OneOff!AF203,0)</f>
        <v>0</v>
      </c>
      <c r="AC22" s="23">
        <f>MAX(OneOff!AG203,0)</f>
        <v>0</v>
      </c>
      <c r="AD22" s="23">
        <f>MAX(OneOff!AH203,0)</f>
        <v>0</v>
      </c>
      <c r="AE22" s="23">
        <f>MAX(OneOff!AI203,0)</f>
        <v>0</v>
      </c>
      <c r="AF22" s="23">
        <f>MAX(OneOff!AJ203,0)</f>
        <v>0</v>
      </c>
      <c r="AG22" s="23">
        <f>MAX(OneOff!AK203,0)</f>
        <v>0</v>
      </c>
      <c r="AH22" s="23">
        <f>MAX(OneOff!AL203,0)</f>
        <v>0</v>
      </c>
      <c r="AI22" s="23">
        <f>MAX(OneOff!AM203,0)</f>
        <v>0</v>
      </c>
      <c r="AJ22" s="23">
        <f>MAX(OneOff!AN203,0)</f>
        <v>0</v>
      </c>
      <c r="AK22" s="23">
        <f>MAX(OneOff!AO203,0)</f>
        <v>0</v>
      </c>
    </row>
    <row r="23" ht="15.75" customHeight="1">
      <c r="A23" s="1" t="s">
        <v>82</v>
      </c>
      <c r="B23" s="23">
        <f>MAX(-OneOff!F203,0)</f>
        <v>0</v>
      </c>
      <c r="C23" s="23">
        <f>MAX(-OneOff!G203,0)</f>
        <v>0</v>
      </c>
      <c r="D23" s="23">
        <f>MAX(-OneOff!H203,0)</f>
        <v>0</v>
      </c>
      <c r="E23" s="23">
        <f>MAX(-OneOff!I203,0)</f>
        <v>0</v>
      </c>
      <c r="F23" s="23">
        <f>MAX(-OneOff!J203,0)</f>
        <v>18000</v>
      </c>
      <c r="G23" s="23">
        <f>MAX(-OneOff!K203,0)</f>
        <v>0</v>
      </c>
      <c r="H23" s="23">
        <f>MAX(-OneOff!L203,0)</f>
        <v>0</v>
      </c>
      <c r="I23" s="23">
        <f>MAX(-OneOff!M203,0)</f>
        <v>0</v>
      </c>
      <c r="J23" s="23">
        <f>MAX(-OneOff!N203,0)</f>
        <v>0</v>
      </c>
      <c r="K23" s="23">
        <f>MAX(-OneOff!O203,0)</f>
        <v>0</v>
      </c>
      <c r="L23" s="23">
        <f>MAX(-OneOff!P203,0)</f>
        <v>0</v>
      </c>
      <c r="M23" s="23">
        <f>MAX(-OneOff!Q203,0)</f>
        <v>0</v>
      </c>
      <c r="N23" s="23">
        <f>MAX(-OneOff!R203,0)</f>
        <v>0</v>
      </c>
      <c r="O23" s="23">
        <f>MAX(-OneOff!S203,0)</f>
        <v>0</v>
      </c>
      <c r="P23" s="23">
        <f>MAX(-OneOff!T203,0)</f>
        <v>0</v>
      </c>
      <c r="Q23" s="23">
        <f>MAX(-OneOff!U203,0)</f>
        <v>0</v>
      </c>
      <c r="R23" s="23">
        <f>MAX(-OneOff!V203,0)</f>
        <v>0</v>
      </c>
      <c r="S23" s="23">
        <f>MAX(-OneOff!W203,0)</f>
        <v>0</v>
      </c>
      <c r="T23" s="23">
        <f>MAX(-OneOff!X203,0)</f>
        <v>0</v>
      </c>
      <c r="U23" s="23">
        <f>MAX(-OneOff!Y203,0)</f>
        <v>0</v>
      </c>
      <c r="V23" s="23">
        <f>MAX(-OneOff!Z203,0)</f>
        <v>0</v>
      </c>
      <c r="W23" s="23">
        <f>MAX(-OneOff!AA203,0)</f>
        <v>0</v>
      </c>
      <c r="X23" s="23">
        <f>MAX(-OneOff!AB203,0)</f>
        <v>0</v>
      </c>
      <c r="Y23" s="23">
        <f>MAX(-OneOff!AC203,0)</f>
        <v>0</v>
      </c>
      <c r="Z23" s="23">
        <f>MAX(-OneOff!AD203,0)</f>
        <v>0</v>
      </c>
      <c r="AA23" s="23">
        <f>MAX(-OneOff!AE203,0)</f>
        <v>0</v>
      </c>
      <c r="AB23" s="23">
        <f>MAX(-OneOff!AF203,0)</f>
        <v>0</v>
      </c>
      <c r="AC23" s="23">
        <f>MAX(-OneOff!AG203,0)</f>
        <v>0</v>
      </c>
      <c r="AD23" s="23">
        <f>MAX(-OneOff!AH203,0)</f>
        <v>0</v>
      </c>
      <c r="AE23" s="23">
        <f>MAX(-OneOff!AI203,0)</f>
        <v>0</v>
      </c>
      <c r="AF23" s="23">
        <f>MAX(-OneOff!AJ203,0)</f>
        <v>0</v>
      </c>
      <c r="AG23" s="23">
        <f>MAX(-OneOff!AK203,0)</f>
        <v>0</v>
      </c>
      <c r="AH23" s="23">
        <f>MAX(-OneOff!AL203,0)</f>
        <v>0</v>
      </c>
      <c r="AI23" s="23">
        <f>MAX(-OneOff!AM203,0)</f>
        <v>0</v>
      </c>
      <c r="AJ23" s="23">
        <f>MAX(-OneOff!AN203,0)</f>
        <v>0</v>
      </c>
      <c r="AK23" s="23">
        <f>MAX(-OneOff!AO203,0)</f>
        <v>0</v>
      </c>
    </row>
    <row r="24" ht="15.75" customHeight="1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</row>
    <row r="25" ht="15.75" customHeight="1">
      <c r="A25" s="1" t="s">
        <v>83</v>
      </c>
      <c r="B25" s="23">
        <f t="shared" ref="B25:AK25" si="1">B17+B22</f>
        <v>0</v>
      </c>
      <c r="C25" s="23">
        <f t="shared" si="1"/>
        <v>508500</v>
      </c>
      <c r="D25" s="23">
        <f t="shared" si="1"/>
        <v>9180</v>
      </c>
      <c r="E25" s="23">
        <f t="shared" si="1"/>
        <v>14164.4</v>
      </c>
      <c r="F25" s="23">
        <f t="shared" si="1"/>
        <v>14957.552</v>
      </c>
      <c r="G25" s="23">
        <f t="shared" si="1"/>
        <v>15814.15616</v>
      </c>
      <c r="H25" s="23">
        <f t="shared" si="1"/>
        <v>16739.28865</v>
      </c>
      <c r="I25" s="23">
        <f t="shared" si="1"/>
        <v>17738.43175</v>
      </c>
      <c r="J25" s="23">
        <f t="shared" si="1"/>
        <v>18817.50628</v>
      </c>
      <c r="K25" s="23">
        <f t="shared" si="1"/>
        <v>19982.90679</v>
      </c>
      <c r="L25" s="23">
        <f t="shared" si="1"/>
        <v>21241.53933</v>
      </c>
      <c r="M25" s="23">
        <f t="shared" si="1"/>
        <v>22600.86248</v>
      </c>
      <c r="N25" s="23">
        <f t="shared" si="1"/>
        <v>24068.93147</v>
      </c>
      <c r="O25" s="23">
        <f t="shared" si="1"/>
        <v>25654.44599</v>
      </c>
      <c r="P25" s="23">
        <f t="shared" si="1"/>
        <v>27366.80167</v>
      </c>
      <c r="Q25" s="23">
        <f t="shared" si="1"/>
        <v>29216.14581</v>
      </c>
      <c r="R25" s="23">
        <f t="shared" si="1"/>
        <v>31213.43747</v>
      </c>
      <c r="S25" s="23">
        <f t="shared" si="1"/>
        <v>33370.51247</v>
      </c>
      <c r="T25" s="23">
        <f t="shared" si="1"/>
        <v>35700.15347</v>
      </c>
      <c r="U25" s="23">
        <f t="shared" si="1"/>
        <v>38216.16574</v>
      </c>
      <c r="V25" s="23">
        <f t="shared" si="1"/>
        <v>40933.459</v>
      </c>
      <c r="W25" s="23">
        <f t="shared" si="1"/>
        <v>43868.13572</v>
      </c>
      <c r="X25" s="23">
        <f t="shared" si="1"/>
        <v>47037.58658</v>
      </c>
      <c r="Y25" s="23">
        <f t="shared" si="1"/>
        <v>50460.59351</v>
      </c>
      <c r="Z25" s="23">
        <f t="shared" si="1"/>
        <v>54157.44099</v>
      </c>
      <c r="AA25" s="23">
        <f t="shared" si="1"/>
        <v>58150.03627</v>
      </c>
      <c r="AB25" s="23">
        <f t="shared" si="1"/>
        <v>62462.03917</v>
      </c>
      <c r="AC25" s="23">
        <f t="shared" si="1"/>
        <v>67119.0023</v>
      </c>
      <c r="AD25" s="23">
        <f t="shared" si="1"/>
        <v>72148.52249</v>
      </c>
      <c r="AE25" s="23">
        <f t="shared" si="1"/>
        <v>77580.40428</v>
      </c>
      <c r="AF25" s="23">
        <f t="shared" si="1"/>
        <v>83446.83663</v>
      </c>
      <c r="AG25" s="23">
        <f t="shared" si="1"/>
        <v>89782.58356</v>
      </c>
      <c r="AH25" s="23">
        <f t="shared" si="1"/>
        <v>96625.19024</v>
      </c>
      <c r="AI25" s="23">
        <f t="shared" si="1"/>
        <v>104015.2055</v>
      </c>
      <c r="AJ25" s="23">
        <f t="shared" si="1"/>
        <v>111996.4219</v>
      </c>
      <c r="AK25" s="23">
        <f t="shared" si="1"/>
        <v>120616.1356</v>
      </c>
    </row>
    <row r="26" ht="15.75" customHeight="1">
      <c r="A26" s="1" t="s">
        <v>84</v>
      </c>
      <c r="B26" s="23">
        <f t="shared" ref="B26:AK26" si="2">B20+B23</f>
        <v>0</v>
      </c>
      <c r="C26" s="23">
        <f t="shared" si="2"/>
        <v>24750</v>
      </c>
      <c r="D26" s="23">
        <f t="shared" si="2"/>
        <v>34271.6</v>
      </c>
      <c r="E26" s="23">
        <f t="shared" si="2"/>
        <v>47411.144</v>
      </c>
      <c r="F26" s="23">
        <f t="shared" si="2"/>
        <v>65717.61984</v>
      </c>
      <c r="G26" s="23">
        <f t="shared" si="2"/>
        <v>47850.64543</v>
      </c>
      <c r="H26" s="23">
        <f t="shared" si="2"/>
        <v>47994.31306</v>
      </c>
      <c r="I26" s="23">
        <f t="shared" si="2"/>
        <v>48149.47411</v>
      </c>
      <c r="J26" s="23">
        <f t="shared" si="2"/>
        <v>48317.04803</v>
      </c>
      <c r="K26" s="23">
        <f t="shared" si="2"/>
        <v>48498.02788</v>
      </c>
      <c r="L26" s="23">
        <f t="shared" si="2"/>
        <v>48693.48611</v>
      </c>
      <c r="M26" s="23">
        <f t="shared" si="2"/>
        <v>48904.581</v>
      </c>
      <c r="N26" s="23">
        <f t="shared" si="2"/>
        <v>49132.56348</v>
      </c>
      <c r="O26" s="23">
        <f t="shared" si="2"/>
        <v>49378.78455</v>
      </c>
      <c r="P26" s="23">
        <f t="shared" si="2"/>
        <v>49644.70332</v>
      </c>
      <c r="Q26" s="23">
        <f t="shared" si="2"/>
        <v>49931.89558</v>
      </c>
      <c r="R26" s="23">
        <f t="shared" si="2"/>
        <v>50242.06323</v>
      </c>
      <c r="S26" s="23">
        <f t="shared" si="2"/>
        <v>50577.04429</v>
      </c>
      <c r="T26" s="23">
        <f t="shared" si="2"/>
        <v>50938.82383</v>
      </c>
      <c r="U26" s="23">
        <f t="shared" si="2"/>
        <v>51329.54574</v>
      </c>
      <c r="V26" s="23">
        <f t="shared" si="2"/>
        <v>51751.5254</v>
      </c>
      <c r="W26" s="23">
        <f t="shared" si="2"/>
        <v>52207.26343</v>
      </c>
      <c r="X26" s="23">
        <f t="shared" si="2"/>
        <v>52699.4605</v>
      </c>
      <c r="Y26" s="23">
        <f t="shared" si="2"/>
        <v>53231.03334</v>
      </c>
      <c r="Z26" s="23">
        <f t="shared" si="2"/>
        <v>53805.13201</v>
      </c>
      <c r="AA26" s="23">
        <f t="shared" si="2"/>
        <v>54425.15857</v>
      </c>
      <c r="AB26" s="23">
        <f t="shared" si="2"/>
        <v>55094.78726</v>
      </c>
      <c r="AC26" s="23">
        <f t="shared" si="2"/>
        <v>55817.98624</v>
      </c>
      <c r="AD26" s="23">
        <f t="shared" si="2"/>
        <v>56599.04114</v>
      </c>
      <c r="AE26" s="23">
        <f t="shared" si="2"/>
        <v>57442.58043</v>
      </c>
      <c r="AF26" s="23">
        <f t="shared" si="2"/>
        <v>58353.60286</v>
      </c>
      <c r="AG26" s="23">
        <f t="shared" si="2"/>
        <v>59337.50709</v>
      </c>
      <c r="AH26" s="23">
        <f t="shared" si="2"/>
        <v>60400.12366</v>
      </c>
      <c r="AI26" s="23">
        <f t="shared" si="2"/>
        <v>61547.74955</v>
      </c>
      <c r="AJ26" s="23">
        <f t="shared" si="2"/>
        <v>62787.18552</v>
      </c>
      <c r="AK26" s="23">
        <f t="shared" si="2"/>
        <v>64125.77636</v>
      </c>
    </row>
    <row r="27" ht="15.75" customHeight="1">
      <c r="A27" s="20" t="s">
        <v>85</v>
      </c>
      <c r="B27" s="23">
        <f t="shared" ref="B27:AK27" si="3">B25-B26</f>
        <v>0</v>
      </c>
      <c r="C27" s="23">
        <f t="shared" si="3"/>
        <v>483750</v>
      </c>
      <c r="D27" s="23">
        <f t="shared" si="3"/>
        <v>-25091.6</v>
      </c>
      <c r="E27" s="23">
        <f t="shared" si="3"/>
        <v>-33246.744</v>
      </c>
      <c r="F27" s="23">
        <f t="shared" si="3"/>
        <v>-50760.06784</v>
      </c>
      <c r="G27" s="23">
        <f t="shared" si="3"/>
        <v>-32036.48927</v>
      </c>
      <c r="H27" s="23">
        <f t="shared" si="3"/>
        <v>-31255.02441</v>
      </c>
      <c r="I27" s="23">
        <f t="shared" si="3"/>
        <v>-30411.04236</v>
      </c>
      <c r="J27" s="23">
        <f t="shared" si="3"/>
        <v>-29499.54175</v>
      </c>
      <c r="K27" s="23">
        <f t="shared" si="3"/>
        <v>-28515.12109</v>
      </c>
      <c r="L27" s="23">
        <f t="shared" si="3"/>
        <v>-27451.94678</v>
      </c>
      <c r="M27" s="23">
        <f t="shared" si="3"/>
        <v>-26303.71852</v>
      </c>
      <c r="N27" s="23">
        <f t="shared" si="3"/>
        <v>-25063.632</v>
      </c>
      <c r="O27" s="23">
        <f t="shared" si="3"/>
        <v>-23724.33856</v>
      </c>
      <c r="P27" s="23">
        <f t="shared" si="3"/>
        <v>-22277.90165</v>
      </c>
      <c r="Q27" s="23">
        <f t="shared" si="3"/>
        <v>-20715.74978</v>
      </c>
      <c r="R27" s="23">
        <f t="shared" si="3"/>
        <v>-19028.62576</v>
      </c>
      <c r="S27" s="23">
        <f t="shared" si="3"/>
        <v>-17206.53182</v>
      </c>
      <c r="T27" s="23">
        <f t="shared" si="3"/>
        <v>-15238.67037</v>
      </c>
      <c r="U27" s="23">
        <f t="shared" si="3"/>
        <v>-13113.38</v>
      </c>
      <c r="V27" s="23">
        <f t="shared" si="3"/>
        <v>-10818.0664</v>
      </c>
      <c r="W27" s="23">
        <f t="shared" si="3"/>
        <v>-8339.127707</v>
      </c>
      <c r="X27" s="23">
        <f t="shared" si="3"/>
        <v>-5661.873924</v>
      </c>
      <c r="Y27" s="23">
        <f t="shared" si="3"/>
        <v>-2770.439838</v>
      </c>
      <c r="Z27" s="23">
        <f t="shared" si="3"/>
        <v>352.3089754</v>
      </c>
      <c r="AA27" s="23">
        <f t="shared" si="3"/>
        <v>3724.877693</v>
      </c>
      <c r="AB27" s="23">
        <f t="shared" si="3"/>
        <v>7367.251909</v>
      </c>
      <c r="AC27" s="23">
        <f t="shared" si="3"/>
        <v>11301.01606</v>
      </c>
      <c r="AD27" s="23">
        <f t="shared" si="3"/>
        <v>15549.48135</v>
      </c>
      <c r="AE27" s="23">
        <f t="shared" si="3"/>
        <v>20137.82385</v>
      </c>
      <c r="AF27" s="23">
        <f t="shared" si="3"/>
        <v>25093.23376</v>
      </c>
      <c r="AG27" s="23">
        <f t="shared" si="3"/>
        <v>30445.07646</v>
      </c>
      <c r="AH27" s="23">
        <f t="shared" si="3"/>
        <v>36225.06658</v>
      </c>
      <c r="AI27" s="23">
        <f t="shared" si="3"/>
        <v>42467.45591</v>
      </c>
      <c r="AJ27" s="23">
        <f t="shared" si="3"/>
        <v>49209.23638</v>
      </c>
      <c r="AK27" s="23">
        <f t="shared" si="3"/>
        <v>56490.35929</v>
      </c>
    </row>
    <row r="28" ht="15.75" customHeight="1">
      <c r="A28" s="20" t="s">
        <v>86</v>
      </c>
      <c r="B28" s="23">
        <f>Settings!B5+B27</f>
        <v>100000</v>
      </c>
      <c r="C28" s="23">
        <f t="shared" ref="C28:AK28" si="4">B28+C27</f>
        <v>583750</v>
      </c>
      <c r="D28" s="23">
        <f t="shared" si="4"/>
        <v>558658.4</v>
      </c>
      <c r="E28" s="23">
        <f t="shared" si="4"/>
        <v>525411.656</v>
      </c>
      <c r="F28" s="23">
        <f t="shared" si="4"/>
        <v>474651.5882</v>
      </c>
      <c r="G28" s="23">
        <f t="shared" si="4"/>
        <v>442615.0989</v>
      </c>
      <c r="H28" s="23">
        <f t="shared" si="4"/>
        <v>411360.0745</v>
      </c>
      <c r="I28" s="23">
        <f t="shared" si="4"/>
        <v>380949.0321</v>
      </c>
      <c r="J28" s="23">
        <f t="shared" si="4"/>
        <v>351449.4904</v>
      </c>
      <c r="K28" s="23">
        <f t="shared" si="4"/>
        <v>322934.3693</v>
      </c>
      <c r="L28" s="23">
        <f t="shared" si="4"/>
        <v>295482.4225</v>
      </c>
      <c r="M28" s="23">
        <f t="shared" si="4"/>
        <v>269178.704</v>
      </c>
      <c r="N28" s="23">
        <f t="shared" si="4"/>
        <v>244115.072</v>
      </c>
      <c r="O28" s="23">
        <f t="shared" si="4"/>
        <v>220390.7334</v>
      </c>
      <c r="P28" s="23">
        <f t="shared" si="4"/>
        <v>198112.8318</v>
      </c>
      <c r="Q28" s="23">
        <f t="shared" si="4"/>
        <v>177397.082</v>
      </c>
      <c r="R28" s="23">
        <f t="shared" si="4"/>
        <v>158368.4562</v>
      </c>
      <c r="S28" s="23">
        <f t="shared" si="4"/>
        <v>141161.9244</v>
      </c>
      <c r="T28" s="23">
        <f t="shared" si="4"/>
        <v>125923.2541</v>
      </c>
      <c r="U28" s="23">
        <f t="shared" si="4"/>
        <v>112809.8741</v>
      </c>
      <c r="V28" s="23">
        <f t="shared" si="4"/>
        <v>101991.8077</v>
      </c>
      <c r="W28" s="23">
        <f t="shared" si="4"/>
        <v>93652.67995</v>
      </c>
      <c r="X28" s="23">
        <f t="shared" si="4"/>
        <v>87990.80603</v>
      </c>
      <c r="Y28" s="23">
        <f t="shared" si="4"/>
        <v>85220.36619</v>
      </c>
      <c r="Z28" s="23">
        <f t="shared" si="4"/>
        <v>85572.67517</v>
      </c>
      <c r="AA28" s="23">
        <f t="shared" si="4"/>
        <v>89297.55286</v>
      </c>
      <c r="AB28" s="23">
        <f t="shared" si="4"/>
        <v>96664.80477</v>
      </c>
      <c r="AC28" s="23">
        <f t="shared" si="4"/>
        <v>107965.8208</v>
      </c>
      <c r="AD28" s="23">
        <f t="shared" si="4"/>
        <v>123515.3022</v>
      </c>
      <c r="AE28" s="23">
        <f t="shared" si="4"/>
        <v>143653.126</v>
      </c>
      <c r="AF28" s="23">
        <f t="shared" si="4"/>
        <v>168746.3598</v>
      </c>
      <c r="AG28" s="23">
        <f t="shared" si="4"/>
        <v>199191.4363</v>
      </c>
      <c r="AH28" s="23">
        <f t="shared" si="4"/>
        <v>235416.5028</v>
      </c>
      <c r="AI28" s="23">
        <f t="shared" si="4"/>
        <v>277883.9587</v>
      </c>
      <c r="AJ28" s="23">
        <f t="shared" si="4"/>
        <v>327093.1951</v>
      </c>
      <c r="AK28" s="23">
        <f t="shared" si="4"/>
        <v>383583.5544</v>
      </c>
    </row>
    <row r="29" ht="15.75" customHeight="1"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</row>
    <row r="30" ht="15.75" customHeight="1"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</row>
    <row r="31" ht="15.75" customHeight="1">
      <c r="A31" s="20" t="s">
        <v>87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</row>
    <row r="32" ht="15.75" customHeight="1">
      <c r="A32" s="36" t="s">
        <v>88</v>
      </c>
      <c r="B32" s="23" t="str">
        <f t="array" ref="B32">IFERROR(MATCH(TRUE,INDEX($B$28:AK$28&lt;=0,0),0),"No depletion")</f>
        <v>No depletion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</row>
    <row r="33" ht="15.75" customHeight="1">
      <c r="A33" s="37" t="s">
        <v>89</v>
      </c>
      <c r="B33" s="38">
        <f>MIN($B$28:AK$28)</f>
        <v>85220.36619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</row>
    <row r="34" ht="15.75" customHeight="1"/>
    <row r="35" ht="15.75" customHeight="1">
      <c r="A35" s="35" t="s">
        <v>90</v>
      </c>
    </row>
    <row r="36" ht="15.75" customHeight="1">
      <c r="A36" s="35" t="s">
        <v>91</v>
      </c>
    </row>
    <row r="37" ht="15.75" customHeight="1">
      <c r="A37" s="35" t="s">
        <v>92</v>
      </c>
    </row>
    <row r="38" ht="15.75" customHeight="1">
      <c r="A38" s="35" t="s">
        <v>93</v>
      </c>
    </row>
    <row r="39" ht="15.75" customHeight="1"/>
    <row r="40" ht="15.75" hidden="1" customHeight="1"/>
    <row r="41" ht="15.75" hidden="1" customHeight="1"/>
    <row r="42" ht="15.75" hidden="1" customHeight="1"/>
    <row r="43" ht="15.75" hidden="1" customHeight="1"/>
    <row r="44" ht="15.75" hidden="1" customHeight="1"/>
    <row r="45" ht="15.75" hidden="1" customHeight="1"/>
    <row r="46" ht="15.75" hidden="1" customHeight="1"/>
    <row r="47" ht="15.75" hidden="1" customHeight="1"/>
    <row r="48" ht="15.75" hidden="1" customHeight="1"/>
    <row r="49" ht="15.75" hidden="1" customHeight="1"/>
    <row r="50" ht="15.75" hidden="1" customHeight="1"/>
    <row r="51" ht="15.75" hidden="1" customHeight="1"/>
    <row r="52" ht="15.75" hidden="1" customHeight="1"/>
    <row r="53" ht="15.75" hidden="1" customHeight="1"/>
    <row r="54" ht="15.75" hidden="1" customHeight="1"/>
    <row r="55" ht="15.75" hidden="1" customHeight="1"/>
    <row r="56" ht="15.75" hidden="1" customHeight="1"/>
    <row r="57" ht="15.75" hidden="1" customHeight="1"/>
    <row r="58" ht="15.75" hidden="1" customHeight="1"/>
    <row r="59" ht="15.75" hidden="1" customHeight="1"/>
    <row r="60" ht="15.75" hidden="1" customHeight="1"/>
    <row r="61" ht="15.75" hidden="1" customHeight="1"/>
    <row r="62" ht="15.75" hidden="1" customHeight="1"/>
    <row r="63" ht="15.75" hidden="1" customHeight="1"/>
    <row r="64" ht="15.75" hidden="1" customHeight="1"/>
    <row r="65" ht="15.75" hidden="1" customHeight="1"/>
    <row r="66" ht="15.75" hidden="1" customHeight="1"/>
    <row r="67" ht="15.75" hidden="1" customHeight="1"/>
    <row r="68" ht="15.75" hidden="1" customHeight="1"/>
    <row r="69" ht="15.75" hidden="1" customHeight="1"/>
    <row r="70" ht="15.75" hidden="1" customHeight="1"/>
    <row r="71" ht="15.75" hidden="1" customHeight="1"/>
    <row r="72" ht="15.75" hidden="1" customHeight="1"/>
    <row r="73" ht="15.75" hidden="1" customHeight="1"/>
    <row r="74" ht="15.75" hidden="1" customHeight="1"/>
    <row r="75" ht="15.75" hidden="1" customHeight="1"/>
    <row r="76" ht="15.75" hidden="1" customHeight="1"/>
    <row r="77" ht="15.75" hidden="1" customHeight="1"/>
    <row r="78" ht="15.75" hidden="1" customHeight="1"/>
    <row r="79" ht="15.75" hidden="1" customHeight="1"/>
    <row r="80" ht="15.75" hidden="1" customHeight="1"/>
    <row r="81" ht="15.75" hidden="1" customHeight="1"/>
    <row r="82" ht="15.75" hidden="1" customHeight="1"/>
    <row r="83" ht="15.75" hidden="1" customHeight="1"/>
    <row r="84" ht="15.75" hidden="1" customHeight="1"/>
    <row r="85" ht="15.75" hidden="1" customHeight="1"/>
    <row r="86" ht="15.75" hidden="1" customHeight="1"/>
    <row r="87" ht="15.75" hidden="1" customHeight="1"/>
    <row r="88" ht="15.75" hidden="1" customHeight="1"/>
    <row r="89" ht="15.75" hidden="1" customHeight="1"/>
    <row r="90" ht="15.75" hidden="1" customHeight="1"/>
    <row r="91" ht="15.75" hidden="1" customHeight="1"/>
    <row r="92" ht="15.75" hidden="1" customHeight="1"/>
    <row r="93" ht="15.75" hidden="1" customHeight="1"/>
    <row r="94" ht="15.75" hidden="1" customHeight="1"/>
    <row r="95" ht="15.75" hidden="1" customHeight="1"/>
    <row r="96" ht="15.75" hidden="1" customHeight="1"/>
    <row r="97" ht="15.75" hidden="1" customHeight="1"/>
    <row r="98" ht="15.75" hidden="1" customHeight="1"/>
    <row r="99" ht="15.75" hidden="1" customHeight="1"/>
    <row r="100" ht="15.75" hidden="1" customHeight="1"/>
    <row r="101" ht="15.75" hidden="1" customHeight="1"/>
    <row r="102" ht="15.75" hidden="1" customHeight="1"/>
    <row r="103" ht="15.75" hidden="1" customHeight="1"/>
    <row r="104" ht="15.75" hidden="1" customHeight="1"/>
    <row r="105" ht="15.75" hidden="1" customHeight="1"/>
    <row r="106" ht="15.75" hidden="1" customHeight="1"/>
    <row r="107" ht="15.75" hidden="1" customHeight="1"/>
    <row r="108" ht="15.75" hidden="1" customHeight="1"/>
    <row r="109" ht="15.75" hidden="1" customHeight="1"/>
    <row r="110" ht="15.75" hidden="1" customHeight="1"/>
    <row r="111" ht="15.75" hidden="1" customHeight="1"/>
    <row r="112" ht="15.75" hidden="1" customHeight="1"/>
    <row r="113" ht="15.75" hidden="1" customHeight="1"/>
    <row r="114" ht="15.75" hidden="1" customHeight="1"/>
    <row r="115" ht="15.75" hidden="1" customHeight="1"/>
    <row r="116" ht="15.75" hidden="1" customHeight="1"/>
    <row r="117" ht="15.75" hidden="1" customHeight="1"/>
    <row r="118" ht="15.75" hidden="1" customHeight="1"/>
    <row r="119" ht="15.75" hidden="1" customHeight="1"/>
    <row r="120" ht="15.75" hidden="1" customHeight="1"/>
    <row r="121" ht="15.75" hidden="1" customHeight="1"/>
    <row r="122" ht="15.75" hidden="1" customHeight="1"/>
    <row r="123" ht="15.75" hidden="1" customHeight="1"/>
    <row r="124" ht="15.75" hidden="1" customHeight="1"/>
    <row r="125" ht="15.75" hidden="1" customHeight="1"/>
    <row r="126" ht="15.75" hidden="1" customHeight="1"/>
    <row r="127" ht="15.75" hidden="1" customHeight="1"/>
    <row r="128" ht="15.75" hidden="1" customHeight="1"/>
    <row r="129" ht="15.75" hidden="1" customHeight="1"/>
    <row r="130" ht="15.75" hidden="1" customHeight="1"/>
    <row r="131" ht="15.75" hidden="1" customHeight="1"/>
    <row r="132" ht="15.75" hidden="1" customHeight="1"/>
    <row r="133" ht="15.75" hidden="1" customHeight="1"/>
    <row r="134" ht="15.75" hidden="1" customHeight="1"/>
    <row r="135" ht="15.75" hidden="1" customHeight="1"/>
    <row r="136" ht="15.75" hidden="1" customHeight="1"/>
    <row r="137" ht="15.75" hidden="1" customHeight="1"/>
    <row r="138" ht="15.75" hidden="1" customHeight="1"/>
    <row r="139" ht="15.75" hidden="1" customHeight="1"/>
    <row r="140" ht="15.75" hidden="1" customHeight="1"/>
    <row r="141" ht="15.75" hidden="1" customHeight="1"/>
    <row r="142" ht="15.75" hidden="1" customHeight="1"/>
    <row r="143" ht="15.75" hidden="1" customHeight="1"/>
    <row r="144" ht="15.75" hidden="1" customHeight="1"/>
    <row r="145" ht="15.75" hidden="1" customHeight="1"/>
    <row r="146" ht="15.75" hidden="1" customHeight="1"/>
    <row r="147" ht="15.75" hidden="1" customHeight="1"/>
    <row r="148" ht="15.75" hidden="1" customHeight="1"/>
    <row r="149" ht="15.75" hidden="1" customHeight="1"/>
    <row r="150" ht="15.75" hidden="1" customHeight="1"/>
    <row r="151" ht="15.75" hidden="1" customHeight="1"/>
    <row r="152" ht="15.75" hidden="1" customHeight="1"/>
    <row r="153" ht="15.75" hidden="1" customHeight="1"/>
    <row r="154" ht="15.75" hidden="1" customHeight="1"/>
    <row r="155" ht="15.75" hidden="1" customHeight="1"/>
    <row r="156" ht="15.75" hidden="1" customHeight="1"/>
    <row r="157" ht="15.75" hidden="1" customHeight="1"/>
    <row r="158" ht="15.75" hidden="1" customHeight="1"/>
    <row r="159" ht="15.75" hidden="1" customHeight="1"/>
    <row r="160" ht="15.75" hidden="1" customHeight="1"/>
    <row r="161" ht="15.75" hidden="1" customHeight="1"/>
    <row r="162" ht="15.75" hidden="1" customHeight="1"/>
    <row r="163" ht="15.75" hidden="1" customHeight="1"/>
    <row r="164" ht="15.75" hidden="1" customHeight="1"/>
    <row r="165" ht="15.75" hidden="1" customHeight="1"/>
    <row r="166" ht="15.75" hidden="1" customHeight="1"/>
    <row r="167" ht="15.75" hidden="1" customHeight="1"/>
    <row r="168" ht="15.75" hidden="1" customHeight="1"/>
    <row r="169" ht="15.75" hidden="1" customHeight="1"/>
    <row r="170" ht="15.75" hidden="1" customHeight="1"/>
    <row r="171" ht="15.75" hidden="1" customHeight="1"/>
    <row r="172" ht="15.75" hidden="1" customHeight="1"/>
    <row r="173" ht="15.75" hidden="1" customHeight="1"/>
    <row r="174" ht="15.75" hidden="1" customHeight="1"/>
    <row r="175" ht="15.75" hidden="1" customHeight="1"/>
    <row r="176" ht="15.75" hidden="1" customHeight="1"/>
    <row r="177" ht="15.75" hidden="1" customHeight="1"/>
    <row r="178" ht="15.75" hidden="1" customHeight="1"/>
    <row r="179" ht="15.75" hidden="1" customHeight="1"/>
    <row r="180" ht="15.75" hidden="1" customHeight="1"/>
    <row r="181" ht="15.75" hidden="1" customHeight="1"/>
    <row r="182" ht="15.75" hidden="1" customHeight="1"/>
    <row r="183" ht="15.75" hidden="1" customHeight="1"/>
    <row r="184" ht="15.75" hidden="1" customHeight="1"/>
    <row r="185" ht="15.75" hidden="1" customHeight="1"/>
    <row r="186" ht="15.75" hidden="1" customHeight="1"/>
    <row r="187" ht="15.75" hidden="1" customHeight="1"/>
    <row r="188" ht="15.75" hidden="1" customHeight="1"/>
    <row r="189" ht="15.75" hidden="1" customHeight="1"/>
    <row r="190" ht="15.75" hidden="1" customHeight="1"/>
    <row r="191" ht="15.75" hidden="1" customHeight="1"/>
    <row r="192" ht="15.75" hidden="1" customHeight="1"/>
    <row r="193" ht="15.75" hidden="1" customHeight="1"/>
    <row r="194" ht="15.75" hidden="1" customHeight="1"/>
    <row r="195" ht="15.75" hidden="1" customHeight="1"/>
    <row r="196" ht="15.75" hidden="1" customHeight="1"/>
    <row r="197" ht="15.75" hidden="1" customHeight="1"/>
    <row r="198" ht="15.75" hidden="1" customHeight="1"/>
    <row r="199" ht="15.75" hidden="1" customHeight="1"/>
    <row r="200" ht="15.75" hidden="1" customHeight="1"/>
    <row r="201" ht="15.75" hidden="1" customHeight="1"/>
    <row r="202" ht="15.75" hidden="1" customHeight="1"/>
    <row r="203" ht="15.75" hidden="1" customHeight="1"/>
    <row r="204" ht="15.75" hidden="1" customHeight="1"/>
    <row r="205" ht="15.75" hidden="1" customHeight="1"/>
    <row r="206" ht="15.75" hidden="1" customHeight="1"/>
    <row r="207" ht="15.75" hidden="1" customHeight="1"/>
    <row r="208" ht="15.75" hidden="1" customHeight="1"/>
    <row r="209" ht="15.75" hidden="1" customHeight="1"/>
    <row r="210" ht="15.75" hidden="1" customHeight="1"/>
    <row r="211" ht="15.75" hidden="1" customHeight="1"/>
    <row r="212" ht="15.75" hidden="1" customHeight="1"/>
    <row r="213" ht="15.75" hidden="1" customHeight="1"/>
    <row r="214" ht="15.75" hidden="1" customHeight="1"/>
    <row r="215" ht="15.75" hidden="1" customHeight="1"/>
    <row r="216" ht="15.75" hidden="1" customHeight="1"/>
    <row r="217" ht="15.75" hidden="1" customHeight="1"/>
    <row r="218" ht="15.75" hidden="1" customHeight="1"/>
    <row r="219" ht="15.75" hidden="1" customHeight="1"/>
    <row r="220" ht="15.75" hidden="1" customHeight="1"/>
    <row r="221" ht="15.75" hidden="1" customHeight="1"/>
    <row r="222" ht="15.75" hidden="1" customHeight="1"/>
    <row r="223" ht="15.75" hidden="1" customHeight="1"/>
    <row r="224" ht="15.75" hidden="1" customHeight="1"/>
    <row r="225" ht="15.75" hidden="1" customHeight="1"/>
    <row r="226" ht="15.75" hidden="1" customHeight="1"/>
    <row r="227" ht="15.75" hidden="1" customHeight="1"/>
    <row r="228" ht="15.75" hidden="1" customHeight="1"/>
    <row r="229" ht="15.75" hidden="1" customHeight="1"/>
    <row r="230" ht="15.75" hidden="1" customHeight="1"/>
    <row r="231" ht="15.75" hidden="1" customHeight="1"/>
    <row r="232" ht="15.75" hidden="1" customHeight="1"/>
    <row r="233" ht="15.75" hidden="1" customHeight="1"/>
    <row r="234" ht="15.75" hidden="1" customHeight="1"/>
    <row r="235" ht="15.75" hidden="1" customHeight="1"/>
    <row r="236" ht="15.75" hidden="1" customHeight="1"/>
    <row r="237" ht="15.75" hidden="1" customHeight="1"/>
    <row r="238" ht="15.75" hidden="1" customHeight="1"/>
    <row r="239" ht="15.75" hidden="1" customHeight="1"/>
    <row r="240" ht="15.75" hidden="1" customHeight="1"/>
    <row r="241" ht="15.75" hidden="1" customHeight="1"/>
    <row r="242" ht="15.75" hidden="1" customHeight="1"/>
    <row r="243" ht="15.75" hidden="1" customHeight="1"/>
    <row r="244" ht="15.75" hidden="1" customHeight="1"/>
    <row r="245" ht="15.75" hidden="1" customHeight="1"/>
    <row r="246" ht="15.75" hidden="1" customHeight="1"/>
    <row r="247" ht="15.75" hidden="1" customHeight="1"/>
    <row r="248" ht="15.75" hidden="1" customHeight="1"/>
    <row r="249" ht="15.75" hidden="1" customHeight="1"/>
    <row r="250" ht="15.75" hidden="1" customHeight="1"/>
    <row r="251" ht="15.75" hidden="1" customHeight="1"/>
    <row r="252" ht="15.75" hidden="1" customHeight="1"/>
    <row r="253" ht="15.75" hidden="1" customHeight="1"/>
    <row r="254" ht="15.75" hidden="1" customHeight="1"/>
    <row r="255" ht="15.75" hidden="1" customHeight="1"/>
    <row r="256" ht="15.75" hidden="1" customHeight="1"/>
    <row r="257" ht="15.75" hidden="1" customHeight="1"/>
    <row r="258" ht="15.75" hidden="1" customHeight="1"/>
    <row r="259" ht="15.75" hidden="1" customHeight="1"/>
    <row r="260" ht="15.75" hidden="1" customHeight="1"/>
    <row r="261" ht="15.75" hidden="1" customHeight="1"/>
    <row r="262" ht="15.75" hidden="1" customHeight="1"/>
    <row r="263" ht="15.75" hidden="1" customHeight="1"/>
    <row r="264" ht="15.75" hidden="1" customHeight="1"/>
    <row r="265" ht="15.75" hidden="1" customHeight="1"/>
    <row r="266" ht="15.75" hidden="1" customHeight="1"/>
    <row r="267" ht="15.75" hidden="1" customHeight="1"/>
    <row r="268" ht="15.75" hidden="1" customHeight="1"/>
    <row r="269" ht="15.75" hidden="1" customHeight="1"/>
    <row r="270" ht="15.75" hidden="1" customHeight="1"/>
    <row r="271" ht="15.75" hidden="1" customHeight="1"/>
    <row r="272" ht="15.75" hidden="1" customHeight="1"/>
    <row r="273" ht="15.75" hidden="1" customHeight="1"/>
    <row r="274" ht="15.75" hidden="1" customHeight="1"/>
    <row r="275" ht="15.75" hidden="1" customHeight="1"/>
    <row r="276" ht="15.75" hidden="1" customHeight="1"/>
    <row r="277" ht="15.75" hidden="1" customHeight="1"/>
    <row r="278" ht="15.75" hidden="1" customHeight="1"/>
    <row r="279" ht="15.75" hidden="1" customHeight="1"/>
    <row r="280" ht="15.75" hidden="1" customHeight="1"/>
    <row r="281" ht="15.75" hidden="1" customHeight="1"/>
    <row r="282" ht="15.75" hidden="1" customHeight="1"/>
    <row r="283" ht="15.75" hidden="1" customHeight="1"/>
    <row r="284" ht="15.75" hidden="1" customHeight="1"/>
    <row r="285" ht="15.75" hidden="1" customHeight="1"/>
    <row r="286" ht="15.75" hidden="1" customHeight="1"/>
    <row r="287" ht="15.75" hidden="1" customHeight="1"/>
    <row r="288" ht="15.75" hidden="1" customHeight="1"/>
    <row r="289" ht="15.75" hidden="1" customHeight="1"/>
    <row r="290" ht="15.75" hidden="1" customHeight="1"/>
    <row r="291" ht="15.75" hidden="1" customHeight="1"/>
    <row r="292" ht="15.75" hidden="1" customHeight="1"/>
    <row r="293" ht="15.75" hidden="1" customHeight="1"/>
    <row r="294" ht="15.75" hidden="1" customHeight="1"/>
    <row r="295" ht="15.75" hidden="1" customHeight="1"/>
    <row r="296" ht="15.75" hidden="1" customHeight="1"/>
    <row r="297" ht="15.75" hidden="1" customHeight="1"/>
    <row r="298" ht="15.75" hidden="1" customHeight="1"/>
    <row r="299" ht="15.75" hidden="1" customHeight="1"/>
    <row r="300" ht="15.75" hidden="1" customHeight="1"/>
    <row r="301" ht="15.75" hidden="1" customHeight="1"/>
    <row r="302" ht="15.75" hidden="1" customHeight="1"/>
    <row r="303" ht="15.75" hidden="1" customHeight="1"/>
    <row r="304" ht="15.75" hidden="1" customHeight="1"/>
    <row r="305" ht="15.75" hidden="1" customHeight="1"/>
    <row r="306" ht="15.75" hidden="1" customHeight="1"/>
    <row r="307" ht="15.75" hidden="1" customHeight="1"/>
    <row r="308" ht="15.75" hidden="1" customHeight="1"/>
    <row r="309" ht="15.75" hidden="1" customHeight="1"/>
    <row r="310" ht="15.75" hidden="1" customHeight="1"/>
    <row r="311" ht="15.75" hidden="1" customHeight="1"/>
    <row r="312" ht="15.75" hidden="1" customHeight="1"/>
    <row r="313" ht="15.75" hidden="1" customHeight="1"/>
    <row r="314" ht="15.75" hidden="1" customHeight="1"/>
    <row r="315" ht="15.75" hidden="1" customHeight="1"/>
    <row r="316" ht="15.75" hidden="1" customHeight="1"/>
    <row r="317" ht="15.75" hidden="1" customHeight="1"/>
    <row r="318" ht="15.75" hidden="1" customHeight="1"/>
    <row r="319" ht="15.75" hidden="1" customHeight="1"/>
    <row r="320" ht="15.75" hidden="1" customHeight="1"/>
    <row r="321" ht="15.75" hidden="1" customHeight="1"/>
    <row r="322" ht="15.75" hidden="1" customHeight="1"/>
    <row r="323" ht="15.75" hidden="1" customHeight="1"/>
    <row r="324" ht="15.75" hidden="1" customHeight="1"/>
    <row r="325" ht="15.75" hidden="1" customHeight="1"/>
    <row r="326" ht="15.75" hidden="1" customHeight="1"/>
    <row r="327" ht="15.75" hidden="1" customHeight="1"/>
    <row r="328" ht="15.75" hidden="1" customHeight="1"/>
    <row r="329" ht="15.75" hidden="1" customHeight="1"/>
    <row r="330" ht="15.75" hidden="1" customHeight="1"/>
    <row r="331" ht="15.75" hidden="1" customHeight="1"/>
    <row r="332" ht="15.75" hidden="1" customHeight="1"/>
    <row r="333" ht="15.75" hidden="1" customHeight="1"/>
    <row r="334" ht="15.75" hidden="1" customHeight="1"/>
    <row r="335" ht="15.75" hidden="1" customHeight="1"/>
    <row r="336" ht="15.75" hidden="1" customHeight="1"/>
    <row r="337" ht="15.75" hidden="1" customHeight="1"/>
    <row r="338" ht="15.75" hidden="1" customHeight="1"/>
    <row r="339" ht="15.75" hidden="1" customHeight="1"/>
    <row r="340" ht="15.75" hidden="1" customHeight="1"/>
    <row r="341" ht="15.75" hidden="1" customHeight="1"/>
    <row r="342" ht="15.75" hidden="1" customHeight="1"/>
    <row r="343" ht="15.75" hidden="1" customHeight="1"/>
    <row r="344" ht="15.75" hidden="1" customHeight="1"/>
    <row r="345" ht="15.75" hidden="1" customHeight="1"/>
    <row r="346" ht="15.75" hidden="1" customHeight="1"/>
    <row r="347" ht="15.75" hidden="1" customHeight="1"/>
    <row r="348" ht="15.75" hidden="1" customHeight="1"/>
    <row r="349" ht="15.75" hidden="1" customHeight="1"/>
    <row r="350" ht="15.75" hidden="1" customHeight="1"/>
    <row r="351" ht="15.75" hidden="1" customHeight="1"/>
    <row r="352" ht="15.75" hidden="1" customHeight="1"/>
    <row r="353" ht="15.75" hidden="1" customHeight="1"/>
    <row r="354" ht="15.75" hidden="1" customHeight="1"/>
    <row r="355" ht="15.75" hidden="1" customHeight="1"/>
    <row r="356" ht="15.75" hidden="1" customHeight="1"/>
    <row r="357" ht="15.75" hidden="1" customHeight="1"/>
    <row r="358" ht="15.75" hidden="1" customHeight="1"/>
    <row r="359" ht="15.75" hidden="1" customHeight="1"/>
    <row r="360" ht="15.75" hidden="1" customHeight="1"/>
    <row r="361" ht="15.75" hidden="1" customHeight="1"/>
    <row r="362" ht="15.75" hidden="1" customHeight="1"/>
    <row r="363" ht="15.75" hidden="1" customHeight="1"/>
    <row r="364" ht="15.75" hidden="1" customHeight="1"/>
    <row r="365" ht="15.75" hidden="1" customHeight="1"/>
    <row r="366" ht="15.75" hidden="1" customHeight="1"/>
    <row r="367" ht="15.75" hidden="1" customHeight="1"/>
    <row r="368" ht="15.75" hidden="1" customHeight="1"/>
    <row r="369" ht="15.75" hidden="1" customHeight="1"/>
    <row r="370" ht="15.75" hidden="1" customHeight="1"/>
    <row r="371" ht="15.75" hidden="1" customHeight="1"/>
    <row r="372" ht="15.75" hidden="1" customHeight="1"/>
    <row r="373" ht="15.75" hidden="1" customHeight="1"/>
    <row r="374" ht="15.75" hidden="1" customHeight="1"/>
    <row r="375" ht="15.75" hidden="1" customHeight="1"/>
    <row r="376" ht="15.75" hidden="1" customHeight="1"/>
    <row r="377" ht="15.75" hidden="1" customHeight="1"/>
    <row r="378" ht="15.75" hidden="1" customHeight="1"/>
    <row r="379" ht="15.75" hidden="1" customHeight="1"/>
    <row r="380" ht="15.75" hidden="1" customHeight="1"/>
    <row r="381" ht="15.75" hidden="1" customHeight="1"/>
    <row r="382" ht="15.75" hidden="1" customHeight="1"/>
    <row r="383" ht="15.75" hidden="1" customHeight="1"/>
    <row r="384" ht="15.75" hidden="1" customHeight="1"/>
    <row r="385" ht="15.75" hidden="1" customHeight="1"/>
    <row r="386" ht="15.75" hidden="1" customHeight="1"/>
    <row r="387" ht="15.75" hidden="1" customHeight="1"/>
    <row r="388" ht="15.75" hidden="1" customHeight="1"/>
    <row r="389" ht="15.75" hidden="1" customHeight="1"/>
    <row r="390" ht="15.75" hidden="1" customHeight="1"/>
    <row r="391" ht="15.75" hidden="1" customHeight="1"/>
    <row r="392" ht="15.75" hidden="1" customHeight="1"/>
    <row r="393" ht="15.75" hidden="1" customHeight="1"/>
    <row r="394" ht="15.75" hidden="1" customHeight="1"/>
    <row r="395" ht="15.75" hidden="1" customHeight="1"/>
    <row r="396" ht="15.75" hidden="1" customHeight="1"/>
    <row r="397" ht="15.75" hidden="1" customHeight="1"/>
    <row r="398" ht="15.75" hidden="1" customHeight="1"/>
    <row r="399" ht="15.75" hidden="1" customHeight="1"/>
    <row r="400" ht="15.75" hidden="1" customHeight="1"/>
    <row r="401" ht="15.75" hidden="1" customHeight="1"/>
    <row r="402" ht="15.75" hidden="1" customHeight="1"/>
    <row r="403" ht="15.75" hidden="1" customHeight="1"/>
    <row r="404" ht="15.75" hidden="1" customHeight="1"/>
    <row r="405" ht="15.75" hidden="1" customHeight="1"/>
    <row r="406" ht="15.75" hidden="1" customHeight="1"/>
    <row r="407" ht="15.75" hidden="1" customHeight="1"/>
    <row r="408" ht="15.75" hidden="1" customHeight="1"/>
    <row r="409" ht="15.75" hidden="1" customHeight="1"/>
    <row r="410" ht="15.75" hidden="1" customHeight="1"/>
    <row r="411" ht="15.75" hidden="1" customHeight="1"/>
    <row r="412" ht="15.75" hidden="1" customHeight="1"/>
    <row r="413" ht="15.75" hidden="1" customHeight="1"/>
    <row r="414" ht="15.75" hidden="1" customHeight="1"/>
    <row r="415" ht="15.75" hidden="1" customHeight="1"/>
    <row r="416" ht="15.75" hidden="1" customHeight="1"/>
    <row r="417" ht="15.75" hidden="1" customHeight="1"/>
    <row r="418" ht="15.75" hidden="1" customHeight="1"/>
    <row r="419" ht="15.75" hidden="1" customHeight="1"/>
    <row r="420" ht="15.75" hidden="1" customHeight="1"/>
    <row r="421" ht="15.75" hidden="1" customHeight="1"/>
    <row r="422" ht="15.75" hidden="1" customHeight="1"/>
    <row r="423" ht="15.75" hidden="1" customHeight="1"/>
    <row r="424" ht="15.75" hidden="1" customHeight="1"/>
    <row r="425" ht="15.75" hidden="1" customHeight="1"/>
    <row r="426" ht="15.75" hidden="1" customHeight="1"/>
    <row r="427" ht="15.75" hidden="1" customHeight="1"/>
    <row r="428" ht="15.75" hidden="1" customHeight="1"/>
    <row r="429" ht="15.75" hidden="1" customHeight="1"/>
    <row r="430" ht="15.75" hidden="1" customHeight="1"/>
    <row r="431" ht="15.75" hidden="1" customHeight="1"/>
    <row r="432" ht="15.75" hidden="1" customHeight="1"/>
    <row r="433" ht="15.75" hidden="1" customHeight="1"/>
    <row r="434" ht="15.75" hidden="1" customHeight="1"/>
    <row r="435" ht="15.75" hidden="1" customHeight="1"/>
    <row r="436" ht="15.75" hidden="1" customHeight="1"/>
    <row r="437" ht="15.75" hidden="1" customHeight="1"/>
    <row r="438" ht="15.75" hidden="1" customHeight="1"/>
    <row r="439" ht="15.75" hidden="1" customHeight="1"/>
    <row r="440" ht="15.75" hidden="1" customHeight="1"/>
    <row r="441" ht="15.75" hidden="1" customHeight="1"/>
    <row r="442" ht="15.75" hidden="1" customHeight="1"/>
    <row r="443" ht="15.75" hidden="1" customHeight="1"/>
    <row r="444" ht="15.75" hidden="1" customHeight="1"/>
    <row r="445" ht="15.75" hidden="1" customHeight="1"/>
    <row r="446" ht="15.75" hidden="1" customHeight="1"/>
    <row r="447" ht="15.75" hidden="1" customHeight="1"/>
    <row r="448" ht="15.75" hidden="1" customHeight="1"/>
    <row r="449" ht="15.75" hidden="1" customHeight="1"/>
    <row r="450" ht="15.75" hidden="1" customHeight="1"/>
    <row r="451" ht="15.75" hidden="1" customHeight="1"/>
    <row r="452" ht="15.75" hidden="1" customHeight="1"/>
    <row r="453" ht="15.75" hidden="1" customHeight="1"/>
    <row r="454" ht="15.75" hidden="1" customHeight="1"/>
    <row r="455" ht="15.75" hidden="1" customHeight="1"/>
    <row r="456" ht="15.75" hidden="1" customHeight="1"/>
    <row r="457" ht="15.75" hidden="1" customHeight="1"/>
    <row r="458" ht="15.75" hidden="1" customHeight="1"/>
    <row r="459" ht="15.75" hidden="1" customHeight="1"/>
    <row r="460" ht="15.75" hidden="1" customHeight="1"/>
    <row r="461" ht="15.75" hidden="1" customHeight="1"/>
    <row r="462" ht="15.75" hidden="1" customHeight="1"/>
    <row r="463" ht="15.75" hidden="1" customHeight="1"/>
    <row r="464" ht="15.75" hidden="1" customHeight="1"/>
    <row r="465" ht="15.75" hidden="1" customHeight="1"/>
    <row r="466" ht="15.75" hidden="1" customHeight="1"/>
    <row r="467" ht="15.75" hidden="1" customHeight="1"/>
    <row r="468" ht="15.75" hidden="1" customHeight="1"/>
    <row r="469" ht="15.75" hidden="1" customHeight="1"/>
    <row r="470" ht="15.75" hidden="1" customHeight="1"/>
    <row r="471" ht="15.75" hidden="1" customHeight="1"/>
    <row r="472" ht="15.75" hidden="1" customHeight="1"/>
    <row r="473" ht="15.75" hidden="1" customHeight="1"/>
    <row r="474" ht="15.75" hidden="1" customHeight="1"/>
    <row r="475" ht="15.75" hidden="1" customHeight="1"/>
    <row r="476" ht="15.75" hidden="1" customHeight="1"/>
    <row r="477" ht="15.75" hidden="1" customHeight="1"/>
    <row r="478" ht="15.75" hidden="1" customHeight="1"/>
    <row r="479" ht="15.75" hidden="1" customHeight="1"/>
    <row r="480" ht="15.75" hidden="1" customHeight="1"/>
    <row r="481" ht="15.75" hidden="1" customHeight="1"/>
    <row r="482" ht="15.75" hidden="1" customHeight="1"/>
    <row r="483" ht="15.75" hidden="1" customHeight="1"/>
    <row r="484" ht="15.75" hidden="1" customHeight="1"/>
    <row r="485" ht="15.75" hidden="1" customHeight="1"/>
    <row r="486" ht="15.75" hidden="1" customHeight="1"/>
    <row r="487" ht="15.75" hidden="1" customHeight="1"/>
    <row r="488" ht="15.75" hidden="1" customHeight="1"/>
    <row r="489" ht="15.75" hidden="1" customHeight="1"/>
    <row r="490" ht="15.75" hidden="1" customHeight="1"/>
    <row r="491" ht="15.75" hidden="1" customHeight="1"/>
    <row r="492" ht="15.75" hidden="1" customHeight="1"/>
    <row r="493" ht="15.75" hidden="1" customHeight="1"/>
    <row r="494" ht="15.75" hidden="1" customHeight="1"/>
    <row r="495" ht="15.75" hidden="1" customHeight="1"/>
    <row r="496" ht="15.75" hidden="1" customHeight="1"/>
    <row r="497" ht="15.75" hidden="1" customHeight="1"/>
    <row r="498" ht="15.75" hidden="1" customHeight="1"/>
    <row r="499" ht="15.75" hidden="1" customHeight="1"/>
    <row r="500" ht="15.75" hidden="1" customHeight="1"/>
    <row r="501" ht="15.75" hidden="1" customHeight="1"/>
    <row r="502" ht="15.75" hidden="1" customHeight="1"/>
    <row r="503" ht="15.75" hidden="1" customHeight="1"/>
    <row r="504" ht="15.75" hidden="1" customHeight="1"/>
    <row r="505" ht="15.75" hidden="1" customHeight="1"/>
    <row r="506" ht="15.75" hidden="1" customHeight="1"/>
    <row r="507" ht="15.75" hidden="1" customHeight="1"/>
    <row r="508" ht="15.75" hidden="1" customHeight="1"/>
    <row r="509" ht="15.75" hidden="1" customHeight="1"/>
    <row r="510" ht="15.75" hidden="1" customHeight="1"/>
    <row r="511" ht="15.75" hidden="1" customHeight="1"/>
    <row r="512" ht="15.75" hidden="1" customHeight="1"/>
    <row r="513" ht="15.75" hidden="1" customHeight="1"/>
    <row r="514" ht="15.75" hidden="1" customHeight="1"/>
    <row r="515" ht="15.75" hidden="1" customHeight="1"/>
    <row r="516" ht="15.75" hidden="1" customHeight="1"/>
    <row r="517" ht="15.75" hidden="1" customHeight="1"/>
    <row r="518" ht="15.75" hidden="1" customHeight="1"/>
    <row r="519" ht="15.75" hidden="1" customHeight="1"/>
    <row r="520" ht="15.75" hidden="1" customHeight="1"/>
    <row r="521" ht="15.75" hidden="1" customHeight="1"/>
    <row r="522" ht="15.75" hidden="1" customHeight="1"/>
    <row r="523" ht="15.75" hidden="1" customHeight="1"/>
    <row r="524" ht="15.75" hidden="1" customHeight="1"/>
    <row r="525" ht="15.75" hidden="1" customHeight="1"/>
    <row r="526" ht="15.75" hidden="1" customHeight="1"/>
    <row r="527" ht="15.75" hidden="1" customHeight="1"/>
    <row r="528" ht="15.75" hidden="1" customHeight="1"/>
    <row r="529" ht="15.75" hidden="1" customHeight="1"/>
    <row r="530" ht="15.75" hidden="1" customHeight="1"/>
    <row r="531" ht="15.75" hidden="1" customHeight="1"/>
    <row r="532" ht="15.75" hidden="1" customHeight="1"/>
    <row r="533" ht="15.75" hidden="1" customHeight="1"/>
    <row r="534" ht="15.75" hidden="1" customHeight="1"/>
    <row r="535" ht="15.75" hidden="1" customHeight="1"/>
    <row r="536" ht="15.75" hidden="1" customHeight="1"/>
    <row r="537" ht="15.75" hidden="1" customHeight="1"/>
    <row r="538" ht="15.75" hidden="1" customHeight="1"/>
    <row r="539" ht="15.75" hidden="1" customHeight="1"/>
    <row r="540" ht="15.75" hidden="1" customHeight="1"/>
    <row r="541" ht="15.75" hidden="1" customHeight="1"/>
    <row r="542" ht="15.75" hidden="1" customHeight="1"/>
    <row r="543" ht="15.75" hidden="1" customHeight="1"/>
    <row r="544" ht="15.75" hidden="1" customHeight="1"/>
    <row r="545" ht="15.75" hidden="1" customHeight="1"/>
    <row r="546" ht="15.75" hidden="1" customHeight="1"/>
    <row r="547" ht="15.75" hidden="1" customHeight="1"/>
    <row r="548" ht="15.75" hidden="1" customHeight="1"/>
    <row r="549" ht="15.75" hidden="1" customHeight="1"/>
    <row r="550" ht="15.75" hidden="1" customHeight="1"/>
    <row r="551" ht="15.75" hidden="1" customHeight="1"/>
    <row r="552" ht="15.75" hidden="1" customHeight="1"/>
    <row r="553" ht="15.75" hidden="1" customHeight="1"/>
    <row r="554" ht="15.75" hidden="1" customHeight="1"/>
    <row r="555" ht="15.75" hidden="1" customHeight="1"/>
    <row r="556" ht="15.75" hidden="1" customHeight="1"/>
    <row r="557" ht="15.75" hidden="1" customHeight="1"/>
    <row r="558" ht="15.75" hidden="1" customHeight="1"/>
    <row r="559" ht="15.75" hidden="1" customHeight="1"/>
    <row r="560" ht="15.75" hidden="1" customHeight="1"/>
    <row r="561" ht="15.75" hidden="1" customHeight="1"/>
    <row r="562" ht="15.75" hidden="1" customHeight="1"/>
    <row r="563" ht="15.75" hidden="1" customHeight="1"/>
    <row r="564" ht="15.75" hidden="1" customHeight="1"/>
    <row r="565" ht="15.75" hidden="1" customHeight="1"/>
    <row r="566" ht="15.75" hidden="1" customHeight="1"/>
    <row r="567" ht="15.75" hidden="1" customHeight="1"/>
    <row r="568" ht="15.75" hidden="1" customHeight="1"/>
    <row r="569" ht="15.75" hidden="1" customHeight="1"/>
    <row r="570" ht="15.75" hidden="1" customHeight="1"/>
    <row r="571" ht="15.75" hidden="1" customHeight="1"/>
    <row r="572" ht="15.75" hidden="1" customHeight="1"/>
    <row r="573" ht="15.75" hidden="1" customHeight="1"/>
    <row r="574" ht="15.75" hidden="1" customHeight="1"/>
    <row r="575" ht="15.75" hidden="1" customHeight="1"/>
    <row r="576" ht="15.75" hidden="1" customHeight="1"/>
    <row r="577" ht="15.75" hidden="1" customHeight="1"/>
    <row r="578" ht="15.75" hidden="1" customHeight="1"/>
    <row r="579" ht="15.75" hidden="1" customHeight="1"/>
    <row r="580" ht="15.75" hidden="1" customHeight="1"/>
    <row r="581" ht="15.75" hidden="1" customHeight="1"/>
    <row r="582" ht="15.75" hidden="1" customHeight="1"/>
    <row r="583" ht="15.75" hidden="1" customHeight="1"/>
    <row r="584" ht="15.75" hidden="1" customHeight="1"/>
    <row r="585" ht="15.75" hidden="1" customHeight="1"/>
    <row r="586" ht="15.75" hidden="1" customHeight="1"/>
    <row r="587" ht="15.75" hidden="1" customHeight="1"/>
    <row r="588" ht="15.75" hidden="1" customHeight="1"/>
    <row r="589" ht="15.75" hidden="1" customHeight="1"/>
    <row r="590" ht="15.75" hidden="1" customHeight="1"/>
    <row r="591" ht="15.75" hidden="1" customHeight="1"/>
    <row r="592" ht="15.75" hidden="1" customHeight="1"/>
    <row r="593" ht="15.75" hidden="1" customHeight="1"/>
    <row r="594" ht="15.75" hidden="1" customHeight="1"/>
    <row r="595" ht="15.75" hidden="1" customHeight="1"/>
    <row r="596" ht="15.75" hidden="1" customHeight="1"/>
    <row r="597" ht="15.75" hidden="1" customHeight="1"/>
    <row r="598" ht="15.75" hidden="1" customHeight="1"/>
    <row r="599" ht="15.75" hidden="1" customHeight="1"/>
    <row r="600" ht="15.75" hidden="1" customHeight="1"/>
    <row r="601" ht="15.75" hidden="1" customHeight="1"/>
    <row r="602" ht="15.75" hidden="1" customHeight="1"/>
    <row r="603" ht="15.75" hidden="1" customHeight="1"/>
    <row r="604" ht="15.75" hidden="1" customHeight="1"/>
    <row r="605" ht="15.75" hidden="1" customHeight="1"/>
    <row r="606" ht="15.75" hidden="1" customHeight="1"/>
    <row r="607" ht="15.75" hidden="1" customHeight="1"/>
    <row r="608" ht="15.75" hidden="1" customHeight="1"/>
    <row r="609" ht="15.75" hidden="1" customHeight="1"/>
    <row r="610" ht="15.75" hidden="1" customHeight="1"/>
    <row r="611" ht="15.75" hidden="1" customHeight="1"/>
    <row r="612" ht="15.75" hidden="1" customHeight="1"/>
    <row r="613" ht="15.75" hidden="1" customHeight="1"/>
    <row r="614" ht="15.75" hidden="1" customHeight="1"/>
    <row r="615" ht="15.75" hidden="1" customHeight="1"/>
    <row r="616" ht="15.75" hidden="1" customHeight="1"/>
    <row r="617" ht="15.75" hidden="1" customHeight="1"/>
    <row r="618" ht="15.75" hidden="1" customHeight="1"/>
    <row r="619" ht="15.75" hidden="1" customHeight="1"/>
    <row r="620" ht="15.75" hidden="1" customHeight="1"/>
    <row r="621" ht="15.75" hidden="1" customHeight="1"/>
    <row r="622" ht="15.75" hidden="1" customHeight="1"/>
    <row r="623" ht="15.75" hidden="1" customHeight="1"/>
    <row r="624" ht="15.75" hidden="1" customHeight="1"/>
    <row r="625" ht="15.75" hidden="1" customHeight="1"/>
    <row r="626" ht="15.75" hidden="1" customHeight="1"/>
    <row r="627" ht="15.75" hidden="1" customHeight="1"/>
    <row r="628" ht="15.75" hidden="1" customHeight="1"/>
    <row r="629" ht="15.75" hidden="1" customHeight="1"/>
    <row r="630" ht="15.75" hidden="1" customHeight="1"/>
    <row r="631" ht="15.75" hidden="1" customHeight="1"/>
    <row r="632" ht="15.75" hidden="1" customHeight="1"/>
    <row r="633" ht="15.75" hidden="1" customHeight="1"/>
    <row r="634" ht="15.75" hidden="1" customHeight="1"/>
    <row r="635" ht="15.75" hidden="1" customHeight="1"/>
    <row r="636" ht="15.75" hidden="1" customHeight="1"/>
    <row r="637" ht="15.75" hidden="1" customHeight="1"/>
    <row r="638" ht="15.75" hidden="1" customHeight="1"/>
    <row r="639" ht="15.75" hidden="1" customHeight="1"/>
    <row r="640" ht="15.75" hidden="1" customHeight="1"/>
    <row r="641" ht="15.75" hidden="1" customHeight="1"/>
    <row r="642" ht="15.75" hidden="1" customHeight="1"/>
    <row r="643" ht="15.75" hidden="1" customHeight="1"/>
    <row r="644" ht="15.75" hidden="1" customHeight="1"/>
    <row r="645" ht="15.75" hidden="1" customHeight="1"/>
    <row r="646" ht="15.75" hidden="1" customHeight="1"/>
    <row r="647" ht="15.75" hidden="1" customHeight="1"/>
    <row r="648" ht="15.75" hidden="1" customHeight="1"/>
    <row r="649" ht="15.75" hidden="1" customHeight="1"/>
    <row r="650" ht="15.75" hidden="1" customHeight="1"/>
    <row r="651" ht="15.75" hidden="1" customHeight="1"/>
    <row r="652" ht="15.75" hidden="1" customHeight="1"/>
    <row r="653" ht="15.75" hidden="1" customHeight="1"/>
    <row r="654" ht="15.75" hidden="1" customHeight="1"/>
    <row r="655" ht="15.75" hidden="1" customHeight="1"/>
    <row r="656" ht="15.75" hidden="1" customHeight="1"/>
    <row r="657" ht="15.75" hidden="1" customHeight="1"/>
    <row r="658" ht="15.75" hidden="1" customHeight="1"/>
    <row r="659" ht="15.75" hidden="1" customHeight="1"/>
    <row r="660" ht="15.75" hidden="1" customHeight="1"/>
    <row r="661" ht="15.75" hidden="1" customHeight="1"/>
    <row r="662" ht="15.75" hidden="1" customHeight="1"/>
    <row r="663" ht="15.75" hidden="1" customHeight="1"/>
    <row r="664" ht="15.75" hidden="1" customHeight="1"/>
    <row r="665" ht="15.75" hidden="1" customHeight="1"/>
    <row r="666" ht="15.75" hidden="1" customHeight="1"/>
    <row r="667" ht="15.75" hidden="1" customHeight="1"/>
    <row r="668" ht="15.75" hidden="1" customHeight="1"/>
    <row r="669" ht="15.75" hidden="1" customHeight="1"/>
    <row r="670" ht="15.75" hidden="1" customHeight="1"/>
    <row r="671" ht="15.75" hidden="1" customHeight="1"/>
    <row r="672" ht="15.75" hidden="1" customHeight="1"/>
    <row r="673" ht="15.75" hidden="1" customHeight="1"/>
    <row r="674" ht="15.75" hidden="1" customHeight="1"/>
    <row r="675" ht="15.75" hidden="1" customHeight="1"/>
    <row r="676" ht="15.75" hidden="1" customHeight="1"/>
    <row r="677" ht="15.75" hidden="1" customHeight="1"/>
    <row r="678" ht="15.75" hidden="1" customHeight="1"/>
    <row r="679" ht="15.75" hidden="1" customHeight="1"/>
    <row r="680" ht="15.75" hidden="1" customHeight="1"/>
    <row r="681" ht="15.75" hidden="1" customHeight="1"/>
    <row r="682" ht="15.75" hidden="1" customHeight="1"/>
    <row r="683" ht="15.75" hidden="1" customHeight="1"/>
    <row r="684" ht="15.75" hidden="1" customHeight="1"/>
    <row r="685" ht="15.75" hidden="1" customHeight="1"/>
    <row r="686" ht="15.75" hidden="1" customHeight="1"/>
    <row r="687" ht="15.75" hidden="1" customHeight="1"/>
    <row r="688" ht="15.75" hidden="1" customHeight="1"/>
    <row r="689" ht="15.75" hidden="1" customHeight="1"/>
    <row r="690" ht="15.75" hidden="1" customHeight="1"/>
    <row r="691" ht="15.75" hidden="1" customHeight="1"/>
    <row r="692" ht="15.75" hidden="1" customHeight="1"/>
    <row r="693" ht="15.75" hidden="1" customHeight="1"/>
    <row r="694" ht="15.75" hidden="1" customHeight="1"/>
    <row r="695" ht="15.75" hidden="1" customHeight="1"/>
    <row r="696" ht="15.75" hidden="1" customHeight="1"/>
    <row r="697" ht="15.75" hidden="1" customHeight="1"/>
    <row r="698" ht="15.75" hidden="1" customHeight="1"/>
    <row r="699" ht="15.75" hidden="1" customHeight="1"/>
    <row r="700" ht="15.75" hidden="1" customHeight="1"/>
    <row r="701" ht="15.75" hidden="1" customHeight="1"/>
    <row r="702" ht="15.75" hidden="1" customHeight="1"/>
    <row r="703" ht="15.75" hidden="1" customHeight="1"/>
    <row r="704" ht="15.75" hidden="1" customHeight="1"/>
    <row r="705" ht="15.75" hidden="1" customHeight="1"/>
    <row r="706" ht="15.75" hidden="1" customHeight="1"/>
    <row r="707" ht="15.75" hidden="1" customHeight="1"/>
    <row r="708" ht="15.75" hidden="1" customHeight="1"/>
    <row r="709" ht="15.75" hidden="1" customHeight="1"/>
    <row r="710" ht="15.75" hidden="1" customHeight="1"/>
    <row r="711" ht="15.75" hidden="1" customHeight="1"/>
    <row r="712" ht="15.75" hidden="1" customHeight="1"/>
    <row r="713" ht="15.75" hidden="1" customHeight="1"/>
    <row r="714" ht="15.75" hidden="1" customHeight="1"/>
    <row r="715" ht="15.75" hidden="1" customHeight="1"/>
    <row r="716" ht="15.75" hidden="1" customHeight="1"/>
    <row r="717" ht="15.75" hidden="1" customHeight="1"/>
    <row r="718" ht="15.75" hidden="1" customHeight="1"/>
    <row r="719" ht="15.75" hidden="1" customHeight="1"/>
    <row r="720" ht="15.75" hidden="1" customHeight="1"/>
    <row r="721" ht="15.75" hidden="1" customHeight="1"/>
    <row r="722" ht="15.75" hidden="1" customHeight="1"/>
    <row r="723" ht="15.75" hidden="1" customHeight="1"/>
    <row r="724" ht="15.75" hidden="1" customHeight="1"/>
    <row r="725" ht="15.75" hidden="1" customHeight="1"/>
    <row r="726" ht="15.75" hidden="1" customHeight="1"/>
    <row r="727" ht="15.75" hidden="1" customHeight="1"/>
    <row r="728" ht="15.75" hidden="1" customHeight="1"/>
    <row r="729" ht="15.75" hidden="1" customHeight="1"/>
    <row r="730" ht="15.75" hidden="1" customHeight="1"/>
    <row r="731" ht="15.75" hidden="1" customHeight="1"/>
    <row r="732" ht="15.75" hidden="1" customHeight="1"/>
    <row r="733" ht="15.75" hidden="1" customHeight="1"/>
    <row r="734" ht="15.75" hidden="1" customHeight="1"/>
    <row r="735" ht="15.75" hidden="1" customHeight="1"/>
    <row r="736" ht="15.75" hidden="1" customHeight="1"/>
    <row r="737" ht="15.75" hidden="1" customHeight="1"/>
    <row r="738" ht="15.75" hidden="1" customHeight="1"/>
    <row r="739" ht="15.75" hidden="1" customHeight="1"/>
    <row r="740" ht="15.75" hidden="1" customHeight="1"/>
    <row r="741" ht="15.75" hidden="1" customHeight="1"/>
    <row r="742" ht="15.75" hidden="1" customHeight="1"/>
    <row r="743" ht="15.75" hidden="1" customHeight="1"/>
    <row r="744" ht="15.75" hidden="1" customHeight="1"/>
    <row r="745" ht="15.75" hidden="1" customHeight="1"/>
    <row r="746" ht="15.75" hidden="1" customHeight="1"/>
    <row r="747" ht="15.75" hidden="1" customHeight="1"/>
    <row r="748" ht="15.75" hidden="1" customHeight="1"/>
    <row r="749" ht="15.75" hidden="1" customHeight="1"/>
    <row r="750" ht="15.75" hidden="1" customHeight="1"/>
    <row r="751" ht="15.75" hidden="1" customHeight="1"/>
    <row r="752" ht="15.75" hidden="1" customHeight="1"/>
    <row r="753" ht="15.75" hidden="1" customHeight="1"/>
    <row r="754" ht="15.75" hidden="1" customHeight="1"/>
    <row r="755" ht="15.75" hidden="1" customHeight="1"/>
    <row r="756" ht="15.75" hidden="1" customHeight="1"/>
    <row r="757" ht="15.75" hidden="1" customHeight="1"/>
    <row r="758" ht="15.75" hidden="1" customHeight="1"/>
    <row r="759" ht="15.75" hidden="1" customHeight="1"/>
    <row r="760" ht="15.75" hidden="1" customHeight="1"/>
    <row r="761" ht="15.75" hidden="1" customHeight="1"/>
    <row r="762" ht="15.75" hidden="1" customHeight="1"/>
    <row r="763" ht="15.75" hidden="1" customHeight="1"/>
    <row r="764" ht="15.75" hidden="1" customHeight="1"/>
    <row r="765" ht="15.75" hidden="1" customHeight="1"/>
    <row r="766" ht="15.75" hidden="1" customHeight="1"/>
    <row r="767" ht="15.75" hidden="1" customHeight="1"/>
    <row r="768" ht="15.75" hidden="1" customHeight="1"/>
    <row r="769" ht="15.75" hidden="1" customHeight="1"/>
    <row r="770" ht="15.75" hidden="1" customHeight="1"/>
    <row r="771" ht="15.75" hidden="1" customHeight="1"/>
    <row r="772" ht="15.75" hidden="1" customHeight="1"/>
    <row r="773" ht="15.75" hidden="1" customHeight="1"/>
    <row r="774" ht="15.75" hidden="1" customHeight="1"/>
    <row r="775" ht="15.75" hidden="1" customHeight="1"/>
    <row r="776" ht="15.75" hidden="1" customHeight="1"/>
    <row r="777" ht="15.75" hidden="1" customHeight="1"/>
    <row r="778" ht="15.75" hidden="1" customHeight="1"/>
    <row r="779" ht="15.75" hidden="1" customHeight="1"/>
    <row r="780" ht="15.75" hidden="1" customHeight="1"/>
    <row r="781" ht="15.75" hidden="1" customHeight="1"/>
    <row r="782" ht="15.75" hidden="1" customHeight="1"/>
    <row r="783" ht="15.75" hidden="1" customHeight="1"/>
    <row r="784" ht="15.75" hidden="1" customHeight="1"/>
    <row r="785" ht="15.75" hidden="1" customHeight="1"/>
    <row r="786" ht="15.75" hidden="1" customHeight="1"/>
    <row r="787" ht="15.75" hidden="1" customHeight="1"/>
    <row r="788" ht="15.75" hidden="1" customHeight="1"/>
    <row r="789" ht="15.75" hidden="1" customHeight="1"/>
    <row r="790" ht="15.75" hidden="1" customHeight="1"/>
    <row r="791" ht="15.75" hidden="1" customHeight="1"/>
    <row r="792" ht="15.75" hidden="1" customHeight="1"/>
    <row r="793" ht="15.75" hidden="1" customHeight="1"/>
    <row r="794" ht="15.75" hidden="1" customHeight="1"/>
    <row r="795" ht="15.75" hidden="1" customHeight="1"/>
    <row r="796" ht="15.75" hidden="1" customHeight="1"/>
    <row r="797" ht="15.75" hidden="1" customHeight="1"/>
    <row r="798" ht="15.75" hidden="1" customHeight="1"/>
    <row r="799" ht="15.75" hidden="1" customHeight="1"/>
    <row r="800" ht="15.75" hidden="1" customHeight="1"/>
    <row r="801" ht="15.75" hidden="1" customHeight="1"/>
    <row r="802" ht="15.75" hidden="1" customHeight="1"/>
    <row r="803" ht="15.75" hidden="1" customHeight="1"/>
    <row r="804" ht="15.75" hidden="1" customHeight="1"/>
    <row r="805" ht="15.75" hidden="1" customHeight="1"/>
    <row r="806" ht="15.75" hidden="1" customHeight="1"/>
    <row r="807" ht="15.75" hidden="1" customHeight="1"/>
    <row r="808" ht="15.75" hidden="1" customHeight="1"/>
    <row r="809" ht="15.75" hidden="1" customHeight="1"/>
    <row r="810" ht="15.75" hidden="1" customHeight="1"/>
    <row r="811" ht="15.75" hidden="1" customHeight="1"/>
    <row r="812" ht="15.75" hidden="1" customHeight="1"/>
    <row r="813" ht="15.75" hidden="1" customHeight="1"/>
    <row r="814" ht="15.75" hidden="1" customHeight="1"/>
    <row r="815" ht="15.75" hidden="1" customHeight="1"/>
    <row r="816" ht="15.75" hidden="1" customHeight="1"/>
    <row r="817" ht="15.75" hidden="1" customHeight="1"/>
    <row r="818" ht="15.75" hidden="1" customHeight="1"/>
    <row r="819" ht="15.75" hidden="1" customHeight="1"/>
    <row r="820" ht="15.75" hidden="1" customHeight="1"/>
    <row r="821" ht="15.75" hidden="1" customHeight="1"/>
    <row r="822" ht="15.75" hidden="1" customHeight="1"/>
    <row r="823" ht="15.75" hidden="1" customHeight="1"/>
    <row r="824" ht="15.75" hidden="1" customHeight="1"/>
    <row r="825" ht="15.75" hidden="1" customHeight="1"/>
    <row r="826" ht="15.75" hidden="1" customHeight="1"/>
    <row r="827" ht="15.75" hidden="1" customHeight="1"/>
    <row r="828" ht="15.75" hidden="1" customHeight="1"/>
    <row r="829" ht="15.75" hidden="1" customHeight="1"/>
    <row r="830" ht="15.75" hidden="1" customHeight="1"/>
    <row r="831" ht="15.75" hidden="1" customHeight="1"/>
    <row r="832" ht="15.75" hidden="1" customHeight="1"/>
    <row r="833" ht="15.75" hidden="1" customHeight="1"/>
    <row r="834" ht="15.75" hidden="1" customHeight="1"/>
    <row r="835" ht="15.75" hidden="1" customHeight="1"/>
    <row r="836" ht="15.75" hidden="1" customHeight="1"/>
    <row r="837" ht="15.75" hidden="1" customHeight="1"/>
    <row r="838" ht="15.75" hidden="1" customHeight="1"/>
    <row r="839" ht="15.75" hidden="1" customHeight="1"/>
    <row r="840" ht="15.75" hidden="1" customHeight="1"/>
    <row r="841" ht="15.75" hidden="1" customHeight="1"/>
    <row r="842" ht="15.75" hidden="1" customHeight="1"/>
    <row r="843" ht="15.75" hidden="1" customHeight="1"/>
    <row r="844" ht="15.75" hidden="1" customHeight="1"/>
    <row r="845" ht="15.75" hidden="1" customHeight="1"/>
    <row r="846" ht="15.75" hidden="1" customHeight="1"/>
    <row r="847" ht="15.75" hidden="1" customHeight="1"/>
    <row r="848" ht="15.75" hidden="1" customHeight="1"/>
    <row r="849" ht="15.75" hidden="1" customHeight="1"/>
    <row r="850" ht="15.75" hidden="1" customHeight="1"/>
    <row r="851" ht="15.75" hidden="1" customHeight="1"/>
    <row r="852" ht="15.75" hidden="1" customHeight="1"/>
    <row r="853" ht="15.75" hidden="1" customHeight="1"/>
    <row r="854" ht="15.75" hidden="1" customHeight="1"/>
    <row r="855" ht="15.75" hidden="1" customHeight="1"/>
    <row r="856" ht="15.75" hidden="1" customHeight="1"/>
    <row r="857" ht="15.75" hidden="1" customHeight="1"/>
    <row r="858" ht="15.75" hidden="1" customHeight="1"/>
    <row r="859" ht="15.75" hidden="1" customHeight="1"/>
    <row r="860" ht="15.75" hidden="1" customHeight="1"/>
    <row r="861" ht="15.75" hidden="1" customHeight="1"/>
    <row r="862" ht="15.75" hidden="1" customHeight="1"/>
    <row r="863" ht="15.75" hidden="1" customHeight="1"/>
    <row r="864" ht="15.75" hidden="1" customHeight="1"/>
    <row r="865" ht="15.75" hidden="1" customHeight="1"/>
    <row r="866" ht="15.75" hidden="1" customHeight="1"/>
    <row r="867" ht="15.75" hidden="1" customHeight="1"/>
    <row r="868" ht="15.75" hidden="1" customHeight="1"/>
    <row r="869" ht="15.75" hidden="1" customHeight="1"/>
    <row r="870" ht="15.75" hidden="1" customHeight="1"/>
    <row r="871" ht="15.75" hidden="1" customHeight="1"/>
    <row r="872" ht="15.75" hidden="1" customHeight="1"/>
    <row r="873" ht="15.75" hidden="1" customHeight="1"/>
    <row r="874" ht="15.75" hidden="1" customHeight="1"/>
    <row r="875" ht="15.75" hidden="1" customHeight="1"/>
    <row r="876" ht="15.75" hidden="1" customHeight="1"/>
    <row r="877" ht="15.75" hidden="1" customHeight="1"/>
    <row r="878" ht="15.75" hidden="1" customHeight="1"/>
    <row r="879" ht="15.75" hidden="1" customHeight="1"/>
    <row r="880" ht="15.75" hidden="1" customHeight="1"/>
    <row r="881" ht="15.75" hidden="1" customHeight="1"/>
    <row r="882" ht="15.75" hidden="1" customHeight="1"/>
    <row r="883" ht="15.75" hidden="1" customHeight="1"/>
    <row r="884" ht="15.75" hidden="1" customHeight="1"/>
    <row r="885" ht="15.75" hidden="1" customHeight="1"/>
    <row r="886" ht="15.75" hidden="1" customHeight="1"/>
    <row r="887" ht="15.75" hidden="1" customHeight="1"/>
    <row r="888" ht="15.75" hidden="1" customHeight="1"/>
    <row r="889" ht="15.75" hidden="1" customHeight="1"/>
    <row r="890" ht="15.75" hidden="1" customHeight="1"/>
    <row r="891" ht="15.75" hidden="1" customHeight="1"/>
    <row r="892" ht="15.75" hidden="1" customHeight="1"/>
    <row r="893" ht="15.75" hidden="1" customHeight="1"/>
    <row r="894" ht="15.75" hidden="1" customHeight="1"/>
    <row r="895" ht="15.75" hidden="1" customHeight="1"/>
    <row r="896" ht="15.75" hidden="1" customHeight="1"/>
    <row r="897" ht="15.75" hidden="1" customHeight="1"/>
    <row r="898" ht="15.75" hidden="1" customHeight="1"/>
    <row r="899" ht="15.75" hidden="1" customHeight="1"/>
    <row r="900" ht="15.75" hidden="1" customHeight="1"/>
    <row r="901" ht="15.75" hidden="1" customHeight="1"/>
    <row r="902" ht="15.75" hidden="1" customHeight="1"/>
    <row r="903" ht="15.75" hidden="1" customHeight="1"/>
    <row r="904" ht="15.75" hidden="1" customHeight="1"/>
    <row r="905" ht="15.75" hidden="1" customHeight="1"/>
    <row r="906" ht="15.75" hidden="1" customHeight="1"/>
    <row r="907" ht="15.75" hidden="1" customHeight="1"/>
    <row r="908" ht="15.75" hidden="1" customHeight="1"/>
    <row r="909" ht="15.75" hidden="1" customHeight="1"/>
    <row r="910" ht="15.75" hidden="1" customHeight="1"/>
    <row r="911" ht="15.75" hidden="1" customHeight="1"/>
    <row r="912" ht="15.75" hidden="1" customHeight="1"/>
    <row r="913" ht="15.75" hidden="1" customHeight="1"/>
    <row r="914" ht="15.75" hidden="1" customHeight="1"/>
    <row r="915" ht="15.75" hidden="1" customHeight="1"/>
    <row r="916" ht="15.75" hidden="1" customHeight="1"/>
    <row r="917" ht="15.75" hidden="1" customHeight="1"/>
    <row r="918" ht="15.75" hidden="1" customHeight="1"/>
    <row r="919" ht="15.75" hidden="1" customHeight="1"/>
    <row r="920" ht="15.75" hidden="1" customHeight="1"/>
    <row r="921" ht="15.75" hidden="1" customHeight="1"/>
    <row r="922" ht="15.75" hidden="1" customHeight="1"/>
    <row r="923" ht="15.75" hidden="1" customHeight="1"/>
    <row r="924" ht="15.75" hidden="1" customHeight="1"/>
    <row r="925" ht="15.75" hidden="1" customHeight="1"/>
    <row r="926" ht="15.75" hidden="1" customHeight="1"/>
    <row r="927" ht="15.75" hidden="1" customHeight="1"/>
    <row r="928" ht="15.75" hidden="1" customHeight="1"/>
    <row r="929" ht="15.75" hidden="1" customHeight="1"/>
    <row r="930" ht="15.75" hidden="1" customHeight="1"/>
    <row r="931" ht="15.75" hidden="1" customHeight="1"/>
    <row r="932" ht="15.75" hidden="1" customHeight="1"/>
    <row r="933" ht="15.75" hidden="1" customHeight="1"/>
    <row r="934" ht="15.75" hidden="1" customHeight="1"/>
    <row r="935" ht="15.75" hidden="1" customHeight="1"/>
    <row r="936" ht="15.75" hidden="1" customHeight="1"/>
    <row r="937" ht="15.75" hidden="1" customHeight="1"/>
    <row r="938" ht="15.75" hidden="1" customHeight="1"/>
    <row r="939" ht="15.75" hidden="1" customHeight="1"/>
    <row r="940" ht="15.75" hidden="1" customHeight="1"/>
    <row r="941" ht="15.75" hidden="1" customHeight="1"/>
    <row r="942" ht="15.75" hidden="1" customHeight="1"/>
    <row r="943" ht="15.75" hidden="1" customHeight="1"/>
    <row r="944" ht="15.75" hidden="1" customHeight="1"/>
    <row r="945" ht="15.75" hidden="1" customHeight="1"/>
    <row r="946" ht="15.75" hidden="1" customHeight="1"/>
    <row r="947" ht="15.75" hidden="1" customHeight="1"/>
    <row r="948" ht="15.75" hidden="1" customHeight="1"/>
    <row r="949" ht="15.75" hidden="1" customHeight="1"/>
    <row r="950" ht="15.75" hidden="1" customHeight="1"/>
    <row r="951" ht="15.75" hidden="1" customHeight="1"/>
    <row r="952" ht="15.75" hidden="1" customHeight="1"/>
    <row r="953" ht="15.75" hidden="1" customHeight="1"/>
    <row r="954" ht="15.75" hidden="1" customHeight="1"/>
    <row r="955" ht="15.75" hidden="1" customHeight="1"/>
    <row r="956" ht="15.75" hidden="1" customHeight="1"/>
    <row r="957" ht="15.75" hidden="1" customHeight="1"/>
    <row r="958" ht="15.75" hidden="1" customHeight="1"/>
    <row r="959" ht="15.75" hidden="1" customHeight="1"/>
    <row r="960" ht="15.75" hidden="1" customHeight="1"/>
    <row r="961" ht="15.75" hidden="1" customHeight="1"/>
    <row r="962" ht="15.75" hidden="1" customHeight="1"/>
    <row r="963" ht="15.75" hidden="1" customHeight="1"/>
    <row r="964" ht="15.75" hidden="1" customHeight="1"/>
    <row r="965" ht="15.75" hidden="1" customHeight="1"/>
    <row r="966" ht="15.75" hidden="1" customHeight="1"/>
    <row r="967" ht="15.75" hidden="1" customHeight="1"/>
    <row r="968" ht="15.75" hidden="1" customHeight="1"/>
    <row r="969" ht="15.75" hidden="1" customHeight="1"/>
    <row r="970" ht="15.75" hidden="1" customHeight="1"/>
    <row r="971" ht="15.75" hidden="1" customHeight="1"/>
    <row r="972" ht="15.75" hidden="1" customHeight="1"/>
    <row r="973" ht="15.75" hidden="1" customHeight="1"/>
    <row r="974" ht="15.75" hidden="1" customHeight="1"/>
    <row r="975" ht="15.75" hidden="1" customHeight="1"/>
    <row r="976" ht="15.75" hidden="1" customHeight="1"/>
    <row r="977" ht="15.75" hidden="1" customHeight="1"/>
    <row r="978" ht="15.75" hidden="1" customHeight="1"/>
    <row r="979" ht="15.75" hidden="1" customHeight="1"/>
    <row r="980" ht="15.75" hidden="1" customHeight="1"/>
    <row r="981" ht="15.75" hidden="1" customHeight="1"/>
    <row r="982" ht="15.75" hidden="1" customHeight="1"/>
    <row r="983" ht="15.75" hidden="1" customHeight="1"/>
    <row r="984" ht="15.75" hidden="1" customHeight="1"/>
    <row r="985" ht="15.75" hidden="1" customHeight="1"/>
    <row r="986" ht="15.75" hidden="1" customHeight="1"/>
    <row r="987" ht="15.75" hidden="1" customHeight="1"/>
    <row r="988" ht="15.75" hidden="1" customHeight="1"/>
    <row r="989" ht="15.75" hidden="1" customHeight="1"/>
    <row r="990" ht="15.75" hidden="1" customHeight="1"/>
    <row r="991" ht="15.75" hidden="1" customHeight="1"/>
    <row r="992" ht="15.75" hidden="1" customHeight="1"/>
    <row r="993" ht="15.75" hidden="1" customHeight="1"/>
    <row r="994" ht="15.75" hidden="1" customHeight="1"/>
    <row r="995" ht="15.75" hidden="1" customHeight="1"/>
    <row r="996" ht="15.75" hidden="1" customHeight="1"/>
    <row r="997" ht="15.75" hidden="1" customHeight="1"/>
    <row r="998" ht="15.75" hidden="1" customHeight="1"/>
    <row r="999" ht="15.75" hidden="1" customHeight="1"/>
    <row r="1000" ht="15.75" hidden="1" customHeight="1"/>
  </sheetData>
  <printOptions/>
  <pageMargins bottom="1.0" footer="0.0" header="0.0" left="0.75" right="0.75" top="1.0"/>
  <pageSetup orientation="landscape"/>
  <drawing r:id="rId1"/>
</worksheet>
</file>