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NUser\Documents\2025 Bank Statements\"/>
    </mc:Choice>
  </mc:AlternateContent>
  <xr:revisionPtr revIDLastSave="0" documentId="13_ncr:1_{122EB059-16DD-45F2-81CB-B83840CE79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ebruary 2025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0" i="2" l="1"/>
  <c r="F82" i="2"/>
  <c r="F79" i="2"/>
  <c r="F81" i="2"/>
  <c r="F76" i="2"/>
  <c r="I75" i="2"/>
  <c r="F75" i="2"/>
  <c r="F74" i="2"/>
  <c r="F77" i="2" s="1"/>
  <c r="G71" i="2"/>
  <c r="F71" i="2"/>
  <c r="F83" i="2" l="1"/>
</calcChain>
</file>

<file path=xl/sharedStrings.xml><?xml version="1.0" encoding="utf-8"?>
<sst xmlns="http://schemas.openxmlformats.org/spreadsheetml/2006/main" count="280" uniqueCount="66">
  <si>
    <t>Account Number</t>
  </si>
  <si>
    <t>Account Name</t>
  </si>
  <si>
    <t>Date</t>
  </si>
  <si>
    <t>Credit Amount</t>
  </si>
  <si>
    <t>Debit Amount</t>
  </si>
  <si>
    <t>Description</t>
  </si>
  <si>
    <t>Reference</t>
  </si>
  <si>
    <t>Memo</t>
  </si>
  <si>
    <t>OPERATING</t>
  </si>
  <si>
    <t>ACH Payment</t>
  </si>
  <si>
    <t>ACH Deposit</t>
  </si>
  <si>
    <t>CREDIT DEP 5/3 BANKCARD SYS 5/3 BANKCARD CREDIT DEP 4445063370373 ACI</t>
  </si>
  <si>
    <t>AMER ELECT PWR CPPWDRAWAL XXXXXX1410</t>
  </si>
  <si>
    <t>AMER ELECT PWR CPPWDRAWAL XXXXXX0800</t>
  </si>
  <si>
    <t>LICKING COUNTY MVR ALEXANDRIA</t>
  </si>
  <si>
    <t>GRANVILLE VILLAG UTILITY 15660-001</t>
  </si>
  <si>
    <t>GFC LEASING LEASE PMT L184929</t>
  </si>
  <si>
    <t>R.I.T.A. RITA Main 000000004300000</t>
  </si>
  <si>
    <t>LICKING COUNTY LGF ALEXANDRIA</t>
  </si>
  <si>
    <t>LICKING COUNTY LGF SUPP ALEXANDRIA</t>
  </si>
  <si>
    <t>V. OF ALEXANDRIA PAYROLL XXXXXX3816</t>
  </si>
  <si>
    <t>VILLAGE OF ALEXA Rosenberg XXXXXX3816</t>
  </si>
  <si>
    <t>AMER ELECT PWR CPPWDRAWAL XXXXXX7370</t>
  </si>
  <si>
    <t>AMER ELECT PWR CPPWDRAWAL XXXXXX7701</t>
  </si>
  <si>
    <t>AMER ELECT PWR CPPWDRAWAL XXXXXX4811</t>
  </si>
  <si>
    <t>Gordon Flesch Co gflesch</t>
  </si>
  <si>
    <t>R.I.T.A. RITA OBG NZPRCRPPL100000</t>
  </si>
  <si>
    <t>COLUMBIA GAS OF BILLPAY 115357190020006</t>
  </si>
  <si>
    <t>VILLAGE OF ALEXA CCC XXXXXX3816</t>
  </si>
  <si>
    <t>OHIOPERS OHPERSWEB 400800</t>
  </si>
  <si>
    <t>CITY OF JOHNSTOW JOHNSTOWN XXXXXX6100.0</t>
  </si>
  <si>
    <t>OHIO DEF COMP DEFERRALS 000001014492162</t>
  </si>
  <si>
    <t>ALEXANDRIA WTER&amp; Settlement 000023279341042</t>
  </si>
  <si>
    <t>IRS USATAXPYMT 270545783179945</t>
  </si>
  <si>
    <t>ALEXANDRIA WTER&amp; Settlement 000023271239166</t>
  </si>
  <si>
    <t>SPECTRUM SPECTRUM 5563897</t>
  </si>
  <si>
    <t>ALEXANDRIA WTER&amp; Settlement 000023262053758</t>
  </si>
  <si>
    <t>ALEXANDRIA WTER&amp; Settlement 000023240750514</t>
  </si>
  <si>
    <t>LICKING CO TAX W ACH 866-290-5400</t>
  </si>
  <si>
    <t>LICKING CO TAX W ACH 866-764-2002</t>
  </si>
  <si>
    <t>ALEXANDRIA WTER&amp; Settlement 000023223256370</t>
  </si>
  <si>
    <t>VILLAGE OF ALEXA CGissinger XXXXXX3816</t>
  </si>
  <si>
    <t>ALEXANDRIA WTER&amp; Settlement 000023205212414</t>
  </si>
  <si>
    <t>MAINT/WARR STATE OF OHIO TAX06*D-GASMUN-R6659815*GASOLINE EXCISE TAX DISTRIBU</t>
  </si>
  <si>
    <t>ALEXANDRIA WTER&amp; Settlement 000023191091858</t>
  </si>
  <si>
    <t>Brightspeed CTL Payment XXXXX6693</t>
  </si>
  <si>
    <t>ATT Payment 379583002GLB2W</t>
  </si>
  <si>
    <t>MAINT/WARR STATE OF OHIO DPS01*T25H452*VEHICLE REGISTRATION MUNICIPAL PERMISS</t>
  </si>
  <si>
    <t>ALEXANDRIA WTER&amp; Settlement 000023156795534</t>
  </si>
  <si>
    <t>AMEX EPAYMENT ACH PMT W3340</t>
  </si>
  <si>
    <t>VILLAGE OF ALEXA REVERSAL XXXXXX3816</t>
  </si>
  <si>
    <t>ALEXANDRIA WTER&amp; Settlement 000023099529510</t>
  </si>
  <si>
    <t>Water/Sewer</t>
  </si>
  <si>
    <t>Revenue</t>
  </si>
  <si>
    <t>R.I.T.A.</t>
  </si>
  <si>
    <t>A/P</t>
  </si>
  <si>
    <t>Payroll</t>
  </si>
  <si>
    <t>Payroll W/H</t>
  </si>
  <si>
    <t>Payroll w/h</t>
  </si>
  <si>
    <t>a/p</t>
  </si>
  <si>
    <t>Village of Alexandria</t>
  </si>
  <si>
    <t>Checking Account-2995</t>
  </si>
  <si>
    <t>For March Payroll</t>
  </si>
  <si>
    <t>reveue</t>
  </si>
  <si>
    <t>Payroll Reversal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</si>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</sst>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43" fontId="0" fillId="0" borderId="0" xfId="42" applyFont="1"/>
    <xf numFmtId="43" fontId="0" fillId="0" borderId="10" xfId="42" applyFont="1" applyBorder="1"/>
    <xf numFmtId="43" fontId="0" fillId="0" borderId="0" xfId="0" applyNumberFormat="1"/>
    <xf numFmtId="0" fontId="14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A06C-EDD5-4B4F-908B-4B3C17CAB3C4}">
  <dimension ref="A1:K83"/>
  <sheetViews>
    <sheetView tabSelected="1" workbookViewId="0">
      <selection activeCell="G5" sqref="G5"/>
    </sheetView>
  </sheetViews>
  <sheetFormatPr defaultRowHeight="14.4" x14ac:dyDescent="0.3"/>
  <cols>
    <col min="1" max="1" width="14.109375" bestFit="1" customWidth="1"/>
    <col min="2" max="2" width="13.109375" bestFit="1" customWidth="1"/>
    <col min="3" max="3" width="9.5546875" bestFit="1" customWidth="1"/>
    <col min="4" max="4" width="13.21875" customWidth="1"/>
    <col min="5" max="5" width="6.21875" customWidth="1"/>
    <col min="6" max="6" width="12.77734375" style="3" bestFit="1" customWidth="1"/>
    <col min="7" max="7" width="12.77734375" style="3" customWidth="1"/>
    <col min="9" max="9" width="12" bestFit="1" customWidth="1"/>
    <col min="10" max="10" width="9.33203125" bestFit="1" customWidth="1"/>
    <col min="11" max="11" width="79.33203125" bestFit="1" customWidth="1"/>
  </cols>
  <sheetData>
    <row r="1" spans="1:11" x14ac:dyDescent="0.3">
      <c r="A1" t="s">
        <v>60</v>
      </c>
    </row>
    <row r="2" spans="1:11" x14ac:dyDescent="0.3">
      <c r="A2" t="s">
        <v>61</v>
      </c>
    </row>
    <row r="3" spans="1:11" x14ac:dyDescent="0.3">
      <c r="A3" s="1">
        <v>45716</v>
      </c>
    </row>
    <row r="5" spans="1:11" x14ac:dyDescent="0.3">
      <c r="A5" t="s">
        <v>0</v>
      </c>
      <c r="B5" t="s">
        <v>1</v>
      </c>
      <c r="C5" t="s">
        <v>2</v>
      </c>
      <c r="F5" s="3" t="s">
        <v>3</v>
      </c>
      <c r="G5" s="3" t="s">
        <v>4</v>
      </c>
      <c r="I5" t="s">
        <v>5</v>
      </c>
      <c r="J5" t="s">
        <v>6</v>
      </c>
      <c r="K5" t="s">
        <v>7</v>
      </c>
    </row>
    <row r="6" spans="1:11" x14ac:dyDescent="0.3">
      <c r="A6" s="2">
        <v>1050106122995</v>
      </c>
      <c r="B6" t="s">
        <v>8</v>
      </c>
      <c r="C6" s="1">
        <v>45715</v>
      </c>
      <c r="D6" t="s">
        <v>59</v>
      </c>
      <c r="G6" s="3">
        <v>24.19</v>
      </c>
      <c r="I6" t="s">
        <v>9</v>
      </c>
      <c r="K6" t="s">
        <v>12</v>
      </c>
    </row>
    <row r="7" spans="1:11" x14ac:dyDescent="0.3">
      <c r="A7" s="2">
        <v>1050106122995</v>
      </c>
      <c r="B7" t="s">
        <v>8</v>
      </c>
      <c r="C7" s="1">
        <v>45713</v>
      </c>
      <c r="D7" t="s">
        <v>59</v>
      </c>
      <c r="G7" s="3">
        <v>1633.66</v>
      </c>
      <c r="I7" t="s">
        <v>9</v>
      </c>
      <c r="K7" t="s">
        <v>30</v>
      </c>
    </row>
    <row r="8" spans="1:11" x14ac:dyDescent="0.3">
      <c r="A8" s="2">
        <v>1050106122995</v>
      </c>
      <c r="B8" t="s">
        <v>8</v>
      </c>
      <c r="C8" s="1">
        <v>45713</v>
      </c>
      <c r="D8" t="s">
        <v>59</v>
      </c>
      <c r="G8" s="3">
        <v>809.71</v>
      </c>
      <c r="I8" t="s">
        <v>9</v>
      </c>
      <c r="K8" t="s">
        <v>13</v>
      </c>
    </row>
    <row r="9" spans="1:11" x14ac:dyDescent="0.3">
      <c r="A9" s="2">
        <v>1050106122995</v>
      </c>
      <c r="B9" t="s">
        <v>8</v>
      </c>
      <c r="C9" s="1">
        <v>45713</v>
      </c>
      <c r="D9" t="s">
        <v>59</v>
      </c>
      <c r="G9" s="3">
        <v>89.99</v>
      </c>
      <c r="I9" t="s">
        <v>9</v>
      </c>
      <c r="K9" t="s">
        <v>35</v>
      </c>
    </row>
    <row r="10" spans="1:11" x14ac:dyDescent="0.3">
      <c r="A10" s="2">
        <v>1050106122995</v>
      </c>
      <c r="B10" t="s">
        <v>8</v>
      </c>
      <c r="C10" s="1">
        <v>45707</v>
      </c>
      <c r="D10" t="s">
        <v>59</v>
      </c>
      <c r="G10" s="3">
        <v>2229.5300000000002</v>
      </c>
      <c r="I10" t="s">
        <v>9</v>
      </c>
      <c r="K10" t="s">
        <v>28</v>
      </c>
    </row>
    <row r="11" spans="1:11" x14ac:dyDescent="0.3">
      <c r="A11" s="2">
        <v>1050106122995</v>
      </c>
      <c r="B11" t="s">
        <v>8</v>
      </c>
      <c r="C11" s="1">
        <v>45707</v>
      </c>
      <c r="D11" t="s">
        <v>59</v>
      </c>
      <c r="G11" s="3">
        <v>58</v>
      </c>
      <c r="I11" t="s">
        <v>9</v>
      </c>
      <c r="K11" t="s">
        <v>38</v>
      </c>
    </row>
    <row r="12" spans="1:11" x14ac:dyDescent="0.3">
      <c r="A12" s="2">
        <v>1050106122995</v>
      </c>
      <c r="B12" t="s">
        <v>8</v>
      </c>
      <c r="C12" s="1">
        <v>45707</v>
      </c>
      <c r="D12" t="s">
        <v>59</v>
      </c>
      <c r="G12" s="3">
        <v>1.05</v>
      </c>
      <c r="I12" t="s">
        <v>9</v>
      </c>
      <c r="K12" t="s">
        <v>39</v>
      </c>
    </row>
    <row r="13" spans="1:11" x14ac:dyDescent="0.3">
      <c r="A13" s="2">
        <v>1050106122995</v>
      </c>
      <c r="B13" t="s">
        <v>8</v>
      </c>
      <c r="C13" s="1">
        <v>45706</v>
      </c>
      <c r="D13" t="s">
        <v>59</v>
      </c>
      <c r="G13" s="3">
        <v>7269.02</v>
      </c>
      <c r="I13" t="s">
        <v>9</v>
      </c>
      <c r="K13" t="s">
        <v>15</v>
      </c>
    </row>
    <row r="14" spans="1:11" x14ac:dyDescent="0.3">
      <c r="A14" s="2">
        <v>1050106122995</v>
      </c>
      <c r="B14" t="s">
        <v>8</v>
      </c>
      <c r="C14" s="1">
        <v>45706</v>
      </c>
      <c r="D14" t="s">
        <v>59</v>
      </c>
      <c r="G14" s="3">
        <v>13.98</v>
      </c>
      <c r="I14" t="s">
        <v>9</v>
      </c>
      <c r="K14" t="s">
        <v>41</v>
      </c>
    </row>
    <row r="15" spans="1:11" x14ac:dyDescent="0.3">
      <c r="A15" s="2">
        <v>1050106122995</v>
      </c>
      <c r="B15" t="s">
        <v>8</v>
      </c>
      <c r="C15" s="1">
        <v>45701</v>
      </c>
      <c r="D15" t="s">
        <v>55</v>
      </c>
      <c r="G15" s="3">
        <v>988.34</v>
      </c>
      <c r="I15" t="s">
        <v>9</v>
      </c>
      <c r="K15" t="s">
        <v>22</v>
      </c>
    </row>
    <row r="16" spans="1:11" x14ac:dyDescent="0.3">
      <c r="A16" s="2">
        <v>1050106122995</v>
      </c>
      <c r="B16" t="s">
        <v>8</v>
      </c>
      <c r="C16" s="1">
        <v>45700</v>
      </c>
      <c r="D16" t="s">
        <v>59</v>
      </c>
      <c r="G16" s="3">
        <v>2700</v>
      </c>
      <c r="I16" t="s">
        <v>9</v>
      </c>
      <c r="K16" t="s">
        <v>21</v>
      </c>
    </row>
    <row r="17" spans="1:11" x14ac:dyDescent="0.3">
      <c r="A17" s="2">
        <v>1050106122995</v>
      </c>
      <c r="B17" t="s">
        <v>8</v>
      </c>
      <c r="C17" s="1">
        <v>45700</v>
      </c>
      <c r="D17" t="s">
        <v>59</v>
      </c>
      <c r="G17" s="3">
        <v>124.02</v>
      </c>
      <c r="I17" t="s">
        <v>9</v>
      </c>
      <c r="K17" t="s">
        <v>16</v>
      </c>
    </row>
    <row r="18" spans="1:11" x14ac:dyDescent="0.3">
      <c r="A18" s="2">
        <v>1050106122995</v>
      </c>
      <c r="B18" t="s">
        <v>8</v>
      </c>
      <c r="C18" s="1">
        <v>45699</v>
      </c>
      <c r="D18" t="s">
        <v>59</v>
      </c>
      <c r="G18" s="3">
        <v>86.03</v>
      </c>
      <c r="I18" t="s">
        <v>9</v>
      </c>
      <c r="K18" t="s">
        <v>45</v>
      </c>
    </row>
    <row r="19" spans="1:11" x14ac:dyDescent="0.3">
      <c r="A19" s="2">
        <v>1050106122995</v>
      </c>
      <c r="B19" t="s">
        <v>8</v>
      </c>
      <c r="C19" s="1">
        <v>45698</v>
      </c>
      <c r="D19" t="s">
        <v>55</v>
      </c>
      <c r="G19" s="3">
        <v>136.96</v>
      </c>
      <c r="I19" t="s">
        <v>9</v>
      </c>
      <c r="K19" t="s">
        <v>46</v>
      </c>
    </row>
    <row r="20" spans="1:11" x14ac:dyDescent="0.3">
      <c r="A20" s="2">
        <v>1050106122995</v>
      </c>
      <c r="B20" t="s">
        <v>8</v>
      </c>
      <c r="C20" s="1">
        <v>45695</v>
      </c>
      <c r="D20" t="s">
        <v>59</v>
      </c>
      <c r="G20" s="3">
        <v>1259.6199999999999</v>
      </c>
      <c r="I20" t="s">
        <v>9</v>
      </c>
      <c r="K20" t="s">
        <v>49</v>
      </c>
    </row>
    <row r="21" spans="1:11" x14ac:dyDescent="0.3">
      <c r="A21" s="2">
        <v>1050106122995</v>
      </c>
      <c r="B21" t="s">
        <v>8</v>
      </c>
      <c r="C21" s="1">
        <v>45695</v>
      </c>
      <c r="D21" t="s">
        <v>55</v>
      </c>
      <c r="G21" s="3">
        <v>91.72</v>
      </c>
      <c r="I21" t="s">
        <v>9</v>
      </c>
      <c r="K21" t="s">
        <v>23</v>
      </c>
    </row>
    <row r="22" spans="1:11" x14ac:dyDescent="0.3">
      <c r="A22" s="2">
        <v>1050106122995</v>
      </c>
      <c r="B22" t="s">
        <v>8</v>
      </c>
      <c r="C22" s="1">
        <v>45695</v>
      </c>
      <c r="D22" t="s">
        <v>55</v>
      </c>
      <c r="G22" s="3">
        <v>49.7</v>
      </c>
      <c r="I22" t="s">
        <v>9</v>
      </c>
      <c r="K22" t="s">
        <v>24</v>
      </c>
    </row>
    <row r="23" spans="1:11" x14ac:dyDescent="0.3">
      <c r="A23" s="2">
        <v>1050106122995</v>
      </c>
      <c r="B23" t="s">
        <v>8</v>
      </c>
      <c r="C23" s="1">
        <v>45693</v>
      </c>
      <c r="D23" t="s">
        <v>59</v>
      </c>
      <c r="G23" s="3">
        <v>32.53</v>
      </c>
      <c r="I23" t="s">
        <v>9</v>
      </c>
      <c r="K23" t="s">
        <v>25</v>
      </c>
    </row>
    <row r="24" spans="1:11" x14ac:dyDescent="0.3">
      <c r="A24" s="2">
        <v>1050106122995</v>
      </c>
      <c r="B24" t="s">
        <v>8</v>
      </c>
      <c r="C24" s="1">
        <v>45691</v>
      </c>
      <c r="D24" t="s">
        <v>59</v>
      </c>
      <c r="G24" s="3">
        <v>156.09</v>
      </c>
      <c r="I24" t="s">
        <v>9</v>
      </c>
      <c r="K24" t="s">
        <v>27</v>
      </c>
    </row>
    <row r="25" spans="1:11" x14ac:dyDescent="0.3">
      <c r="A25" s="2">
        <v>1050106122995</v>
      </c>
      <c r="B25" t="s">
        <v>8</v>
      </c>
      <c r="C25" s="1">
        <v>45716</v>
      </c>
      <c r="D25" t="s">
        <v>56</v>
      </c>
      <c r="G25" s="3">
        <v>8743</v>
      </c>
      <c r="I25" t="s">
        <v>9</v>
      </c>
      <c r="K25" t="s">
        <v>20</v>
      </c>
    </row>
    <row r="26" spans="1:11" x14ac:dyDescent="0.3">
      <c r="A26" s="2">
        <v>1050106122995</v>
      </c>
      <c r="B26" t="s">
        <v>8</v>
      </c>
      <c r="C26" s="1">
        <v>45716</v>
      </c>
      <c r="D26" t="s">
        <v>56</v>
      </c>
      <c r="G26" s="3">
        <v>3108.4</v>
      </c>
      <c r="I26" t="s">
        <v>9</v>
      </c>
      <c r="K26" t="s">
        <v>20</v>
      </c>
    </row>
    <row r="27" spans="1:11" x14ac:dyDescent="0.3">
      <c r="A27" s="2">
        <v>1050106122995</v>
      </c>
      <c r="B27" t="s">
        <v>8</v>
      </c>
      <c r="C27" s="1">
        <v>45701</v>
      </c>
      <c r="D27" t="s">
        <v>56</v>
      </c>
      <c r="G27" s="3">
        <v>12.65</v>
      </c>
      <c r="I27" t="s">
        <v>9</v>
      </c>
      <c r="K27" t="s">
        <v>20</v>
      </c>
    </row>
    <row r="28" spans="1:11" x14ac:dyDescent="0.3">
      <c r="A28" s="2">
        <v>1050106122995</v>
      </c>
      <c r="B28" t="s">
        <v>8</v>
      </c>
      <c r="C28" s="1">
        <v>45691</v>
      </c>
      <c r="D28" t="s">
        <v>56</v>
      </c>
      <c r="G28" s="3">
        <v>15591.35</v>
      </c>
      <c r="I28" t="s">
        <v>9</v>
      </c>
      <c r="K28" t="s">
        <v>20</v>
      </c>
    </row>
    <row r="29" spans="1:11" x14ac:dyDescent="0.3">
      <c r="A29" s="2">
        <v>1050106122995</v>
      </c>
      <c r="B29" t="s">
        <v>8</v>
      </c>
      <c r="C29" s="1">
        <v>45716</v>
      </c>
      <c r="D29" t="s">
        <v>57</v>
      </c>
      <c r="G29" s="3">
        <v>2664</v>
      </c>
      <c r="I29" t="s">
        <v>9</v>
      </c>
      <c r="K29" t="s">
        <v>29</v>
      </c>
    </row>
    <row r="30" spans="1:11" x14ac:dyDescent="0.3">
      <c r="A30" s="2">
        <v>1050106122995</v>
      </c>
      <c r="B30" t="s">
        <v>8</v>
      </c>
      <c r="C30" s="1">
        <v>45716</v>
      </c>
      <c r="D30" t="s">
        <v>58</v>
      </c>
      <c r="G30" s="3">
        <v>80</v>
      </c>
      <c r="I30" t="s">
        <v>9</v>
      </c>
      <c r="K30" t="s">
        <v>31</v>
      </c>
    </row>
    <row r="31" spans="1:11" x14ac:dyDescent="0.3">
      <c r="A31" s="2">
        <v>1050106122995</v>
      </c>
      <c r="B31" t="s">
        <v>8</v>
      </c>
      <c r="C31" s="1">
        <v>45714</v>
      </c>
      <c r="D31" t="s">
        <v>57</v>
      </c>
      <c r="G31" s="3">
        <v>965.09</v>
      </c>
      <c r="I31" t="s">
        <v>9</v>
      </c>
      <c r="K31" t="s">
        <v>33</v>
      </c>
    </row>
    <row r="32" spans="1:11" x14ac:dyDescent="0.3">
      <c r="A32" s="2">
        <v>1050106122995</v>
      </c>
      <c r="B32" t="s">
        <v>8</v>
      </c>
      <c r="C32" s="1">
        <v>45693</v>
      </c>
      <c r="D32" t="s">
        <v>57</v>
      </c>
      <c r="G32" s="3">
        <v>636.54999999999995</v>
      </c>
      <c r="I32" t="s">
        <v>9</v>
      </c>
      <c r="K32" t="s">
        <v>26</v>
      </c>
    </row>
    <row r="33" spans="1:11" x14ac:dyDescent="0.3">
      <c r="A33" s="2">
        <v>1050106122995</v>
      </c>
      <c r="B33" t="s">
        <v>8</v>
      </c>
      <c r="C33" s="1">
        <v>45702</v>
      </c>
      <c r="D33" s="1" t="s">
        <v>54</v>
      </c>
      <c r="E33" s="1"/>
      <c r="F33" s="3">
        <v>2082.11</v>
      </c>
      <c r="I33" t="s">
        <v>10</v>
      </c>
      <c r="K33" t="s">
        <v>17</v>
      </c>
    </row>
    <row r="34" spans="1:11" x14ac:dyDescent="0.3">
      <c r="A34" s="2">
        <v>1050106122995</v>
      </c>
      <c r="B34" t="s">
        <v>8</v>
      </c>
      <c r="C34" s="1">
        <v>45691</v>
      </c>
      <c r="D34" s="1" t="s">
        <v>54</v>
      </c>
      <c r="E34" s="1"/>
      <c r="F34" s="3">
        <v>13525.52</v>
      </c>
      <c r="G34" s="3">
        <v>0</v>
      </c>
      <c r="I34" t="s">
        <v>10</v>
      </c>
      <c r="K34" t="s">
        <v>17</v>
      </c>
    </row>
    <row r="35" spans="1:11" x14ac:dyDescent="0.3">
      <c r="A35" s="2">
        <v>1050106122995</v>
      </c>
      <c r="B35" t="s">
        <v>8</v>
      </c>
      <c r="C35" s="1">
        <v>45708</v>
      </c>
      <c r="D35" s="1" t="s">
        <v>53</v>
      </c>
      <c r="E35" s="1"/>
      <c r="F35" s="3">
        <v>194.16</v>
      </c>
      <c r="G35" s="3">
        <v>0</v>
      </c>
      <c r="I35" t="s">
        <v>10</v>
      </c>
      <c r="K35" t="s">
        <v>14</v>
      </c>
    </row>
    <row r="36" spans="1:11" x14ac:dyDescent="0.3">
      <c r="A36" s="2">
        <v>1050106122995</v>
      </c>
      <c r="B36" t="s">
        <v>8</v>
      </c>
      <c r="C36" s="1">
        <v>45702</v>
      </c>
      <c r="D36" s="1" t="s">
        <v>53</v>
      </c>
      <c r="E36" s="1"/>
      <c r="F36" s="3">
        <v>2545.67</v>
      </c>
      <c r="G36" s="3">
        <v>0</v>
      </c>
      <c r="I36" t="s">
        <v>10</v>
      </c>
      <c r="K36" t="s">
        <v>43</v>
      </c>
    </row>
    <row r="37" spans="1:11" x14ac:dyDescent="0.3">
      <c r="A37" s="2">
        <v>1050106122995</v>
      </c>
      <c r="B37" t="s">
        <v>8</v>
      </c>
      <c r="C37" s="1">
        <v>45700</v>
      </c>
      <c r="D37" s="1" t="s">
        <v>53</v>
      </c>
      <c r="E37" s="1"/>
      <c r="F37" s="3">
        <v>2095.12</v>
      </c>
      <c r="G37" s="3">
        <v>0</v>
      </c>
      <c r="I37" t="s">
        <v>10</v>
      </c>
      <c r="K37" t="s">
        <v>18</v>
      </c>
    </row>
    <row r="38" spans="1:11" x14ac:dyDescent="0.3">
      <c r="A38" s="2">
        <v>1050106122995</v>
      </c>
      <c r="B38" t="s">
        <v>8</v>
      </c>
      <c r="C38" s="1">
        <v>45700</v>
      </c>
      <c r="D38" s="1" t="s">
        <v>53</v>
      </c>
      <c r="E38" s="1"/>
      <c r="F38" s="3">
        <v>288.05</v>
      </c>
      <c r="G38" s="3">
        <v>0</v>
      </c>
      <c r="I38" t="s">
        <v>10</v>
      </c>
      <c r="K38" t="s">
        <v>19</v>
      </c>
    </row>
    <row r="39" spans="1:11" x14ac:dyDescent="0.3">
      <c r="A39" s="2">
        <v>1050106122995</v>
      </c>
      <c r="B39" t="s">
        <v>8</v>
      </c>
      <c r="C39" s="1">
        <v>45698</v>
      </c>
      <c r="D39" s="1" t="s">
        <v>53</v>
      </c>
      <c r="E39" s="1"/>
      <c r="F39" s="3">
        <v>255</v>
      </c>
      <c r="G39" s="3">
        <v>0</v>
      </c>
      <c r="I39" t="s">
        <v>10</v>
      </c>
      <c r="K39" t="s">
        <v>47</v>
      </c>
    </row>
    <row r="40" spans="1:11" x14ac:dyDescent="0.3">
      <c r="A40" s="2">
        <v>1050106122995</v>
      </c>
      <c r="B40" t="s">
        <v>8</v>
      </c>
      <c r="C40" s="1">
        <v>45694</v>
      </c>
      <c r="D40" s="1" t="s">
        <v>63</v>
      </c>
      <c r="E40" s="1"/>
      <c r="F40" s="3">
        <v>88.55</v>
      </c>
      <c r="G40" s="3">
        <v>0</v>
      </c>
      <c r="I40" t="s">
        <v>10</v>
      </c>
      <c r="K40" t="s">
        <v>50</v>
      </c>
    </row>
    <row r="41" spans="1:11" x14ac:dyDescent="0.3">
      <c r="A41" s="2">
        <v>1050106122995</v>
      </c>
      <c r="B41" t="s">
        <v>8</v>
      </c>
      <c r="C41" s="1">
        <v>45716</v>
      </c>
      <c r="D41" s="1" t="s">
        <v>52</v>
      </c>
      <c r="E41" s="1"/>
      <c r="F41" s="3">
        <v>646.89</v>
      </c>
      <c r="G41" s="3">
        <v>0</v>
      </c>
      <c r="I41" t="s">
        <v>10</v>
      </c>
      <c r="K41" t="s">
        <v>11</v>
      </c>
    </row>
    <row r="42" spans="1:11" x14ac:dyDescent="0.3">
      <c r="A42" s="2">
        <v>1050106122995</v>
      </c>
      <c r="B42" t="s">
        <v>8</v>
      </c>
      <c r="C42" s="1">
        <v>45715</v>
      </c>
      <c r="D42" s="1" t="s">
        <v>52</v>
      </c>
      <c r="E42" s="1"/>
      <c r="F42" s="3">
        <v>424.4</v>
      </c>
      <c r="G42" s="3">
        <v>0</v>
      </c>
      <c r="I42" t="s">
        <v>10</v>
      </c>
      <c r="K42" t="s">
        <v>11</v>
      </c>
    </row>
    <row r="43" spans="1:11" x14ac:dyDescent="0.3">
      <c r="A43" s="2">
        <v>1050106122995</v>
      </c>
      <c r="B43" t="s">
        <v>8</v>
      </c>
      <c r="C43" s="1">
        <v>45715</v>
      </c>
      <c r="D43" s="1" t="s">
        <v>52</v>
      </c>
      <c r="E43" s="1"/>
      <c r="F43" s="3">
        <v>354.16</v>
      </c>
      <c r="G43" s="3">
        <v>0</v>
      </c>
      <c r="I43" t="s">
        <v>10</v>
      </c>
      <c r="K43" t="s">
        <v>32</v>
      </c>
    </row>
    <row r="44" spans="1:11" x14ac:dyDescent="0.3">
      <c r="A44" s="2">
        <v>1050106122995</v>
      </c>
      <c r="B44" t="s">
        <v>8</v>
      </c>
      <c r="C44" s="1">
        <v>45714</v>
      </c>
      <c r="D44" s="1" t="s">
        <v>52</v>
      </c>
      <c r="E44" s="1"/>
      <c r="F44" s="3">
        <v>590.84</v>
      </c>
      <c r="G44" s="3">
        <v>0</v>
      </c>
      <c r="I44" t="s">
        <v>10</v>
      </c>
      <c r="K44" t="s">
        <v>11</v>
      </c>
    </row>
    <row r="45" spans="1:11" x14ac:dyDescent="0.3">
      <c r="A45" s="2">
        <v>1050106122995</v>
      </c>
      <c r="B45" t="s">
        <v>8</v>
      </c>
      <c r="C45" s="1">
        <v>45714</v>
      </c>
      <c r="D45" s="1" t="s">
        <v>52</v>
      </c>
      <c r="E45" s="1"/>
      <c r="F45" s="3">
        <v>158.47</v>
      </c>
      <c r="G45" s="3">
        <v>0</v>
      </c>
      <c r="I45" t="s">
        <v>10</v>
      </c>
      <c r="K45" t="s">
        <v>34</v>
      </c>
    </row>
    <row r="46" spans="1:11" x14ac:dyDescent="0.3">
      <c r="A46" s="2">
        <v>1050106122995</v>
      </c>
      <c r="B46" t="s">
        <v>8</v>
      </c>
      <c r="C46" s="1">
        <v>45713</v>
      </c>
      <c r="D46" s="1" t="s">
        <v>52</v>
      </c>
      <c r="E46" s="1"/>
      <c r="F46" s="3">
        <v>478.97</v>
      </c>
      <c r="G46" s="3">
        <v>0</v>
      </c>
      <c r="I46" t="s">
        <v>10</v>
      </c>
      <c r="K46" t="s">
        <v>11</v>
      </c>
    </row>
    <row r="47" spans="1:11" x14ac:dyDescent="0.3">
      <c r="A47" s="2">
        <v>1050106122995</v>
      </c>
      <c r="B47" t="s">
        <v>8</v>
      </c>
      <c r="C47" s="1">
        <v>45713</v>
      </c>
      <c r="D47" s="1" t="s">
        <v>52</v>
      </c>
      <c r="E47" s="1"/>
      <c r="F47" s="3">
        <v>100</v>
      </c>
      <c r="G47" s="3">
        <v>0</v>
      </c>
      <c r="I47" t="s">
        <v>10</v>
      </c>
      <c r="K47" t="s">
        <v>36</v>
      </c>
    </row>
    <row r="48" spans="1:11" x14ac:dyDescent="0.3">
      <c r="A48" s="2">
        <v>1050106122995</v>
      </c>
      <c r="B48" t="s">
        <v>8</v>
      </c>
      <c r="C48" s="1">
        <v>45712</v>
      </c>
      <c r="D48" s="1" t="s">
        <v>52</v>
      </c>
      <c r="E48" s="1"/>
      <c r="F48" s="3">
        <v>694.48</v>
      </c>
      <c r="G48" s="3">
        <v>0</v>
      </c>
      <c r="I48" t="s">
        <v>10</v>
      </c>
      <c r="K48" t="s">
        <v>11</v>
      </c>
    </row>
    <row r="49" spans="1:11" x14ac:dyDescent="0.3">
      <c r="A49" s="2">
        <v>1050106122995</v>
      </c>
      <c r="B49" t="s">
        <v>8</v>
      </c>
      <c r="C49" s="1">
        <v>45712</v>
      </c>
      <c r="D49" s="1" t="s">
        <v>52</v>
      </c>
      <c r="E49" s="1"/>
      <c r="F49" s="3">
        <v>353.71</v>
      </c>
      <c r="G49" s="3">
        <v>0</v>
      </c>
      <c r="I49" t="s">
        <v>10</v>
      </c>
      <c r="K49" t="s">
        <v>11</v>
      </c>
    </row>
    <row r="50" spans="1:11" x14ac:dyDescent="0.3">
      <c r="A50" s="2">
        <v>1050106122995</v>
      </c>
      <c r="B50" t="s">
        <v>8</v>
      </c>
      <c r="C50" s="1">
        <v>45712</v>
      </c>
      <c r="D50" s="1" t="s">
        <v>52</v>
      </c>
      <c r="E50" s="1"/>
      <c r="F50" s="3">
        <v>110.56</v>
      </c>
      <c r="G50" s="3">
        <v>0</v>
      </c>
      <c r="I50" t="s">
        <v>10</v>
      </c>
      <c r="K50" t="s">
        <v>11</v>
      </c>
    </row>
    <row r="51" spans="1:11" x14ac:dyDescent="0.3">
      <c r="A51" s="2">
        <v>1050106122995</v>
      </c>
      <c r="B51" t="s">
        <v>8</v>
      </c>
      <c r="C51" s="1">
        <v>45709</v>
      </c>
      <c r="D51" s="1" t="s">
        <v>52</v>
      </c>
      <c r="E51" s="1"/>
      <c r="F51" s="3">
        <v>264.2</v>
      </c>
      <c r="G51" s="3">
        <v>0</v>
      </c>
      <c r="I51" t="s">
        <v>10</v>
      </c>
      <c r="K51" t="s">
        <v>37</v>
      </c>
    </row>
    <row r="52" spans="1:11" x14ac:dyDescent="0.3">
      <c r="A52" s="2">
        <v>1050106122995</v>
      </c>
      <c r="B52" t="s">
        <v>8</v>
      </c>
      <c r="C52" s="1">
        <v>45709</v>
      </c>
      <c r="D52" s="1" t="s">
        <v>52</v>
      </c>
      <c r="E52" s="1"/>
      <c r="F52" s="3">
        <v>238.2</v>
      </c>
      <c r="G52" s="3">
        <v>0</v>
      </c>
      <c r="I52" t="s">
        <v>10</v>
      </c>
      <c r="K52" t="s">
        <v>11</v>
      </c>
    </row>
    <row r="53" spans="1:11" x14ac:dyDescent="0.3">
      <c r="A53" s="2">
        <v>1050106122995</v>
      </c>
      <c r="B53" t="s">
        <v>8</v>
      </c>
      <c r="C53" s="1">
        <v>45708</v>
      </c>
      <c r="D53" s="1" t="s">
        <v>52</v>
      </c>
      <c r="E53" s="1"/>
      <c r="F53" s="3">
        <v>346.67</v>
      </c>
      <c r="G53" s="3">
        <v>0</v>
      </c>
      <c r="I53" t="s">
        <v>10</v>
      </c>
      <c r="K53" t="s">
        <v>11</v>
      </c>
    </row>
    <row r="54" spans="1:11" x14ac:dyDescent="0.3">
      <c r="A54" s="2">
        <v>1050106122995</v>
      </c>
      <c r="B54" t="s">
        <v>8</v>
      </c>
      <c r="C54" s="1">
        <v>45707</v>
      </c>
      <c r="D54" s="1" t="s">
        <v>52</v>
      </c>
      <c r="E54" s="1"/>
      <c r="F54" s="3">
        <v>268.48</v>
      </c>
      <c r="G54" s="3">
        <v>0</v>
      </c>
      <c r="I54" t="s">
        <v>10</v>
      </c>
      <c r="K54" t="s">
        <v>40</v>
      </c>
    </row>
    <row r="55" spans="1:11" x14ac:dyDescent="0.3">
      <c r="A55" s="2">
        <v>1050106122995</v>
      </c>
      <c r="B55" t="s">
        <v>8</v>
      </c>
      <c r="C55" s="1">
        <v>45707</v>
      </c>
      <c r="D55" s="1" t="s">
        <v>52</v>
      </c>
      <c r="E55" s="1"/>
      <c r="F55" s="3">
        <v>120.54</v>
      </c>
      <c r="G55" s="3">
        <v>0</v>
      </c>
      <c r="I55" t="s">
        <v>10</v>
      </c>
      <c r="K55" t="s">
        <v>11</v>
      </c>
    </row>
    <row r="56" spans="1:11" x14ac:dyDescent="0.3">
      <c r="A56" s="2">
        <v>1050106122995</v>
      </c>
      <c r="B56" t="s">
        <v>8</v>
      </c>
      <c r="C56" s="1">
        <v>45706</v>
      </c>
      <c r="D56" s="1" t="s">
        <v>52</v>
      </c>
      <c r="E56" s="1"/>
      <c r="F56" s="3">
        <v>307.11</v>
      </c>
      <c r="G56" s="3">
        <v>0</v>
      </c>
      <c r="I56" t="s">
        <v>10</v>
      </c>
      <c r="K56" t="s">
        <v>11</v>
      </c>
    </row>
    <row r="57" spans="1:11" x14ac:dyDescent="0.3">
      <c r="A57" s="2">
        <v>1050106122995</v>
      </c>
      <c r="B57" t="s">
        <v>8</v>
      </c>
      <c r="C57" s="1">
        <v>45706</v>
      </c>
      <c r="D57" s="1" t="s">
        <v>52</v>
      </c>
      <c r="E57" s="1"/>
      <c r="F57" s="3">
        <v>162.12</v>
      </c>
      <c r="G57" s="3">
        <v>0</v>
      </c>
      <c r="I57" t="s">
        <v>10</v>
      </c>
      <c r="K57" t="s">
        <v>11</v>
      </c>
    </row>
    <row r="58" spans="1:11" x14ac:dyDescent="0.3">
      <c r="A58" s="2">
        <v>1050106122995</v>
      </c>
      <c r="B58" t="s">
        <v>8</v>
      </c>
      <c r="C58" s="1">
        <v>45706</v>
      </c>
      <c r="D58" s="1" t="s">
        <v>52</v>
      </c>
      <c r="E58" s="1"/>
      <c r="F58" s="3">
        <v>142.46</v>
      </c>
      <c r="G58" s="3">
        <v>0</v>
      </c>
      <c r="I58" t="s">
        <v>10</v>
      </c>
      <c r="K58" t="s">
        <v>11</v>
      </c>
    </row>
    <row r="59" spans="1:11" x14ac:dyDescent="0.3">
      <c r="A59" s="2">
        <v>1050106122995</v>
      </c>
      <c r="B59" t="s">
        <v>8</v>
      </c>
      <c r="C59" s="1">
        <v>45706</v>
      </c>
      <c r="D59" s="1" t="s">
        <v>52</v>
      </c>
      <c r="E59" s="1"/>
      <c r="F59" s="3">
        <v>114.79</v>
      </c>
      <c r="G59" s="3">
        <v>0</v>
      </c>
      <c r="I59" t="s">
        <v>10</v>
      </c>
      <c r="K59" t="s">
        <v>42</v>
      </c>
    </row>
    <row r="60" spans="1:11" x14ac:dyDescent="0.3">
      <c r="A60" s="2">
        <v>1050106122995</v>
      </c>
      <c r="B60" t="s">
        <v>8</v>
      </c>
      <c r="C60" s="1">
        <v>45706</v>
      </c>
      <c r="D60" s="1" t="s">
        <v>52</v>
      </c>
      <c r="E60" s="1"/>
      <c r="F60" s="3">
        <v>92.12</v>
      </c>
      <c r="G60" s="3">
        <v>0</v>
      </c>
      <c r="I60" t="s">
        <v>10</v>
      </c>
      <c r="K60" t="s">
        <v>11</v>
      </c>
    </row>
    <row r="61" spans="1:11" x14ac:dyDescent="0.3">
      <c r="A61" s="2">
        <v>1050106122995</v>
      </c>
      <c r="B61" t="s">
        <v>8</v>
      </c>
      <c r="C61" s="1">
        <v>45702</v>
      </c>
      <c r="D61" s="1" t="s">
        <v>52</v>
      </c>
      <c r="E61" s="1"/>
      <c r="F61" s="3">
        <v>713.87</v>
      </c>
      <c r="G61" s="3">
        <v>0</v>
      </c>
      <c r="I61" t="s">
        <v>10</v>
      </c>
      <c r="K61" t="s">
        <v>11</v>
      </c>
    </row>
    <row r="62" spans="1:11" x14ac:dyDescent="0.3">
      <c r="A62" s="2">
        <v>1050106122995</v>
      </c>
      <c r="B62" t="s">
        <v>8</v>
      </c>
      <c r="C62" s="1">
        <v>45701</v>
      </c>
      <c r="D62" s="1" t="s">
        <v>52</v>
      </c>
      <c r="E62" s="1"/>
      <c r="F62" s="3">
        <v>597.99</v>
      </c>
      <c r="G62" s="3">
        <v>0</v>
      </c>
      <c r="I62" t="s">
        <v>10</v>
      </c>
      <c r="K62" t="s">
        <v>11</v>
      </c>
    </row>
    <row r="63" spans="1:11" x14ac:dyDescent="0.3">
      <c r="A63" s="2">
        <v>1050106122995</v>
      </c>
      <c r="B63" t="s">
        <v>8</v>
      </c>
      <c r="C63" s="1">
        <v>45701</v>
      </c>
      <c r="D63" s="1" t="s">
        <v>52</v>
      </c>
      <c r="E63" s="1"/>
      <c r="F63" s="3">
        <v>324.41000000000003</v>
      </c>
      <c r="G63" s="3">
        <v>0</v>
      </c>
      <c r="I63" t="s">
        <v>10</v>
      </c>
      <c r="K63" t="s">
        <v>44</v>
      </c>
    </row>
    <row r="64" spans="1:11" x14ac:dyDescent="0.3">
      <c r="A64" s="2">
        <v>1050106122995</v>
      </c>
      <c r="B64" t="s">
        <v>8</v>
      </c>
      <c r="C64" s="1">
        <v>45700</v>
      </c>
      <c r="D64" s="1" t="s">
        <v>52</v>
      </c>
      <c r="E64" s="1"/>
      <c r="F64" s="3">
        <v>979.08</v>
      </c>
      <c r="G64" s="3">
        <v>0</v>
      </c>
      <c r="I64" t="s">
        <v>10</v>
      </c>
      <c r="K64" t="s">
        <v>11</v>
      </c>
    </row>
    <row r="65" spans="1:11" x14ac:dyDescent="0.3">
      <c r="A65" s="2">
        <v>1050106122995</v>
      </c>
      <c r="B65" t="s">
        <v>8</v>
      </c>
      <c r="C65" s="1">
        <v>45698</v>
      </c>
      <c r="D65" s="1" t="s">
        <v>52</v>
      </c>
      <c r="E65" s="1"/>
      <c r="F65" s="3">
        <v>132.63</v>
      </c>
      <c r="G65" s="3">
        <v>0</v>
      </c>
      <c r="I65" t="s">
        <v>10</v>
      </c>
      <c r="K65" t="s">
        <v>48</v>
      </c>
    </row>
    <row r="66" spans="1:11" x14ac:dyDescent="0.3">
      <c r="A66" s="2">
        <v>1050106122995</v>
      </c>
      <c r="B66" t="s">
        <v>8</v>
      </c>
      <c r="C66" s="1">
        <v>45695</v>
      </c>
      <c r="D66" s="1" t="s">
        <v>52</v>
      </c>
      <c r="E66" s="1"/>
      <c r="F66" s="3">
        <v>92.12</v>
      </c>
      <c r="G66" s="3">
        <v>0</v>
      </c>
      <c r="I66" t="s">
        <v>10</v>
      </c>
      <c r="K66" t="s">
        <v>11</v>
      </c>
    </row>
    <row r="67" spans="1:11" x14ac:dyDescent="0.3">
      <c r="A67" s="2">
        <v>1050106122995</v>
      </c>
      <c r="B67" t="s">
        <v>8</v>
      </c>
      <c r="C67" s="1">
        <v>45694</v>
      </c>
      <c r="D67" s="1" t="s">
        <v>52</v>
      </c>
      <c r="E67" s="1"/>
      <c r="F67" s="3">
        <v>142.76</v>
      </c>
      <c r="G67" s="3">
        <v>0</v>
      </c>
      <c r="I67" t="s">
        <v>10</v>
      </c>
      <c r="K67" t="s">
        <v>11</v>
      </c>
    </row>
    <row r="68" spans="1:11" x14ac:dyDescent="0.3">
      <c r="A68" s="2">
        <v>1050106122995</v>
      </c>
      <c r="B68" t="s">
        <v>8</v>
      </c>
      <c r="C68" s="1">
        <v>45692</v>
      </c>
      <c r="D68" s="1" t="s">
        <v>52</v>
      </c>
      <c r="E68" s="1"/>
      <c r="F68" s="3">
        <v>344.66</v>
      </c>
      <c r="G68" s="3">
        <v>0</v>
      </c>
      <c r="I68" t="s">
        <v>10</v>
      </c>
      <c r="K68" t="s">
        <v>51</v>
      </c>
    </row>
    <row r="69" spans="1:11" x14ac:dyDescent="0.3">
      <c r="A69" s="2">
        <v>1050106122995</v>
      </c>
      <c r="B69" t="s">
        <v>8</v>
      </c>
      <c r="C69" s="1">
        <v>45691</v>
      </c>
      <c r="D69" s="1" t="s">
        <v>52</v>
      </c>
      <c r="E69" s="1"/>
      <c r="F69" s="3">
        <v>149.87</v>
      </c>
      <c r="G69" s="3">
        <v>0</v>
      </c>
      <c r="I69" t="s">
        <v>10</v>
      </c>
      <c r="K69" t="s">
        <v>11</v>
      </c>
    </row>
    <row r="70" spans="1:11" x14ac:dyDescent="0.3">
      <c r="A70" s="2">
        <v>1050106122995</v>
      </c>
      <c r="B70" t="s">
        <v>8</v>
      </c>
      <c r="C70" s="1">
        <v>45691</v>
      </c>
      <c r="D70" s="1" t="s">
        <v>52</v>
      </c>
      <c r="E70" s="1"/>
      <c r="F70" s="4">
        <v>126.43</v>
      </c>
      <c r="G70" s="4">
        <v>0</v>
      </c>
      <c r="I70" t="s">
        <v>10</v>
      </c>
      <c r="K70" t="s">
        <v>11</v>
      </c>
    </row>
    <row r="71" spans="1:11" x14ac:dyDescent="0.3">
      <c r="F71" s="3">
        <f>SUM(F33:F70)</f>
        <v>30647.17</v>
      </c>
      <c r="G71" s="3">
        <f>SUM(G6:G32)</f>
        <v>49555.180000000008</v>
      </c>
    </row>
    <row r="74" spans="1:11" x14ac:dyDescent="0.3">
      <c r="D74" t="s">
        <v>55</v>
      </c>
      <c r="F74" s="3">
        <f>SUM(G6:G24)</f>
        <v>17754.140000000003</v>
      </c>
    </row>
    <row r="75" spans="1:11" x14ac:dyDescent="0.3">
      <c r="D75" t="s">
        <v>56</v>
      </c>
      <c r="E75" s="6" t="s">
        <v>65</v>
      </c>
      <c r="F75" s="3">
        <f>SUM(G25:G28)</f>
        <v>27455.4</v>
      </c>
      <c r="H75" s="6" t="s">
        <v>65</v>
      </c>
      <c r="I75" s="5">
        <f>G25+G26</f>
        <v>11851.4</v>
      </c>
      <c r="J75" t="s">
        <v>62</v>
      </c>
    </row>
    <row r="76" spans="1:11" x14ac:dyDescent="0.3">
      <c r="D76" t="s">
        <v>57</v>
      </c>
      <c r="F76" s="4">
        <f>SUM(G29:G32)</f>
        <v>4345.6400000000003</v>
      </c>
    </row>
    <row r="77" spans="1:11" x14ac:dyDescent="0.3">
      <c r="F77" s="3">
        <f>SUM(F74:F76)</f>
        <v>49555.180000000008</v>
      </c>
    </row>
    <row r="79" spans="1:11" x14ac:dyDescent="0.3">
      <c r="D79" t="s">
        <v>54</v>
      </c>
      <c r="F79" s="3">
        <f>SUM(F33:F34)</f>
        <v>15607.630000000001</v>
      </c>
    </row>
    <row r="80" spans="1:11" x14ac:dyDescent="0.3">
      <c r="D80" t="s">
        <v>64</v>
      </c>
      <c r="F80" s="3">
        <f>F40</f>
        <v>88.55</v>
      </c>
    </row>
    <row r="81" spans="4:6" x14ac:dyDescent="0.3">
      <c r="D81" t="s">
        <v>53</v>
      </c>
      <c r="F81" s="3">
        <f>SUM(F35:F39)</f>
        <v>5378</v>
      </c>
    </row>
    <row r="82" spans="4:6" x14ac:dyDescent="0.3">
      <c r="D82" t="s">
        <v>52</v>
      </c>
      <c r="F82" s="4">
        <f>SUM(F41:F70)</f>
        <v>9572.99</v>
      </c>
    </row>
    <row r="83" spans="4:6" x14ac:dyDescent="0.3">
      <c r="F83" s="3">
        <f>SUM(F79:F82)</f>
        <v>30647.17</v>
      </c>
    </row>
  </sheetData>
  <sortState xmlns:xlrd2="http://schemas.microsoft.com/office/spreadsheetml/2017/richdata2" ref="A6:K70">
    <sortCondition ref="D6:D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UANUser</dc:creator>
  <cp:lastModifiedBy>Carol Gissinger</cp:lastModifiedBy>
  <dcterms:created xsi:type="dcterms:W3CDTF">2025-06-06T13:39:38Z</dcterms:created>
  <dcterms:modified xsi:type="dcterms:W3CDTF">2025-10-15T22:04:26Z</dcterms:modified>
</cp:coreProperties>
</file>