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\Documents\Football Pool 2025\"/>
    </mc:Choice>
  </mc:AlternateContent>
  <xr:revisionPtr revIDLastSave="0" documentId="13_ncr:1_{9C86DB01-1946-4F95-B58A-4E0B8E714A8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otals" sheetId="1" r:id="rId1"/>
    <sheet name="Cumulative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_xlnm.Print_Titles" localSheetId="1">Cumulative!$A:$C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E3" i="1"/>
  <c r="F1" i="1"/>
  <c r="D1" i="2" s="1"/>
  <c r="A115" i="1"/>
  <c r="B115" i="1"/>
  <c r="C115" i="1"/>
  <c r="D115" i="1"/>
  <c r="A116" i="1"/>
  <c r="B116" i="1"/>
  <c r="C116" i="1"/>
  <c r="D116" i="1"/>
  <c r="A117" i="1"/>
  <c r="B117" i="1"/>
  <c r="C117" i="1"/>
  <c r="D117" i="1"/>
  <c r="A113" i="1"/>
  <c r="B113" i="1"/>
  <c r="C113" i="1"/>
  <c r="D113" i="1"/>
  <c r="A114" i="1"/>
  <c r="B114" i="1"/>
  <c r="C114" i="1"/>
  <c r="D114" i="1"/>
  <c r="A111" i="1"/>
  <c r="B111" i="1"/>
  <c r="C111" i="1"/>
  <c r="D111" i="1"/>
  <c r="A112" i="1"/>
  <c r="B112" i="1"/>
  <c r="C112" i="1"/>
  <c r="D112" i="1"/>
  <c r="A4" i="1"/>
  <c r="B4" i="1"/>
  <c r="C4" i="1"/>
  <c r="D4" i="1"/>
  <c r="A5" i="1"/>
  <c r="B5" i="1"/>
  <c r="B5" i="2" s="1"/>
  <c r="C5" i="1"/>
  <c r="D5" i="1"/>
  <c r="A6" i="1"/>
  <c r="A6" i="2" s="1"/>
  <c r="B6" i="1"/>
  <c r="B6" i="2" s="1"/>
  <c r="C6" i="1"/>
  <c r="D6" i="1"/>
  <c r="A7" i="1"/>
  <c r="A7" i="2" s="1"/>
  <c r="B7" i="1"/>
  <c r="B7" i="2" s="1"/>
  <c r="C7" i="1"/>
  <c r="D7" i="1"/>
  <c r="A8" i="1"/>
  <c r="A8" i="2" s="1"/>
  <c r="B8" i="1"/>
  <c r="B8" i="2" s="1"/>
  <c r="C8" i="1"/>
  <c r="D8" i="1"/>
  <c r="A9" i="1"/>
  <c r="B9" i="1"/>
  <c r="B9" i="2" s="1"/>
  <c r="C9" i="1"/>
  <c r="D9" i="1"/>
  <c r="A10" i="1"/>
  <c r="A10" i="2" s="1"/>
  <c r="B10" i="1"/>
  <c r="B10" i="2" s="1"/>
  <c r="C10" i="1"/>
  <c r="D10" i="1"/>
  <c r="A11" i="1"/>
  <c r="B11" i="1"/>
  <c r="B11" i="2" s="1"/>
  <c r="C11" i="1"/>
  <c r="C11" i="2" s="1"/>
  <c r="D11" i="1"/>
  <c r="A12" i="1"/>
  <c r="A12" i="2" s="1"/>
  <c r="B12" i="1"/>
  <c r="B12" i="2" s="1"/>
  <c r="C12" i="1"/>
  <c r="D12" i="1"/>
  <c r="A13" i="1"/>
  <c r="B13" i="1"/>
  <c r="C13" i="1"/>
  <c r="D13" i="1"/>
  <c r="A14" i="1"/>
  <c r="A14" i="2" s="1"/>
  <c r="B14" i="1"/>
  <c r="C14" i="1"/>
  <c r="D14" i="1"/>
  <c r="A15" i="1"/>
  <c r="A15" i="2" s="1"/>
  <c r="B15" i="1"/>
  <c r="B15" i="2" s="1"/>
  <c r="C15" i="1"/>
  <c r="D15" i="1"/>
  <c r="A16" i="1"/>
  <c r="A16" i="2" s="1"/>
  <c r="B16" i="1"/>
  <c r="B16" i="2" s="1"/>
  <c r="C16" i="1"/>
  <c r="D16" i="1"/>
  <c r="A17" i="1"/>
  <c r="A17" i="2" s="1"/>
  <c r="B17" i="1"/>
  <c r="B17" i="2" s="1"/>
  <c r="C17" i="1"/>
  <c r="D17" i="1"/>
  <c r="A18" i="1"/>
  <c r="B18" i="1"/>
  <c r="C18" i="1"/>
  <c r="D18" i="1"/>
  <c r="A19" i="1"/>
  <c r="A19" i="2" s="1"/>
  <c r="B19" i="1"/>
  <c r="B19" i="2" s="1"/>
  <c r="C19" i="1"/>
  <c r="D19" i="1"/>
  <c r="A20" i="1"/>
  <c r="A20" i="2" s="1"/>
  <c r="B20" i="1"/>
  <c r="B20" i="2" s="1"/>
  <c r="C20" i="1"/>
  <c r="D20" i="1"/>
  <c r="A21" i="1"/>
  <c r="A21" i="2" s="1"/>
  <c r="B21" i="1"/>
  <c r="B21" i="2" s="1"/>
  <c r="C21" i="1"/>
  <c r="D21" i="1"/>
  <c r="A22" i="1"/>
  <c r="B22" i="1"/>
  <c r="B22" i="2" s="1"/>
  <c r="C22" i="1"/>
  <c r="D22" i="1"/>
  <c r="A23" i="1"/>
  <c r="B23" i="1"/>
  <c r="B23" i="2" s="1"/>
  <c r="C23" i="1"/>
  <c r="D23" i="1"/>
  <c r="A24" i="1"/>
  <c r="A24" i="2" s="1"/>
  <c r="B24" i="1"/>
  <c r="B24" i="2" s="1"/>
  <c r="C24" i="1"/>
  <c r="D24" i="1"/>
  <c r="A25" i="1"/>
  <c r="A25" i="2" s="1"/>
  <c r="B25" i="1"/>
  <c r="B25" i="2" s="1"/>
  <c r="C25" i="1"/>
  <c r="D25" i="1"/>
  <c r="A26" i="1"/>
  <c r="A26" i="2" s="1"/>
  <c r="B26" i="1"/>
  <c r="B26" i="2" s="1"/>
  <c r="C26" i="1"/>
  <c r="D26" i="1"/>
  <c r="A27" i="1"/>
  <c r="A27" i="2" s="1"/>
  <c r="B27" i="1"/>
  <c r="B27" i="2" s="1"/>
  <c r="C27" i="1"/>
  <c r="D27" i="1"/>
  <c r="A28" i="1"/>
  <c r="A28" i="2" s="1"/>
  <c r="B28" i="1"/>
  <c r="B28" i="2" s="1"/>
  <c r="C28" i="1"/>
  <c r="D28" i="1"/>
  <c r="A29" i="1"/>
  <c r="B29" i="1"/>
  <c r="B29" i="2" s="1"/>
  <c r="C29" i="1"/>
  <c r="D29" i="1"/>
  <c r="A30" i="1"/>
  <c r="A30" i="2" s="1"/>
  <c r="B30" i="1"/>
  <c r="B30" i="2" s="1"/>
  <c r="C30" i="1"/>
  <c r="D30" i="1"/>
  <c r="A31" i="1"/>
  <c r="B31" i="1"/>
  <c r="B31" i="2" s="1"/>
  <c r="C31" i="1"/>
  <c r="D31" i="1"/>
  <c r="A32" i="1"/>
  <c r="B32" i="1"/>
  <c r="B32" i="2" s="1"/>
  <c r="C32" i="1"/>
  <c r="D32" i="1"/>
  <c r="A33" i="1"/>
  <c r="A33" i="2" s="1"/>
  <c r="B33" i="1"/>
  <c r="B33" i="2" s="1"/>
  <c r="C33" i="1"/>
  <c r="D33" i="1"/>
  <c r="A34" i="1"/>
  <c r="A34" i="2" s="1"/>
  <c r="B34" i="1"/>
  <c r="B34" i="2" s="1"/>
  <c r="C34" i="1"/>
  <c r="D34" i="1"/>
  <c r="A35" i="1"/>
  <c r="B35" i="1"/>
  <c r="B35" i="2" s="1"/>
  <c r="C35" i="1"/>
  <c r="D35" i="1"/>
  <c r="A36" i="1"/>
  <c r="A36" i="2" s="1"/>
  <c r="B36" i="1"/>
  <c r="B36" i="2" s="1"/>
  <c r="C36" i="1"/>
  <c r="D36" i="1"/>
  <c r="A37" i="1"/>
  <c r="B37" i="1"/>
  <c r="B37" i="2" s="1"/>
  <c r="C37" i="1"/>
  <c r="D37" i="1"/>
  <c r="A38" i="1"/>
  <c r="A38" i="2" s="1"/>
  <c r="B38" i="1"/>
  <c r="B38" i="2" s="1"/>
  <c r="C38" i="1"/>
  <c r="D38" i="1"/>
  <c r="A39" i="1"/>
  <c r="B39" i="1"/>
  <c r="B39" i="2" s="1"/>
  <c r="C39" i="1"/>
  <c r="D39" i="1"/>
  <c r="A40" i="1"/>
  <c r="A40" i="2" s="1"/>
  <c r="B40" i="1"/>
  <c r="B40" i="2" s="1"/>
  <c r="C40" i="1"/>
  <c r="D40" i="1"/>
  <c r="A41" i="1"/>
  <c r="A41" i="2" s="1"/>
  <c r="B41" i="1"/>
  <c r="B41" i="2" s="1"/>
  <c r="C41" i="1"/>
  <c r="D41" i="1"/>
  <c r="A42" i="1"/>
  <c r="A42" i="2" s="1"/>
  <c r="B42" i="1"/>
  <c r="B42" i="2" s="1"/>
  <c r="C42" i="1"/>
  <c r="D42" i="1"/>
  <c r="A43" i="1"/>
  <c r="A43" i="2" s="1"/>
  <c r="B43" i="1"/>
  <c r="B43" i="2" s="1"/>
  <c r="C43" i="1"/>
  <c r="D43" i="1"/>
  <c r="A44" i="1"/>
  <c r="A44" i="2" s="1"/>
  <c r="B44" i="1"/>
  <c r="B44" i="2" s="1"/>
  <c r="C44" i="1"/>
  <c r="D44" i="1"/>
  <c r="A45" i="1"/>
  <c r="A45" i="2" s="1"/>
  <c r="B45" i="1"/>
  <c r="B45" i="2" s="1"/>
  <c r="C45" i="1"/>
  <c r="D45" i="1"/>
  <c r="A46" i="1"/>
  <c r="A46" i="2" s="1"/>
  <c r="B46" i="1"/>
  <c r="B46" i="2" s="1"/>
  <c r="C46" i="1"/>
  <c r="D46" i="1"/>
  <c r="A47" i="1"/>
  <c r="A47" i="2" s="1"/>
  <c r="B47" i="1"/>
  <c r="B47" i="2" s="1"/>
  <c r="C47" i="1"/>
  <c r="D47" i="1"/>
  <c r="A48" i="1"/>
  <c r="A48" i="2" s="1"/>
  <c r="B48" i="1"/>
  <c r="B48" i="2" s="1"/>
  <c r="C48" i="1"/>
  <c r="D48" i="1"/>
  <c r="A49" i="1"/>
  <c r="A49" i="2" s="1"/>
  <c r="B49" i="1"/>
  <c r="B49" i="2" s="1"/>
  <c r="C49" i="1"/>
  <c r="D49" i="1"/>
  <c r="A50" i="1"/>
  <c r="A50" i="2" s="1"/>
  <c r="B50" i="1"/>
  <c r="B50" i="2" s="1"/>
  <c r="C50" i="1"/>
  <c r="D50" i="1"/>
  <c r="A51" i="1"/>
  <c r="B51" i="1"/>
  <c r="C51" i="1"/>
  <c r="D51" i="1"/>
  <c r="A52" i="1"/>
  <c r="A52" i="2" s="1"/>
  <c r="B52" i="1"/>
  <c r="B52" i="2" s="1"/>
  <c r="C52" i="1"/>
  <c r="D52" i="1"/>
  <c r="A53" i="1"/>
  <c r="A53" i="2" s="1"/>
  <c r="B53" i="1"/>
  <c r="B53" i="2" s="1"/>
  <c r="C53" i="1"/>
  <c r="D53" i="1"/>
  <c r="A54" i="1"/>
  <c r="A54" i="2" s="1"/>
  <c r="B54" i="1"/>
  <c r="B54" i="2" s="1"/>
  <c r="C54" i="1"/>
  <c r="D54" i="1"/>
  <c r="A55" i="1"/>
  <c r="A55" i="2" s="1"/>
  <c r="B55" i="1"/>
  <c r="B55" i="2" s="1"/>
  <c r="C55" i="1"/>
  <c r="D55" i="1"/>
  <c r="A56" i="1"/>
  <c r="A56" i="2" s="1"/>
  <c r="B56" i="1"/>
  <c r="B56" i="2" s="1"/>
  <c r="C56" i="1"/>
  <c r="D56" i="1"/>
  <c r="A57" i="1"/>
  <c r="A57" i="2" s="1"/>
  <c r="B57" i="1"/>
  <c r="C57" i="1"/>
  <c r="D57" i="1"/>
  <c r="A58" i="1"/>
  <c r="A58" i="2" s="1"/>
  <c r="B58" i="1"/>
  <c r="B58" i="2" s="1"/>
  <c r="C58" i="1"/>
  <c r="D58" i="1"/>
  <c r="A59" i="1"/>
  <c r="A59" i="2" s="1"/>
  <c r="B59" i="1"/>
  <c r="C59" i="1"/>
  <c r="D59" i="1"/>
  <c r="A60" i="1"/>
  <c r="A60" i="2" s="1"/>
  <c r="B60" i="1"/>
  <c r="B60" i="2" s="1"/>
  <c r="C60" i="1"/>
  <c r="D60" i="1"/>
  <c r="A61" i="1"/>
  <c r="A61" i="2" s="1"/>
  <c r="B61" i="1"/>
  <c r="C61" i="1"/>
  <c r="D61" i="1"/>
  <c r="A62" i="1"/>
  <c r="A62" i="2" s="1"/>
  <c r="B62" i="1"/>
  <c r="B62" i="2" s="1"/>
  <c r="C62" i="1"/>
  <c r="C62" i="2" s="1"/>
  <c r="D62" i="1"/>
  <c r="A63" i="1"/>
  <c r="A63" i="2" s="1"/>
  <c r="B63" i="1"/>
  <c r="B63" i="2" s="1"/>
  <c r="C63" i="1"/>
  <c r="D63" i="1"/>
  <c r="A64" i="1"/>
  <c r="A64" i="2" s="1"/>
  <c r="B64" i="1"/>
  <c r="B64" i="2" s="1"/>
  <c r="C64" i="1"/>
  <c r="D64" i="1"/>
  <c r="A65" i="1"/>
  <c r="A65" i="2" s="1"/>
  <c r="B65" i="1"/>
  <c r="B65" i="2" s="1"/>
  <c r="C65" i="1"/>
  <c r="D65" i="1"/>
  <c r="A66" i="1"/>
  <c r="A66" i="2" s="1"/>
  <c r="B66" i="1"/>
  <c r="B66" i="2" s="1"/>
  <c r="C66" i="1"/>
  <c r="D66" i="1"/>
  <c r="A67" i="1"/>
  <c r="A67" i="2" s="1"/>
  <c r="B67" i="1"/>
  <c r="B67" i="2" s="1"/>
  <c r="C67" i="1"/>
  <c r="D67" i="1"/>
  <c r="A68" i="1"/>
  <c r="A68" i="2" s="1"/>
  <c r="B68" i="1"/>
  <c r="B68" i="2" s="1"/>
  <c r="C68" i="1"/>
  <c r="D68" i="1"/>
  <c r="A69" i="1"/>
  <c r="A69" i="2" s="1"/>
  <c r="B69" i="1"/>
  <c r="B69" i="2" s="1"/>
  <c r="C69" i="1"/>
  <c r="D69" i="1"/>
  <c r="A70" i="1"/>
  <c r="A70" i="2" s="1"/>
  <c r="B70" i="1"/>
  <c r="B70" i="2" s="1"/>
  <c r="C70" i="1"/>
  <c r="D70" i="1"/>
  <c r="A71" i="1"/>
  <c r="A71" i="2" s="1"/>
  <c r="B71" i="1"/>
  <c r="B71" i="2" s="1"/>
  <c r="C71" i="1"/>
  <c r="D71" i="1"/>
  <c r="A72" i="1"/>
  <c r="A72" i="2" s="1"/>
  <c r="B72" i="1"/>
  <c r="B72" i="2" s="1"/>
  <c r="C72" i="1"/>
  <c r="D72" i="1"/>
  <c r="A73" i="1"/>
  <c r="A73" i="2" s="1"/>
  <c r="B73" i="1"/>
  <c r="B73" i="2" s="1"/>
  <c r="C73" i="1"/>
  <c r="D73" i="1"/>
  <c r="A74" i="1"/>
  <c r="A74" i="2" s="1"/>
  <c r="B74" i="1"/>
  <c r="B74" i="2" s="1"/>
  <c r="C74" i="1"/>
  <c r="D74" i="1"/>
  <c r="A75" i="1"/>
  <c r="A75" i="2" s="1"/>
  <c r="B75" i="1"/>
  <c r="B75" i="2" s="1"/>
  <c r="C75" i="1"/>
  <c r="D75" i="1"/>
  <c r="A76" i="1"/>
  <c r="A76" i="2" s="1"/>
  <c r="B76" i="1"/>
  <c r="B76" i="2" s="1"/>
  <c r="C76" i="1"/>
  <c r="D76" i="1"/>
  <c r="A77" i="1"/>
  <c r="A77" i="2" s="1"/>
  <c r="B77" i="1"/>
  <c r="B77" i="2" s="1"/>
  <c r="C77" i="1"/>
  <c r="C77" i="2" s="1"/>
  <c r="D77" i="1"/>
  <c r="A78" i="1"/>
  <c r="A78" i="2" s="1"/>
  <c r="B78" i="1"/>
  <c r="B78" i="2" s="1"/>
  <c r="C78" i="1"/>
  <c r="D78" i="1"/>
  <c r="A79" i="1"/>
  <c r="A79" i="2" s="1"/>
  <c r="B79" i="1"/>
  <c r="B79" i="2" s="1"/>
  <c r="C79" i="1"/>
  <c r="D79" i="1"/>
  <c r="A80" i="1"/>
  <c r="A80" i="2" s="1"/>
  <c r="B80" i="1"/>
  <c r="B80" i="2" s="1"/>
  <c r="C80" i="1"/>
  <c r="D80" i="1"/>
  <c r="A81" i="1"/>
  <c r="A81" i="2" s="1"/>
  <c r="B81" i="1"/>
  <c r="B81" i="2" s="1"/>
  <c r="C81" i="1"/>
  <c r="D81" i="1"/>
  <c r="A82" i="1"/>
  <c r="A82" i="2" s="1"/>
  <c r="B82" i="1"/>
  <c r="B82" i="2" s="1"/>
  <c r="C82" i="1"/>
  <c r="D82" i="1"/>
  <c r="A83" i="1"/>
  <c r="A83" i="2" s="1"/>
  <c r="B83" i="1"/>
  <c r="B83" i="2" s="1"/>
  <c r="C83" i="1"/>
  <c r="D83" i="1"/>
  <c r="A84" i="1"/>
  <c r="A84" i="2" s="1"/>
  <c r="B84" i="1"/>
  <c r="B84" i="2" s="1"/>
  <c r="C84" i="1"/>
  <c r="D84" i="1"/>
  <c r="A85" i="1"/>
  <c r="A85" i="2" s="1"/>
  <c r="B85" i="1"/>
  <c r="B85" i="2" s="1"/>
  <c r="C85" i="1"/>
  <c r="D85" i="1"/>
  <c r="A86" i="1"/>
  <c r="A86" i="2" s="1"/>
  <c r="B86" i="1"/>
  <c r="B86" i="2" s="1"/>
  <c r="C86" i="1"/>
  <c r="D86" i="1"/>
  <c r="A87" i="1"/>
  <c r="A87" i="2" s="1"/>
  <c r="B87" i="1"/>
  <c r="B87" i="2" s="1"/>
  <c r="C87" i="1"/>
  <c r="D87" i="1"/>
  <c r="A88" i="1"/>
  <c r="A88" i="2" s="1"/>
  <c r="B88" i="1"/>
  <c r="B88" i="2" s="1"/>
  <c r="C88" i="1"/>
  <c r="D88" i="1"/>
  <c r="A89" i="1"/>
  <c r="A89" i="2" s="1"/>
  <c r="B89" i="1"/>
  <c r="B89" i="2" s="1"/>
  <c r="C89" i="1"/>
  <c r="D89" i="1"/>
  <c r="A90" i="1"/>
  <c r="A90" i="2" s="1"/>
  <c r="B90" i="1"/>
  <c r="B90" i="2" s="1"/>
  <c r="C90" i="1"/>
  <c r="D90" i="1"/>
  <c r="A91" i="1"/>
  <c r="A91" i="2" s="1"/>
  <c r="B91" i="1"/>
  <c r="B91" i="2" s="1"/>
  <c r="C91" i="1"/>
  <c r="D91" i="1"/>
  <c r="A92" i="1"/>
  <c r="A92" i="2" s="1"/>
  <c r="B92" i="1"/>
  <c r="B92" i="2" s="1"/>
  <c r="C92" i="1"/>
  <c r="D92" i="1"/>
  <c r="A93" i="1"/>
  <c r="A93" i="2" s="1"/>
  <c r="B93" i="1"/>
  <c r="B93" i="2" s="1"/>
  <c r="C93" i="1"/>
  <c r="D93" i="1"/>
  <c r="A94" i="1"/>
  <c r="A94" i="2" s="1"/>
  <c r="B94" i="1"/>
  <c r="B94" i="2" s="1"/>
  <c r="C94" i="1"/>
  <c r="D94" i="1"/>
  <c r="A95" i="1"/>
  <c r="A95" i="2" s="1"/>
  <c r="B95" i="1"/>
  <c r="B95" i="2" s="1"/>
  <c r="C95" i="1"/>
  <c r="D95" i="1"/>
  <c r="A96" i="1"/>
  <c r="A96" i="2" s="1"/>
  <c r="B96" i="1"/>
  <c r="B96" i="2" s="1"/>
  <c r="C96" i="1"/>
  <c r="D96" i="1"/>
  <c r="A97" i="1"/>
  <c r="A97" i="2" s="1"/>
  <c r="B97" i="1"/>
  <c r="B97" i="2" s="1"/>
  <c r="C97" i="1"/>
  <c r="D97" i="1"/>
  <c r="A98" i="1"/>
  <c r="A98" i="2" s="1"/>
  <c r="B98" i="1"/>
  <c r="B98" i="2" s="1"/>
  <c r="C98" i="1"/>
  <c r="D98" i="1"/>
  <c r="A99" i="1"/>
  <c r="A99" i="2" s="1"/>
  <c r="B99" i="1"/>
  <c r="B99" i="2" s="1"/>
  <c r="C99" i="1"/>
  <c r="D99" i="1"/>
  <c r="A100" i="1"/>
  <c r="A100" i="2" s="1"/>
  <c r="B100" i="1"/>
  <c r="B100" i="2" s="1"/>
  <c r="C100" i="1"/>
  <c r="D100" i="1"/>
  <c r="A101" i="1"/>
  <c r="A101" i="2" s="1"/>
  <c r="B101" i="1"/>
  <c r="B101" i="2" s="1"/>
  <c r="C101" i="1"/>
  <c r="D101" i="1"/>
  <c r="A102" i="1"/>
  <c r="A102" i="2" s="1"/>
  <c r="B102" i="1"/>
  <c r="B102" i="2" s="1"/>
  <c r="C102" i="1"/>
  <c r="D102" i="1"/>
  <c r="A103" i="1"/>
  <c r="A103" i="2" s="1"/>
  <c r="B103" i="1"/>
  <c r="B103" i="2" s="1"/>
  <c r="C103" i="1"/>
  <c r="D103" i="1"/>
  <c r="A104" i="1"/>
  <c r="A104" i="2" s="1"/>
  <c r="B104" i="1"/>
  <c r="B104" i="2" s="1"/>
  <c r="C104" i="1"/>
  <c r="D104" i="1"/>
  <c r="A105" i="1"/>
  <c r="A105" i="2" s="1"/>
  <c r="B105" i="1"/>
  <c r="B105" i="2" s="1"/>
  <c r="C105" i="1"/>
  <c r="D105" i="1"/>
  <c r="A106" i="1"/>
  <c r="A106" i="2" s="1"/>
  <c r="B106" i="1"/>
  <c r="B106" i="2" s="1"/>
  <c r="C106" i="1"/>
  <c r="D106" i="1"/>
  <c r="A107" i="1"/>
  <c r="A107" i="2" s="1"/>
  <c r="B107" i="1"/>
  <c r="B107" i="2" s="1"/>
  <c r="C107" i="1"/>
  <c r="D107" i="1"/>
  <c r="A108" i="1"/>
  <c r="A108" i="2" s="1"/>
  <c r="B108" i="1"/>
  <c r="B108" i="2" s="1"/>
  <c r="C108" i="1"/>
  <c r="D108" i="1"/>
  <c r="A109" i="1"/>
  <c r="A109" i="2" s="1"/>
  <c r="B109" i="1"/>
  <c r="B109" i="2" s="1"/>
  <c r="C109" i="1"/>
  <c r="C109" i="2" s="1"/>
  <c r="D109" i="1"/>
  <c r="A110" i="1"/>
  <c r="A110" i="2" s="1"/>
  <c r="B110" i="1"/>
  <c r="B110" i="2" s="1"/>
  <c r="C110" i="1"/>
  <c r="C110" i="2" s="1"/>
  <c r="D110" i="1"/>
  <c r="B3" i="1"/>
  <c r="B3" i="2" s="1"/>
  <c r="C3" i="1"/>
  <c r="D3" i="1"/>
  <c r="A3" i="1"/>
  <c r="A3" i="2" s="1"/>
  <c r="AD70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2" i="1"/>
  <c r="A2" i="2" s="1"/>
  <c r="B2" i="1"/>
  <c r="B2" i="2" s="1"/>
  <c r="C2" i="1"/>
  <c r="C2" i="2" s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4" i="2"/>
  <c r="B4" i="2"/>
  <c r="A5" i="2"/>
  <c r="A9" i="2"/>
  <c r="A11" i="2"/>
  <c r="A13" i="2"/>
  <c r="B13" i="2"/>
  <c r="B14" i="2"/>
  <c r="A18" i="2"/>
  <c r="B18" i="2"/>
  <c r="A22" i="2"/>
  <c r="A23" i="2"/>
  <c r="A29" i="2"/>
  <c r="A31" i="2"/>
  <c r="A32" i="2"/>
  <c r="A35" i="2"/>
  <c r="A37" i="2"/>
  <c r="A39" i="2"/>
  <c r="A51" i="2"/>
  <c r="B51" i="2"/>
  <c r="B57" i="2"/>
  <c r="B59" i="2"/>
  <c r="B61" i="2"/>
  <c r="E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Y1" i="2" s="1"/>
  <c r="AA72" i="2" l="1"/>
  <c r="AW84" i="1"/>
  <c r="AW92" i="1"/>
  <c r="AW18" i="1"/>
  <c r="AW50" i="1"/>
  <c r="AW10" i="1"/>
  <c r="AX112" i="1"/>
  <c r="AW42" i="1"/>
  <c r="AW58" i="1"/>
  <c r="AW110" i="1"/>
  <c r="AW100" i="1"/>
  <c r="AW26" i="1"/>
  <c r="AW34" i="1"/>
  <c r="AW74" i="1"/>
  <c r="AW70" i="1"/>
  <c r="AW66" i="1"/>
  <c r="AW106" i="1"/>
  <c r="AW64" i="1"/>
  <c r="AW62" i="1"/>
  <c r="AW32" i="1"/>
  <c r="AW30" i="1"/>
  <c r="AW40" i="1"/>
  <c r="AW38" i="1"/>
  <c r="AW98" i="1"/>
  <c r="AW96" i="1"/>
  <c r="AW90" i="1"/>
  <c r="AW88" i="1"/>
  <c r="AW56" i="1"/>
  <c r="AW54" i="1"/>
  <c r="AW24" i="1"/>
  <c r="AW22" i="1"/>
  <c r="AW108" i="1"/>
  <c r="AW72" i="1"/>
  <c r="AW82" i="1"/>
  <c r="AW80" i="1"/>
  <c r="AW48" i="1"/>
  <c r="AW46" i="1"/>
  <c r="AW16" i="1"/>
  <c r="AW14" i="1"/>
  <c r="AX5" i="1"/>
  <c r="AW105" i="1"/>
  <c r="AX88" i="1"/>
  <c r="AW53" i="1"/>
  <c r="AX38" i="1"/>
  <c r="AW15" i="1"/>
  <c r="AW9" i="1"/>
  <c r="AW4" i="1"/>
  <c r="AW114" i="1"/>
  <c r="AX96" i="1"/>
  <c r="AX70" i="1"/>
  <c r="AW61" i="1"/>
  <c r="AW45" i="1"/>
  <c r="AX22" i="1"/>
  <c r="AX13" i="1"/>
  <c r="AX86" i="1"/>
  <c r="AW85" i="1"/>
  <c r="AX78" i="1"/>
  <c r="AW77" i="1"/>
  <c r="AX76" i="1"/>
  <c r="AW75" i="1"/>
  <c r="AX68" i="1"/>
  <c r="AW67" i="1"/>
  <c r="AX60" i="1"/>
  <c r="AW59" i="1"/>
  <c r="AX52" i="1"/>
  <c r="AW51" i="1"/>
  <c r="AX44" i="1"/>
  <c r="AW43" i="1"/>
  <c r="AX36" i="1"/>
  <c r="AW35" i="1"/>
  <c r="AX28" i="1"/>
  <c r="AW27" i="1"/>
  <c r="AW21" i="1"/>
  <c r="AX20" i="1"/>
  <c r="AX19" i="1"/>
  <c r="AW13" i="1"/>
  <c r="AX12" i="1"/>
  <c r="AX11" i="1"/>
  <c r="AX9" i="1"/>
  <c r="AW7" i="1"/>
  <c r="AX114" i="1"/>
  <c r="AW116" i="1"/>
  <c r="AX3" i="1"/>
  <c r="AW103" i="1"/>
  <c r="AW95" i="1"/>
  <c r="AW87" i="1"/>
  <c r="AW79" i="1"/>
  <c r="AW69" i="1"/>
  <c r="AX62" i="1"/>
  <c r="AX54" i="1"/>
  <c r="AW29" i="1"/>
  <c r="AX14" i="1"/>
  <c r="AX102" i="1"/>
  <c r="AW101" i="1"/>
  <c r="AW93" i="1"/>
  <c r="AX110" i="1"/>
  <c r="AW109" i="1"/>
  <c r="AW104" i="1"/>
  <c r="AX100" i="1"/>
  <c r="AW99" i="1"/>
  <c r="AX92" i="1"/>
  <c r="AW91" i="1"/>
  <c r="AX84" i="1"/>
  <c r="AW83" i="1"/>
  <c r="AX74" i="1"/>
  <c r="AW73" i="1"/>
  <c r="AX66" i="1"/>
  <c r="AW65" i="1"/>
  <c r="AX58" i="1"/>
  <c r="AW57" i="1"/>
  <c r="AX50" i="1"/>
  <c r="AW49" i="1"/>
  <c r="AX42" i="1"/>
  <c r="AW41" i="1"/>
  <c r="AX34" i="1"/>
  <c r="AW33" i="1"/>
  <c r="AX26" i="1"/>
  <c r="AW25" i="1"/>
  <c r="AW19" i="1"/>
  <c r="AX18" i="1"/>
  <c r="AX17" i="1"/>
  <c r="AW11" i="1"/>
  <c r="AX10" i="1"/>
  <c r="AW8" i="1"/>
  <c r="AX7" i="1"/>
  <c r="AW5" i="1"/>
  <c r="AX111" i="1"/>
  <c r="AW117" i="1"/>
  <c r="AX116" i="1"/>
  <c r="AX106" i="1"/>
  <c r="AX104" i="1"/>
  <c r="AX80" i="1"/>
  <c r="AX46" i="1"/>
  <c r="AW37" i="1"/>
  <c r="AX30" i="1"/>
  <c r="AW23" i="1"/>
  <c r="AX21" i="1"/>
  <c r="AX94" i="1"/>
  <c r="AX108" i="1"/>
  <c r="AW107" i="1"/>
  <c r="AW102" i="1"/>
  <c r="AX98" i="1"/>
  <c r="AW97" i="1"/>
  <c r="AW94" i="1"/>
  <c r="AX90" i="1"/>
  <c r="AW89" i="1"/>
  <c r="AW86" i="1"/>
  <c r="AX82" i="1"/>
  <c r="AW81" i="1"/>
  <c r="AW78" i="1"/>
  <c r="AW76" i="1"/>
  <c r="AX72" i="1"/>
  <c r="AW71" i="1"/>
  <c r="AW68" i="1"/>
  <c r="AX64" i="1"/>
  <c r="AW63" i="1"/>
  <c r="AW60" i="1"/>
  <c r="AX56" i="1"/>
  <c r="AW55" i="1"/>
  <c r="AW52" i="1"/>
  <c r="AX48" i="1"/>
  <c r="AW47" i="1"/>
  <c r="AW44" i="1"/>
  <c r="AX40" i="1"/>
  <c r="AW39" i="1"/>
  <c r="AW36" i="1"/>
  <c r="AX32" i="1"/>
  <c r="AW31" i="1"/>
  <c r="AW28" i="1"/>
  <c r="AX24" i="1"/>
  <c r="AX23" i="1"/>
  <c r="AW20" i="1"/>
  <c r="AW17" i="1"/>
  <c r="AX16" i="1"/>
  <c r="AX15" i="1"/>
  <c r="AW12" i="1"/>
  <c r="AX8" i="1"/>
  <c r="AW6" i="1"/>
  <c r="AW112" i="1"/>
  <c r="AW111" i="1"/>
  <c r="AW113" i="1"/>
  <c r="AX117" i="1"/>
  <c r="AW115" i="1"/>
  <c r="AX115" i="1"/>
  <c r="AX113" i="1"/>
  <c r="AX109" i="1"/>
  <c r="AX107" i="1"/>
  <c r="AX105" i="1"/>
  <c r="AX103" i="1"/>
  <c r="AX101" i="1"/>
  <c r="AX99" i="1"/>
  <c r="AX97" i="1"/>
  <c r="AX95" i="1"/>
  <c r="AX93" i="1"/>
  <c r="AX91" i="1"/>
  <c r="AX89" i="1"/>
  <c r="AX87" i="1"/>
  <c r="AX85" i="1"/>
  <c r="AX83" i="1"/>
  <c r="AX81" i="1"/>
  <c r="AX79" i="1"/>
  <c r="AX77" i="1"/>
  <c r="AX75" i="1"/>
  <c r="AX73" i="1"/>
  <c r="AX71" i="1"/>
  <c r="AX69" i="1"/>
  <c r="AX67" i="1"/>
  <c r="AX65" i="1"/>
  <c r="AX63" i="1"/>
  <c r="AX61" i="1"/>
  <c r="AX59" i="1"/>
  <c r="AX57" i="1"/>
  <c r="AX55" i="1"/>
  <c r="AX53" i="1"/>
  <c r="AX51" i="1"/>
  <c r="AX49" i="1"/>
  <c r="AX47" i="1"/>
  <c r="AX45" i="1"/>
  <c r="AX43" i="1"/>
  <c r="AX41" i="1"/>
  <c r="AX39" i="1"/>
  <c r="AX37" i="1"/>
  <c r="AX35" i="1"/>
  <c r="AX33" i="1"/>
  <c r="AX31" i="1"/>
  <c r="AX29" i="1"/>
  <c r="AX27" i="1"/>
  <c r="AX25" i="1"/>
  <c r="AX6" i="1"/>
  <c r="AX4" i="1"/>
  <c r="AW3" i="1"/>
  <c r="AA104" i="2"/>
  <c r="AA96" i="2"/>
  <c r="AA88" i="2"/>
  <c r="AA80" i="2"/>
  <c r="V111" i="2"/>
  <c r="R111" i="2"/>
  <c r="N111" i="2"/>
  <c r="J111" i="2"/>
  <c r="F111" i="2"/>
  <c r="AA108" i="2"/>
  <c r="AA100" i="2"/>
  <c r="AA92" i="2"/>
  <c r="AA84" i="2"/>
  <c r="AA76" i="2"/>
  <c r="AA68" i="2"/>
  <c r="AA60" i="2"/>
  <c r="AA52" i="2"/>
  <c r="AA44" i="2"/>
  <c r="AA36" i="2"/>
  <c r="AA32" i="2"/>
  <c r="AA30" i="2"/>
  <c r="AA28" i="2"/>
  <c r="AA26" i="2"/>
  <c r="AA24" i="2"/>
  <c r="AA22" i="2"/>
  <c r="AA20" i="2"/>
  <c r="AA18" i="2"/>
  <c r="AA16" i="2"/>
  <c r="AA14" i="2"/>
  <c r="AA12" i="2"/>
  <c r="AA10" i="2"/>
  <c r="AA8" i="2"/>
  <c r="AA6" i="2"/>
  <c r="AA4" i="2"/>
  <c r="AA106" i="2"/>
  <c r="AA98" i="2"/>
  <c r="AA90" i="2"/>
  <c r="AA82" i="2"/>
  <c r="AA74" i="2"/>
  <c r="AA66" i="2"/>
  <c r="AA58" i="2"/>
  <c r="AA50" i="2"/>
  <c r="AA42" i="2"/>
  <c r="AA34" i="2"/>
  <c r="D111" i="2"/>
  <c r="AA3" i="2"/>
  <c r="Z3" i="2"/>
  <c r="Z71" i="2"/>
  <c r="AA71" i="2"/>
  <c r="Z69" i="2"/>
  <c r="AA69" i="2"/>
  <c r="Z67" i="2"/>
  <c r="AA67" i="2"/>
  <c r="Z65" i="2"/>
  <c r="AA65" i="2"/>
  <c r="Z63" i="2"/>
  <c r="AA63" i="2"/>
  <c r="Z61" i="2"/>
  <c r="AA61" i="2"/>
  <c r="Z59" i="2"/>
  <c r="AA59" i="2"/>
  <c r="Z57" i="2"/>
  <c r="AA57" i="2"/>
  <c r="Z55" i="2"/>
  <c r="AA55" i="2"/>
  <c r="Z53" i="2"/>
  <c r="AA53" i="2"/>
  <c r="Z51" i="2"/>
  <c r="AA51" i="2"/>
  <c r="Z49" i="2"/>
  <c r="AA49" i="2"/>
  <c r="Z47" i="2"/>
  <c r="AA47" i="2"/>
  <c r="Z45" i="2"/>
  <c r="AA45" i="2"/>
  <c r="Z43" i="2"/>
  <c r="AA43" i="2"/>
  <c r="Z41" i="2"/>
  <c r="AA41" i="2"/>
  <c r="Z39" i="2"/>
  <c r="AA39" i="2"/>
  <c r="Z37" i="2"/>
  <c r="AA37" i="2"/>
  <c r="Z35" i="2"/>
  <c r="AA35" i="2"/>
  <c r="X112" i="2"/>
  <c r="T112" i="2"/>
  <c r="P112" i="2"/>
  <c r="L112" i="2"/>
  <c r="H112" i="2"/>
  <c r="D112" i="2"/>
  <c r="Z33" i="2"/>
  <c r="AA33" i="2"/>
  <c r="Z31" i="2"/>
  <c r="AA31" i="2"/>
  <c r="Z29" i="2"/>
  <c r="AA29" i="2"/>
  <c r="Z27" i="2"/>
  <c r="AA27" i="2"/>
  <c r="Z25" i="2"/>
  <c r="AA25" i="2"/>
  <c r="Z23" i="2"/>
  <c r="AA23" i="2"/>
  <c r="Z21" i="2"/>
  <c r="AA21" i="2"/>
  <c r="Z19" i="2"/>
  <c r="AA19" i="2"/>
  <c r="Z17" i="2"/>
  <c r="AA17" i="2"/>
  <c r="Z15" i="2"/>
  <c r="AA15" i="2"/>
  <c r="Z13" i="2"/>
  <c r="AA13" i="2"/>
  <c r="Z11" i="2"/>
  <c r="AA11" i="2"/>
  <c r="Z9" i="2"/>
  <c r="AA9" i="2"/>
  <c r="Z7" i="2"/>
  <c r="AA7" i="2"/>
  <c r="Z5" i="2"/>
  <c r="AA5" i="2"/>
  <c r="Y111" i="2"/>
  <c r="AB111" i="2" s="1"/>
  <c r="AB3" i="2"/>
  <c r="U111" i="2"/>
  <c r="Q111" i="2"/>
  <c r="M111" i="2"/>
  <c r="E111" i="2"/>
  <c r="Z109" i="2"/>
  <c r="AA109" i="2"/>
  <c r="Z107" i="2"/>
  <c r="AA107" i="2"/>
  <c r="Z105" i="2"/>
  <c r="AA105" i="2"/>
  <c r="Z103" i="2"/>
  <c r="AA103" i="2"/>
  <c r="Z101" i="2"/>
  <c r="AA101" i="2"/>
  <c r="Z99" i="2"/>
  <c r="AA99" i="2"/>
  <c r="Z97" i="2"/>
  <c r="AA97" i="2"/>
  <c r="Z95" i="2"/>
  <c r="AA95" i="2"/>
  <c r="Z93" i="2"/>
  <c r="AA93" i="2"/>
  <c r="Z91" i="2"/>
  <c r="AA91" i="2"/>
  <c r="Z89" i="2"/>
  <c r="AA89" i="2"/>
  <c r="Z87" i="2"/>
  <c r="AA87" i="2"/>
  <c r="Z85" i="2"/>
  <c r="AA85" i="2"/>
  <c r="Z83" i="2"/>
  <c r="AA83" i="2"/>
  <c r="Z81" i="2"/>
  <c r="AA81" i="2"/>
  <c r="Z79" i="2"/>
  <c r="AA79" i="2"/>
  <c r="Z77" i="2"/>
  <c r="AA77" i="2"/>
  <c r="Z75" i="2"/>
  <c r="AA75" i="2"/>
  <c r="Z73" i="2"/>
  <c r="AA73" i="2"/>
  <c r="W112" i="2"/>
  <c r="Z72" i="2"/>
  <c r="X111" i="2"/>
  <c r="T111" i="2"/>
  <c r="P111" i="2"/>
  <c r="L111" i="2"/>
  <c r="H111" i="2"/>
  <c r="Z70" i="2"/>
  <c r="Z68" i="2"/>
  <c r="Z66" i="2"/>
  <c r="Z64" i="2"/>
  <c r="Z62" i="2"/>
  <c r="Z60" i="2"/>
  <c r="Z58" i="2"/>
  <c r="Z56" i="2"/>
  <c r="Z54" i="2"/>
  <c r="Z52" i="2"/>
  <c r="Z50" i="2"/>
  <c r="Z48" i="2"/>
  <c r="Z46" i="2"/>
  <c r="Z44" i="2"/>
  <c r="Z42" i="2"/>
  <c r="Z40" i="2"/>
  <c r="Z38" i="2"/>
  <c r="Z36" i="2"/>
  <c r="Z34" i="2"/>
  <c r="V112" i="2"/>
  <c r="R112" i="2"/>
  <c r="N112" i="2"/>
  <c r="Z32" i="2"/>
  <c r="Z30" i="2"/>
  <c r="Z28" i="2"/>
  <c r="Z26" i="2"/>
  <c r="Z24" i="2"/>
  <c r="Z22" i="2"/>
  <c r="Z20" i="2"/>
  <c r="Z18" i="2"/>
  <c r="Z16" i="2"/>
  <c r="Z14" i="2"/>
  <c r="Z12" i="2"/>
  <c r="Z10" i="2"/>
  <c r="Z8" i="2"/>
  <c r="Z6" i="2"/>
  <c r="Z4" i="2"/>
  <c r="AA64" i="2"/>
  <c r="AA56" i="2"/>
  <c r="AA48" i="2"/>
  <c r="AA40" i="2"/>
  <c r="I111" i="2"/>
  <c r="S112" i="2"/>
  <c r="W111" i="2"/>
  <c r="S111" i="2"/>
  <c r="O111" i="2"/>
  <c r="K111" i="2"/>
  <c r="G111" i="2"/>
  <c r="Z110" i="2"/>
  <c r="Z108" i="2"/>
  <c r="Z106" i="2"/>
  <c r="Z104" i="2"/>
  <c r="Z102" i="2"/>
  <c r="Z100" i="2"/>
  <c r="Z98" i="2"/>
  <c r="Z96" i="2"/>
  <c r="Z94" i="2"/>
  <c r="Z92" i="2"/>
  <c r="Z90" i="2"/>
  <c r="Z88" i="2"/>
  <c r="Z86" i="2"/>
  <c r="Z84" i="2"/>
  <c r="Z82" i="2"/>
  <c r="Z80" i="2"/>
  <c r="Z78" i="2"/>
  <c r="Z76" i="2"/>
  <c r="Z74" i="2"/>
  <c r="Y112" i="2"/>
  <c r="AB112" i="2" s="1"/>
  <c r="AB33" i="2"/>
  <c r="U112" i="2"/>
  <c r="Q112" i="2"/>
  <c r="M112" i="2"/>
  <c r="I112" i="2"/>
  <c r="AA110" i="2"/>
  <c r="AA102" i="2"/>
  <c r="AA94" i="2"/>
  <c r="AA86" i="2"/>
  <c r="AA78" i="2"/>
  <c r="AA70" i="2"/>
  <c r="AA62" i="2"/>
  <c r="AA54" i="2"/>
  <c r="AA46" i="2"/>
  <c r="AA38" i="2"/>
  <c r="O112" i="2"/>
  <c r="K112" i="2"/>
  <c r="G112" i="2"/>
  <c r="J112" i="2"/>
  <c r="F112" i="2"/>
  <c r="E112" i="2"/>
  <c r="E1" i="2"/>
  <c r="Z112" i="2" l="1"/>
  <c r="AA112" i="2"/>
  <c r="Z111" i="2"/>
  <c r="AA111" i="2"/>
  <c r="G1" i="2"/>
  <c r="F1" i="2"/>
  <c r="H1" i="2"/>
  <c r="I1" i="2" l="1"/>
  <c r="J1" i="2" l="1"/>
  <c r="K1" i="2" l="1"/>
  <c r="L1" i="2" l="1"/>
  <c r="M1" i="2" l="1"/>
  <c r="N1" i="2" l="1"/>
  <c r="O1" i="2" l="1"/>
  <c r="P1" i="2" l="1"/>
  <c r="Q1" i="2" l="1"/>
  <c r="R1" i="2" l="1"/>
  <c r="S1" i="2" l="1"/>
  <c r="T1" i="2" l="1"/>
  <c r="U1" i="2" l="1"/>
  <c r="V1" i="2" l="1"/>
  <c r="W1" i="2" l="1"/>
  <c r="X1" i="2" l="1"/>
  <c r="C69" i="2" l="1"/>
  <c r="C12" i="2"/>
  <c r="C13" i="2"/>
  <c r="C100" i="2" l="1"/>
  <c r="C17" i="2"/>
  <c r="C60" i="2"/>
  <c r="C87" i="2"/>
  <c r="C106" i="2"/>
  <c r="C49" i="2"/>
  <c r="C43" i="2"/>
  <c r="C3" i="2"/>
  <c r="C39" i="2"/>
  <c r="C24" i="2"/>
  <c r="C105" i="2"/>
  <c r="C78" i="2"/>
  <c r="C98" i="2"/>
  <c r="C96" i="2"/>
  <c r="C31" i="2"/>
  <c r="C83" i="2"/>
  <c r="C80" i="2"/>
  <c r="C101" i="2"/>
  <c r="C18" i="2"/>
  <c r="C45" i="2"/>
  <c r="C70" i="2"/>
  <c r="C79" i="2"/>
  <c r="C68" i="2"/>
  <c r="C42" i="2"/>
  <c r="C93" i="2"/>
  <c r="C34" i="2"/>
  <c r="C19" i="2"/>
  <c r="C53" i="2"/>
  <c r="C107" i="2"/>
  <c r="C21" i="2"/>
  <c r="C72" i="2"/>
  <c r="C90" i="2"/>
  <c r="C25" i="2"/>
  <c r="C63" i="2"/>
  <c r="C46" i="2"/>
  <c r="C104" i="2"/>
  <c r="C50" i="2"/>
  <c r="C56" i="2"/>
  <c r="C32" i="2"/>
  <c r="C76" i="2"/>
  <c r="C9" i="2"/>
  <c r="C97" i="2"/>
  <c r="C71" i="2"/>
  <c r="C37" i="2"/>
  <c r="C102" i="2"/>
  <c r="C81" i="2"/>
  <c r="C67" i="2"/>
  <c r="C65" i="2"/>
  <c r="C95" i="2"/>
  <c r="C73" i="2"/>
  <c r="C35" i="2" l="1"/>
  <c r="C58" i="2"/>
  <c r="C51" i="2"/>
  <c r="C40" i="2"/>
  <c r="C20" i="2"/>
  <c r="C10" i="2"/>
  <c r="C44" i="2"/>
  <c r="C26" i="2"/>
  <c r="C82" i="2"/>
  <c r="C33" i="2"/>
  <c r="C108" i="2"/>
  <c r="C4" i="2"/>
  <c r="C94" i="2"/>
  <c r="C22" i="2"/>
  <c r="C23" i="2"/>
  <c r="C86" i="2"/>
  <c r="C88" i="2"/>
  <c r="C74" i="2"/>
  <c r="C30" i="2"/>
  <c r="C85" i="2"/>
  <c r="C91" i="2"/>
  <c r="C16" i="2"/>
  <c r="C64" i="2"/>
  <c r="C75" i="2"/>
  <c r="C59" i="2"/>
  <c r="C38" i="2"/>
  <c r="C28" i="2"/>
  <c r="C103" i="2"/>
  <c r="C47" i="2"/>
  <c r="C99" i="2"/>
  <c r="C8" i="2"/>
  <c r="C57" i="2"/>
  <c r="C89" i="2"/>
  <c r="C29" i="2"/>
  <c r="C61" i="2"/>
  <c r="C66" i="2"/>
  <c r="C52" i="2"/>
  <c r="C92" i="2"/>
  <c r="C55" i="2"/>
  <c r="C54" i="2"/>
  <c r="C6" i="2"/>
  <c r="C27" i="2"/>
  <c r="C36" i="2"/>
  <c r="C84" i="2"/>
  <c r="C7" i="2"/>
  <c r="C14" i="2"/>
  <c r="C15" i="2"/>
  <c r="C41" i="2"/>
  <c r="C5" i="2"/>
  <c r="C48" i="2"/>
</calcChain>
</file>

<file path=xl/sharedStrings.xml><?xml version="1.0" encoding="utf-8"?>
<sst xmlns="http://schemas.openxmlformats.org/spreadsheetml/2006/main" count="28" uniqueCount="7">
  <si>
    <t>Cum.Pts</t>
  </si>
  <si>
    <t>Cumulative Weekly points</t>
  </si>
  <si>
    <t>large</t>
  </si>
  <si>
    <t>small</t>
  </si>
  <si>
    <t>High</t>
  </si>
  <si>
    <t>Low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</si>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</sst>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4" fillId="0" borderId="0" xfId="1" applyNumberFormat="1" applyFont="1"/>
    <xf numFmtId="2" fontId="4" fillId="0" borderId="0" xfId="0" applyNumberFormat="1" applyFont="1"/>
    <xf numFmtId="165" fontId="3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/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org\Documents\Football%20Pool%202024\GmanPool24Master.xlsx" TargetMode="External"/><Relationship Id="rId1" Type="http://schemas.openxmlformats.org/officeDocument/2006/relationships/externalLinkPath" Target="https://d.docs.live.net/Users/georg/Documents/Football%20Pool%202024/GmanPool24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org\Documents\Football%20Pool%202025\GmanPool25Master.xlsx" TargetMode="External"/><Relationship Id="rId1" Type="http://schemas.openxmlformats.org/officeDocument/2006/relationships/externalLinkPath" Target="https://d.docs.live.net/0eae51101ffd5636/Documents/Football%20Pool%202025/GmanPool25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org\Documents\Football%20Pool%202025\GmanPool25Master.xlsx" TargetMode="External"/><Relationship Id="rId1" Type="http://schemas.openxmlformats.org/officeDocument/2006/relationships/externalLinkPath" Target="GmanPool25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4 players"/>
      <sheetName val="23 Players"/>
      <sheetName val="22 Players"/>
      <sheetName val="line2"/>
      <sheetName val="This Wk After"/>
      <sheetName val="This Wk Before"/>
      <sheetName val="Summary"/>
      <sheetName val="Standings"/>
      <sheetName val="Stats"/>
      <sheetName val="Hot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WC"/>
      <sheetName val="Div"/>
      <sheetName val="Conf"/>
      <sheetName val="SB"/>
      <sheetName val="prizes"/>
      <sheetName val="Line"/>
    </sheetNames>
    <sheetDataSet>
      <sheetData sheetId="0"/>
      <sheetData sheetId="1"/>
      <sheetData sheetId="2"/>
      <sheetData sheetId="3"/>
      <sheetData sheetId="4"/>
      <sheetData sheetId="5"/>
      <sheetData sheetId="6">
        <row r="34">
          <cell r="E34" t="str">
            <v>Week</v>
          </cell>
          <cell r="G34" t="str">
            <v>Week</v>
          </cell>
          <cell r="H34">
            <v>2</v>
          </cell>
          <cell r="I34" t="str">
            <v>Week</v>
          </cell>
          <cell r="J34">
            <v>3</v>
          </cell>
          <cell r="K34" t="str">
            <v>Week</v>
          </cell>
          <cell r="L34">
            <v>4</v>
          </cell>
          <cell r="M34" t="str">
            <v>Week</v>
          </cell>
          <cell r="N34">
            <v>5</v>
          </cell>
          <cell r="O34" t="str">
            <v>Week</v>
          </cell>
          <cell r="P34">
            <v>6</v>
          </cell>
          <cell r="Q34" t="str">
            <v>Week</v>
          </cell>
          <cell r="R34">
            <v>7</v>
          </cell>
          <cell r="S34" t="str">
            <v>Week</v>
          </cell>
          <cell r="T34">
            <v>8</v>
          </cell>
          <cell r="U34" t="str">
            <v>Week</v>
          </cell>
          <cell r="V34">
            <v>9</v>
          </cell>
          <cell r="W34" t="str">
            <v>Week</v>
          </cell>
          <cell r="X34">
            <v>10</v>
          </cell>
          <cell r="Y34" t="str">
            <v>Week</v>
          </cell>
          <cell r="Z34">
            <v>11</v>
          </cell>
          <cell r="AA34" t="str">
            <v>Week</v>
          </cell>
          <cell r="AB34">
            <v>12</v>
          </cell>
          <cell r="AC34" t="str">
            <v>Week</v>
          </cell>
          <cell r="AD34">
            <v>13</v>
          </cell>
          <cell r="AE34" t="str">
            <v>Week</v>
          </cell>
          <cell r="AF34">
            <v>14</v>
          </cell>
          <cell r="AG34" t="str">
            <v>Week</v>
          </cell>
          <cell r="AH34">
            <v>15</v>
          </cell>
          <cell r="AI34" t="str">
            <v>Week</v>
          </cell>
          <cell r="AJ34">
            <v>16</v>
          </cell>
          <cell r="AK34" t="str">
            <v>Week</v>
          </cell>
          <cell r="AL34">
            <v>17</v>
          </cell>
          <cell r="AM34" t="str">
            <v>Week</v>
          </cell>
          <cell r="AN34">
            <v>18</v>
          </cell>
          <cell r="AO34" t="str">
            <v>Week</v>
          </cell>
          <cell r="AP34">
            <v>19</v>
          </cell>
          <cell r="AQ34" t="str">
            <v>Week</v>
          </cell>
          <cell r="AR34">
            <v>20</v>
          </cell>
          <cell r="AS34" t="str">
            <v>Week</v>
          </cell>
          <cell r="AT34">
            <v>21</v>
          </cell>
          <cell r="AU34" t="str">
            <v>Week</v>
          </cell>
          <cell r="AV34">
            <v>22</v>
          </cell>
        </row>
        <row r="35">
          <cell r="A35" t="str">
            <v>First Name</v>
          </cell>
          <cell r="B35" t="str">
            <v>Last Name</v>
          </cell>
          <cell r="C35" t="str">
            <v>Total Points</v>
          </cell>
          <cell r="E35" t="str">
            <v>Pick</v>
          </cell>
          <cell r="F35" t="str">
            <v>Points</v>
          </cell>
          <cell r="G35" t="str">
            <v>Pick</v>
          </cell>
          <cell r="H35" t="str">
            <v>Points</v>
          </cell>
          <cell r="I35" t="str">
            <v>Pick</v>
          </cell>
          <cell r="J35" t="str">
            <v>Points</v>
          </cell>
          <cell r="K35" t="str">
            <v>Pick</v>
          </cell>
          <cell r="L35" t="str">
            <v>Points</v>
          </cell>
          <cell r="M35" t="str">
            <v>Pick</v>
          </cell>
          <cell r="N35" t="str">
            <v>Points</v>
          </cell>
          <cell r="O35" t="str">
            <v>Pick</v>
          </cell>
          <cell r="P35" t="str">
            <v>Points</v>
          </cell>
          <cell r="Q35" t="str">
            <v>Pick</v>
          </cell>
          <cell r="R35" t="str">
            <v>Points</v>
          </cell>
          <cell r="S35" t="str">
            <v>Pick</v>
          </cell>
          <cell r="T35" t="str">
            <v>Points</v>
          </cell>
          <cell r="U35" t="str">
            <v>Pick</v>
          </cell>
          <cell r="V35" t="str">
            <v>Points</v>
          </cell>
          <cell r="W35" t="str">
            <v>Pick</v>
          </cell>
          <cell r="X35" t="str">
            <v>Points</v>
          </cell>
          <cell r="Y35" t="str">
            <v>Pick</v>
          </cell>
          <cell r="Z35" t="str">
            <v>Points</v>
          </cell>
          <cell r="AA35" t="str">
            <v>Pick</v>
          </cell>
          <cell r="AB35" t="str">
            <v>Points</v>
          </cell>
          <cell r="AC35" t="str">
            <v>Pick</v>
          </cell>
          <cell r="AD35" t="str">
            <v>Points</v>
          </cell>
          <cell r="AE35" t="str">
            <v>Pick</v>
          </cell>
          <cell r="AF35" t="str">
            <v>Points</v>
          </cell>
          <cell r="AG35" t="str">
            <v>Pick</v>
          </cell>
          <cell r="AH35" t="str">
            <v>Points</v>
          </cell>
          <cell r="AI35" t="str">
            <v>Pick</v>
          </cell>
          <cell r="AJ35" t="str">
            <v>Points</v>
          </cell>
          <cell r="AK35" t="str">
            <v>Pick</v>
          </cell>
          <cell r="AL35" t="str">
            <v>Points</v>
          </cell>
          <cell r="AM35" t="str">
            <v>Pick</v>
          </cell>
          <cell r="AN35" t="str">
            <v>Points</v>
          </cell>
          <cell r="AO35" t="str">
            <v>Pick</v>
          </cell>
          <cell r="AP35" t="str">
            <v>Points</v>
          </cell>
          <cell r="AQ35" t="str">
            <v>Pick</v>
          </cell>
          <cell r="AR35" t="str">
            <v>Points</v>
          </cell>
          <cell r="AS35" t="str">
            <v>Pick</v>
          </cell>
          <cell r="AT35" t="str">
            <v>Points</v>
          </cell>
          <cell r="AU35" t="str">
            <v>Pick</v>
          </cell>
          <cell r="AV35" t="str">
            <v>Points</v>
          </cell>
        </row>
      </sheetData>
      <sheetData sheetId="7"/>
      <sheetData sheetId="8">
        <row r="4">
          <cell r="AP4">
            <v>-0.5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 Players"/>
      <sheetName val="24 players"/>
      <sheetName val="23 Players"/>
      <sheetName val="line2"/>
      <sheetName val="This Wk After"/>
      <sheetName val="This Wk Before"/>
      <sheetName val="Summary"/>
      <sheetName val="Standings"/>
      <sheetName val="Stats"/>
      <sheetName val="Hot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WC"/>
      <sheetName val="Div"/>
      <sheetName val="Conf"/>
      <sheetName val="SB"/>
      <sheetName val="prizes"/>
      <sheetName val="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4">
          <cell r="F34">
            <v>1</v>
          </cell>
        </row>
        <row r="36">
          <cell r="A36" t="str">
            <v>Random Pick</v>
          </cell>
          <cell r="B36" t="str">
            <v xml:space="preserve"> </v>
          </cell>
          <cell r="C36">
            <v>-24.5</v>
          </cell>
          <cell r="D36">
            <v>1</v>
          </cell>
        </row>
        <row r="37">
          <cell r="A37" t="str">
            <v xml:space="preserve">Concussion </v>
          </cell>
          <cell r="B37" t="str">
            <v>A</v>
          </cell>
          <cell r="C37">
            <v>13</v>
          </cell>
          <cell r="D37">
            <v>2</v>
          </cell>
        </row>
        <row r="38">
          <cell r="A38" t="str">
            <v>John</v>
          </cell>
          <cell r="B38" t="str">
            <v>A</v>
          </cell>
          <cell r="C38">
            <v>-50.5</v>
          </cell>
          <cell r="D38">
            <v>3</v>
          </cell>
        </row>
        <row r="39">
          <cell r="A39" t="str">
            <v>GoBott</v>
          </cell>
          <cell r="B39" t="str">
            <v>B</v>
          </cell>
          <cell r="C39">
            <v>7</v>
          </cell>
          <cell r="D39">
            <v>4</v>
          </cell>
        </row>
        <row r="40">
          <cell r="A40" t="str">
            <v>Mike</v>
          </cell>
          <cell r="B40" t="str">
            <v>B</v>
          </cell>
          <cell r="C40">
            <v>10.5</v>
          </cell>
          <cell r="D40">
            <v>5</v>
          </cell>
        </row>
        <row r="41">
          <cell r="A41" t="str">
            <v>Suze</v>
          </cell>
          <cell r="B41" t="str">
            <v>B</v>
          </cell>
          <cell r="C41">
            <v>14.5</v>
          </cell>
          <cell r="D41">
            <v>6</v>
          </cell>
        </row>
        <row r="42">
          <cell r="A42" t="str">
            <v>Tool Time</v>
          </cell>
          <cell r="B42" t="str">
            <v>B</v>
          </cell>
          <cell r="C42">
            <v>23</v>
          </cell>
          <cell r="D42">
            <v>7</v>
          </cell>
        </row>
        <row r="43">
          <cell r="A43" t="str">
            <v>Mark</v>
          </cell>
          <cell r="B43" t="str">
            <v>C</v>
          </cell>
          <cell r="C43">
            <v>-17</v>
          </cell>
          <cell r="D43">
            <v>8</v>
          </cell>
        </row>
        <row r="44">
          <cell r="A44" t="str">
            <v>Dan</v>
          </cell>
          <cell r="B44" t="str">
            <v>E</v>
          </cell>
          <cell r="C44">
            <v>16</v>
          </cell>
          <cell r="D44">
            <v>9</v>
          </cell>
        </row>
        <row r="45">
          <cell r="A45" t="str">
            <v xml:space="preserve">Dan </v>
          </cell>
          <cell r="B45" t="str">
            <v>F</v>
          </cell>
          <cell r="C45">
            <v>38</v>
          </cell>
          <cell r="D45">
            <v>10</v>
          </cell>
        </row>
        <row r="46">
          <cell r="A46" t="str">
            <v>Goose</v>
          </cell>
          <cell r="B46" t="str">
            <v>F</v>
          </cell>
          <cell r="C46">
            <v>30</v>
          </cell>
          <cell r="D46">
            <v>11</v>
          </cell>
        </row>
        <row r="47">
          <cell r="A47" t="str">
            <v>Marilyn 1</v>
          </cell>
          <cell r="B47" t="str">
            <v>F</v>
          </cell>
          <cell r="C47">
            <v>-57.5</v>
          </cell>
          <cell r="D47">
            <v>12</v>
          </cell>
        </row>
        <row r="48">
          <cell r="A48" t="str">
            <v>Marilyn 2</v>
          </cell>
          <cell r="B48" t="str">
            <v>F</v>
          </cell>
          <cell r="C48">
            <v>13</v>
          </cell>
          <cell r="D48">
            <v>13</v>
          </cell>
        </row>
        <row r="49">
          <cell r="A49" t="str">
            <v>Mike 1</v>
          </cell>
          <cell r="B49" t="str">
            <v>F</v>
          </cell>
          <cell r="C49">
            <v>36</v>
          </cell>
          <cell r="D49">
            <v>14</v>
          </cell>
        </row>
        <row r="50">
          <cell r="A50" t="str">
            <v>Mike 2</v>
          </cell>
          <cell r="B50" t="str">
            <v>F</v>
          </cell>
          <cell r="C50">
            <v>25.5</v>
          </cell>
          <cell r="D50">
            <v>15</v>
          </cell>
        </row>
        <row r="51">
          <cell r="A51" t="str">
            <v>Rick</v>
          </cell>
          <cell r="B51" t="str">
            <v>F</v>
          </cell>
          <cell r="C51">
            <v>23.5</v>
          </cell>
          <cell r="D51">
            <v>16</v>
          </cell>
        </row>
        <row r="52">
          <cell r="A52" t="str">
            <v xml:space="preserve">Rob </v>
          </cell>
          <cell r="B52" t="str">
            <v>F</v>
          </cell>
          <cell r="C52">
            <v>-66.5</v>
          </cell>
          <cell r="D52">
            <v>17</v>
          </cell>
        </row>
        <row r="53">
          <cell r="A53" t="str">
            <v>Steve</v>
          </cell>
          <cell r="B53" t="str">
            <v>F</v>
          </cell>
          <cell r="C53">
            <v>12.5</v>
          </cell>
          <cell r="D53">
            <v>18</v>
          </cell>
        </row>
        <row r="54">
          <cell r="A54" t="str">
            <v xml:space="preserve">Gay </v>
          </cell>
          <cell r="B54" t="str">
            <v>G</v>
          </cell>
          <cell r="C54">
            <v>-26.5</v>
          </cell>
          <cell r="D54">
            <v>19</v>
          </cell>
        </row>
        <row r="55">
          <cell r="A55" t="str">
            <v>John</v>
          </cell>
          <cell r="B55" t="str">
            <v>G</v>
          </cell>
          <cell r="C55">
            <v>-5</v>
          </cell>
          <cell r="D55">
            <v>20</v>
          </cell>
        </row>
        <row r="56">
          <cell r="A56" t="str">
            <v>Poppo760 **</v>
          </cell>
          <cell r="B56" t="str">
            <v>G</v>
          </cell>
          <cell r="C56">
            <v>-34</v>
          </cell>
          <cell r="D56">
            <v>21</v>
          </cell>
        </row>
        <row r="57">
          <cell r="A57" t="str">
            <v xml:space="preserve">Sherby Barnboot </v>
          </cell>
          <cell r="B57" t="str">
            <v>G</v>
          </cell>
          <cell r="C57">
            <v>45.5</v>
          </cell>
          <cell r="D57">
            <v>22</v>
          </cell>
        </row>
        <row r="58">
          <cell r="A58" t="str">
            <v xml:space="preserve">Tory </v>
          </cell>
          <cell r="B58" t="str">
            <v>G</v>
          </cell>
          <cell r="C58">
            <v>48</v>
          </cell>
          <cell r="D58">
            <v>23</v>
          </cell>
        </row>
        <row r="59">
          <cell r="A59" t="str">
            <v xml:space="preserve">Andy </v>
          </cell>
          <cell r="B59" t="str">
            <v>H</v>
          </cell>
          <cell r="C59">
            <v>-35</v>
          </cell>
          <cell r="D59">
            <v>24</v>
          </cell>
        </row>
        <row r="60">
          <cell r="A60" t="str">
            <v>Bas</v>
          </cell>
          <cell r="B60" t="str">
            <v>H</v>
          </cell>
          <cell r="C60">
            <v>-23.5</v>
          </cell>
          <cell r="D60">
            <v>25</v>
          </cell>
        </row>
        <row r="61">
          <cell r="A61" t="str">
            <v xml:space="preserve">Becky </v>
          </cell>
          <cell r="B61" t="str">
            <v>H</v>
          </cell>
          <cell r="C61">
            <v>68.5</v>
          </cell>
          <cell r="D61">
            <v>26</v>
          </cell>
        </row>
        <row r="62">
          <cell r="A62" t="str">
            <v>Bgladys</v>
          </cell>
          <cell r="B62" t="str">
            <v>H</v>
          </cell>
          <cell r="C62">
            <v>14.5</v>
          </cell>
          <cell r="D62">
            <v>27</v>
          </cell>
        </row>
        <row r="63">
          <cell r="A63" t="str">
            <v xml:space="preserve">Bob </v>
          </cell>
          <cell r="B63" t="str">
            <v>H</v>
          </cell>
          <cell r="C63">
            <v>-20.5</v>
          </cell>
          <cell r="D63">
            <v>28</v>
          </cell>
        </row>
        <row r="64">
          <cell r="A64" t="str">
            <v xml:space="preserve">Casita Cookies </v>
          </cell>
          <cell r="B64" t="str">
            <v>H</v>
          </cell>
          <cell r="C64">
            <v>-52</v>
          </cell>
          <cell r="D64">
            <v>29</v>
          </cell>
        </row>
        <row r="65">
          <cell r="A65" t="str">
            <v>Cate</v>
          </cell>
          <cell r="B65" t="str">
            <v>H</v>
          </cell>
          <cell r="C65">
            <v>30</v>
          </cell>
          <cell r="D65">
            <v>30</v>
          </cell>
        </row>
        <row r="66">
          <cell r="A66" t="str">
            <v>CWNC  III</v>
          </cell>
          <cell r="B66" t="str">
            <v>H</v>
          </cell>
          <cell r="C66">
            <v>-38</v>
          </cell>
          <cell r="D66">
            <v>31</v>
          </cell>
        </row>
        <row r="67">
          <cell r="A67" t="str">
            <v>Dylan **</v>
          </cell>
          <cell r="B67" t="str">
            <v>H</v>
          </cell>
          <cell r="C67">
            <v>23.5</v>
          </cell>
          <cell r="D67">
            <v>32</v>
          </cell>
        </row>
        <row r="68">
          <cell r="A68" t="str">
            <v xml:space="preserve">Edred Benton </v>
          </cell>
          <cell r="B68" t="str">
            <v>H</v>
          </cell>
          <cell r="C68">
            <v>-26.5</v>
          </cell>
          <cell r="D68">
            <v>33</v>
          </cell>
        </row>
        <row r="69">
          <cell r="A69" t="str">
            <v>Eric *</v>
          </cell>
          <cell r="B69" t="str">
            <v>H</v>
          </cell>
          <cell r="C69">
            <v>-25</v>
          </cell>
          <cell r="D69">
            <v>34</v>
          </cell>
        </row>
        <row r="70">
          <cell r="A70" t="str">
            <v>Fred Zamberletti</v>
          </cell>
          <cell r="B70" t="str">
            <v>H</v>
          </cell>
          <cell r="C70">
            <v>32</v>
          </cell>
          <cell r="D70">
            <v>35</v>
          </cell>
        </row>
        <row r="71">
          <cell r="A71" t="str">
            <v>George</v>
          </cell>
          <cell r="B71" t="str">
            <v>H</v>
          </cell>
          <cell r="C71">
            <v>-66</v>
          </cell>
          <cell r="D71">
            <v>36</v>
          </cell>
        </row>
        <row r="72">
          <cell r="A72" t="str">
            <v>Hub Meed</v>
          </cell>
          <cell r="B72" t="str">
            <v>H</v>
          </cell>
          <cell r="C72">
            <v>48</v>
          </cell>
          <cell r="D72">
            <v>37</v>
          </cell>
        </row>
        <row r="73">
          <cell r="A73" t="str">
            <v xml:space="preserve">Jennifer </v>
          </cell>
          <cell r="B73" t="str">
            <v>H</v>
          </cell>
          <cell r="C73">
            <v>26.5</v>
          </cell>
          <cell r="D73">
            <v>38</v>
          </cell>
        </row>
        <row r="74">
          <cell r="A74" t="str">
            <v xml:space="preserve">Jim </v>
          </cell>
          <cell r="B74" t="str">
            <v>H</v>
          </cell>
          <cell r="C74">
            <v>-7</v>
          </cell>
          <cell r="D74">
            <v>39</v>
          </cell>
        </row>
        <row r="75">
          <cell r="A75" t="str">
            <v xml:space="preserve">Joe </v>
          </cell>
          <cell r="B75" t="str">
            <v>H</v>
          </cell>
          <cell r="C75">
            <v>7.5</v>
          </cell>
          <cell r="D75">
            <v>40</v>
          </cell>
        </row>
        <row r="76">
          <cell r="A76" t="str">
            <v xml:space="preserve">John </v>
          </cell>
          <cell r="B76" t="str">
            <v>H</v>
          </cell>
          <cell r="C76">
            <v>21</v>
          </cell>
          <cell r="D76">
            <v>41</v>
          </cell>
        </row>
        <row r="77">
          <cell r="A77" t="str">
            <v>Julia</v>
          </cell>
          <cell r="B77" t="str">
            <v>H</v>
          </cell>
          <cell r="C77">
            <v>-1</v>
          </cell>
          <cell r="D77">
            <v>42</v>
          </cell>
        </row>
        <row r="78">
          <cell r="A78" t="str">
            <v>Leslie</v>
          </cell>
          <cell r="B78" t="str">
            <v>H</v>
          </cell>
          <cell r="C78">
            <v>24</v>
          </cell>
          <cell r="D78">
            <v>43</v>
          </cell>
        </row>
        <row r="79">
          <cell r="A79" t="str">
            <v>Lucas *</v>
          </cell>
          <cell r="B79" t="str">
            <v>H</v>
          </cell>
          <cell r="C79">
            <v>-9</v>
          </cell>
          <cell r="D79">
            <v>44</v>
          </cell>
        </row>
        <row r="80">
          <cell r="A80" t="str">
            <v>Mary</v>
          </cell>
          <cell r="B80" t="str">
            <v>H</v>
          </cell>
          <cell r="C80">
            <v>-5</v>
          </cell>
          <cell r="D80">
            <v>45</v>
          </cell>
        </row>
        <row r="81">
          <cell r="A81" t="str">
            <v>Maureen</v>
          </cell>
          <cell r="B81" t="str">
            <v>H</v>
          </cell>
          <cell r="C81">
            <v>-41.5</v>
          </cell>
          <cell r="D81">
            <v>46</v>
          </cell>
        </row>
        <row r="82">
          <cell r="A82" t="str">
            <v xml:space="preserve">Scott </v>
          </cell>
          <cell r="B82" t="str">
            <v>H</v>
          </cell>
          <cell r="C82">
            <v>-27</v>
          </cell>
          <cell r="D82">
            <v>47</v>
          </cell>
        </row>
        <row r="83">
          <cell r="A83" t="str">
            <v xml:space="preserve">Steve </v>
          </cell>
          <cell r="B83" t="str">
            <v>H</v>
          </cell>
          <cell r="C83">
            <v>-41</v>
          </cell>
          <cell r="D83">
            <v>48</v>
          </cell>
        </row>
        <row r="84">
          <cell r="A84" t="str">
            <v xml:space="preserve">Tony Ray </v>
          </cell>
          <cell r="B84" t="str">
            <v>H</v>
          </cell>
          <cell r="C84">
            <v>-66</v>
          </cell>
          <cell r="D84">
            <v>49</v>
          </cell>
        </row>
        <row r="85">
          <cell r="A85" t="str">
            <v>Mark</v>
          </cell>
          <cell r="B85" t="str">
            <v>H-W</v>
          </cell>
          <cell r="C85">
            <v>-15.5</v>
          </cell>
          <cell r="D85">
            <v>50</v>
          </cell>
        </row>
        <row r="86">
          <cell r="A86" t="str">
            <v>Bill</v>
          </cell>
          <cell r="B86" t="str">
            <v>I</v>
          </cell>
          <cell r="C86">
            <v>56.5</v>
          </cell>
          <cell r="D86">
            <v>51</v>
          </cell>
        </row>
        <row r="87">
          <cell r="A87" t="str">
            <v>Retallica</v>
          </cell>
          <cell r="B87" t="str">
            <v>I</v>
          </cell>
          <cell r="C87">
            <v>6</v>
          </cell>
          <cell r="D87">
            <v>52</v>
          </cell>
        </row>
        <row r="88">
          <cell r="A88" t="str">
            <v xml:space="preserve">Sun City Sucios </v>
          </cell>
          <cell r="B88" t="str">
            <v>I</v>
          </cell>
          <cell r="C88">
            <v>35</v>
          </cell>
          <cell r="D88">
            <v>53</v>
          </cell>
        </row>
        <row r="89">
          <cell r="A89" t="str">
            <v>Brad</v>
          </cell>
          <cell r="B89" t="str">
            <v>J</v>
          </cell>
          <cell r="C89">
            <v>7.5</v>
          </cell>
          <cell r="D89">
            <v>54</v>
          </cell>
        </row>
        <row r="90">
          <cell r="A90" t="str">
            <v>Andrew *</v>
          </cell>
          <cell r="B90" t="str">
            <v>K</v>
          </cell>
          <cell r="C90">
            <v>-46.5</v>
          </cell>
          <cell r="D90">
            <v>55</v>
          </cell>
        </row>
        <row r="91">
          <cell r="A91" t="str">
            <v xml:space="preserve">Jeff </v>
          </cell>
          <cell r="B91" t="str">
            <v>K</v>
          </cell>
          <cell r="C91">
            <v>53</v>
          </cell>
          <cell r="D91">
            <v>56</v>
          </cell>
        </row>
        <row r="92">
          <cell r="A92" t="str">
            <v>Kathy</v>
          </cell>
          <cell r="B92" t="str">
            <v>K</v>
          </cell>
          <cell r="C92">
            <v>9.5</v>
          </cell>
          <cell r="D92">
            <v>57</v>
          </cell>
        </row>
        <row r="93">
          <cell r="A93" t="str">
            <v>Lawrence</v>
          </cell>
          <cell r="B93" t="str">
            <v>K</v>
          </cell>
          <cell r="C93">
            <v>-43</v>
          </cell>
          <cell r="D93">
            <v>58</v>
          </cell>
        </row>
        <row r="94">
          <cell r="A94" t="str">
            <v>Nicko</v>
          </cell>
          <cell r="B94" t="str">
            <v>L</v>
          </cell>
          <cell r="C94">
            <v>-22.5</v>
          </cell>
          <cell r="D94">
            <v>59</v>
          </cell>
        </row>
        <row r="95">
          <cell r="A95" t="str">
            <v>Robb *</v>
          </cell>
          <cell r="B95" t="str">
            <v>L</v>
          </cell>
          <cell r="C95">
            <v>-42</v>
          </cell>
          <cell r="D95">
            <v>60</v>
          </cell>
        </row>
        <row r="96">
          <cell r="A96" t="str">
            <v>Brendan</v>
          </cell>
          <cell r="B96" t="str">
            <v>M</v>
          </cell>
          <cell r="C96">
            <v>47</v>
          </cell>
          <cell r="D96">
            <v>61</v>
          </cell>
        </row>
        <row r="97">
          <cell r="A97" t="str">
            <v xml:space="preserve">James </v>
          </cell>
          <cell r="B97" t="str">
            <v>M</v>
          </cell>
          <cell r="C97">
            <v>-2.5</v>
          </cell>
          <cell r="D97">
            <v>62</v>
          </cell>
        </row>
        <row r="98">
          <cell r="A98" t="str">
            <v>Jill</v>
          </cell>
          <cell r="B98" t="str">
            <v>M</v>
          </cell>
          <cell r="C98">
            <v>-8.5</v>
          </cell>
          <cell r="D98">
            <v>63</v>
          </cell>
        </row>
        <row r="99">
          <cell r="A99" t="str">
            <v xml:space="preserve">Krissy </v>
          </cell>
          <cell r="B99" t="str">
            <v>M</v>
          </cell>
          <cell r="C99">
            <v>-17.5</v>
          </cell>
          <cell r="D99">
            <v>64</v>
          </cell>
        </row>
        <row r="100">
          <cell r="A100" t="str">
            <v xml:space="preserve">Mattmars </v>
          </cell>
          <cell r="B100" t="str">
            <v>M</v>
          </cell>
          <cell r="C100">
            <v>-44</v>
          </cell>
          <cell r="D100">
            <v>65</v>
          </cell>
        </row>
        <row r="101">
          <cell r="A101" t="str">
            <v xml:space="preserve">Mike </v>
          </cell>
          <cell r="B101" t="str">
            <v>M</v>
          </cell>
          <cell r="C101">
            <v>29.5</v>
          </cell>
          <cell r="D101">
            <v>66</v>
          </cell>
        </row>
        <row r="102">
          <cell r="A102" t="str">
            <v>Obbie6</v>
          </cell>
          <cell r="B102" t="str">
            <v>M</v>
          </cell>
          <cell r="C102">
            <v>4.5</v>
          </cell>
          <cell r="D102">
            <v>67</v>
          </cell>
        </row>
        <row r="103">
          <cell r="A103" t="str">
            <v>Tim</v>
          </cell>
          <cell r="B103" t="str">
            <v>M</v>
          </cell>
          <cell r="C103">
            <v>40.5</v>
          </cell>
          <cell r="D103">
            <v>68</v>
          </cell>
        </row>
        <row r="104">
          <cell r="A104" t="str">
            <v>John</v>
          </cell>
          <cell r="B104" t="str">
            <v>Mc</v>
          </cell>
          <cell r="C104">
            <v>-7.5</v>
          </cell>
          <cell r="D104">
            <v>69</v>
          </cell>
        </row>
        <row r="105">
          <cell r="A105" t="str">
            <v>Mark</v>
          </cell>
          <cell r="B105" t="str">
            <v>Mc</v>
          </cell>
          <cell r="C105">
            <v>17.5</v>
          </cell>
          <cell r="D105">
            <v>70</v>
          </cell>
        </row>
        <row r="106">
          <cell r="A106" t="str">
            <v xml:space="preserve">38 Special </v>
          </cell>
          <cell r="B106" t="str">
            <v>N</v>
          </cell>
          <cell r="C106">
            <v>-41.5</v>
          </cell>
          <cell r="D106">
            <v>71</v>
          </cell>
        </row>
        <row r="107">
          <cell r="A107" t="str">
            <v xml:space="preserve">Scot </v>
          </cell>
          <cell r="B107" t="str">
            <v>N</v>
          </cell>
          <cell r="C107">
            <v>-86.5</v>
          </cell>
          <cell r="D107">
            <v>72</v>
          </cell>
        </row>
        <row r="108">
          <cell r="A108" t="str">
            <v>Steve</v>
          </cell>
          <cell r="B108" t="str">
            <v>N</v>
          </cell>
          <cell r="C108">
            <v>41.5</v>
          </cell>
          <cell r="D108">
            <v>73</v>
          </cell>
        </row>
        <row r="109">
          <cell r="A109" t="str">
            <v>Max</v>
          </cell>
          <cell r="B109" t="str">
            <v>O</v>
          </cell>
          <cell r="C109">
            <v>52</v>
          </cell>
          <cell r="D109">
            <v>74</v>
          </cell>
        </row>
        <row r="110">
          <cell r="A110" t="str">
            <v>Mike</v>
          </cell>
          <cell r="B110" t="str">
            <v>O</v>
          </cell>
          <cell r="C110">
            <v>3</v>
          </cell>
          <cell r="D110">
            <v>75</v>
          </cell>
        </row>
        <row r="111">
          <cell r="A111" t="str">
            <v>ROBO *</v>
          </cell>
          <cell r="B111" t="str">
            <v>O</v>
          </cell>
          <cell r="C111">
            <v>-16</v>
          </cell>
          <cell r="D111">
            <v>76</v>
          </cell>
        </row>
        <row r="112">
          <cell r="A112" t="str">
            <v>Roger &amp; Matt</v>
          </cell>
          <cell r="B112" t="str">
            <v>O</v>
          </cell>
          <cell r="C112">
            <v>16</v>
          </cell>
          <cell r="D112">
            <v>77</v>
          </cell>
        </row>
        <row r="113">
          <cell r="A113" t="str">
            <v xml:space="preserve">Alan  </v>
          </cell>
          <cell r="B113" t="str">
            <v>P</v>
          </cell>
          <cell r="C113">
            <v>-17.5</v>
          </cell>
          <cell r="D113">
            <v>78</v>
          </cell>
        </row>
        <row r="114">
          <cell r="A114" t="str">
            <v xml:space="preserve">Buzz </v>
          </cell>
          <cell r="B114" t="str">
            <v>P</v>
          </cell>
          <cell r="C114">
            <v>21.5</v>
          </cell>
          <cell r="D114">
            <v>79</v>
          </cell>
        </row>
        <row r="115">
          <cell r="A115" t="str">
            <v xml:space="preserve">Danita </v>
          </cell>
          <cell r="B115" t="str">
            <v>P</v>
          </cell>
          <cell r="C115">
            <v>-29</v>
          </cell>
          <cell r="D115">
            <v>80</v>
          </cell>
        </row>
        <row r="116">
          <cell r="A116" t="str">
            <v xml:space="preserve">Dino 2019 </v>
          </cell>
          <cell r="B116" t="str">
            <v>P</v>
          </cell>
          <cell r="C116">
            <v>26</v>
          </cell>
          <cell r="D116">
            <v>81</v>
          </cell>
        </row>
        <row r="117">
          <cell r="A117" t="str">
            <v xml:space="preserve">Jason </v>
          </cell>
          <cell r="B117" t="str">
            <v>P</v>
          </cell>
          <cell r="C117">
            <v>51</v>
          </cell>
          <cell r="D117">
            <v>82</v>
          </cell>
        </row>
        <row r="118">
          <cell r="A118" t="str">
            <v>Clayton</v>
          </cell>
          <cell r="B118" t="str">
            <v>R</v>
          </cell>
          <cell r="C118">
            <v>-46.5</v>
          </cell>
          <cell r="D118">
            <v>83</v>
          </cell>
        </row>
        <row r="119">
          <cell r="A119" t="str">
            <v>Ray</v>
          </cell>
          <cell r="B119" t="str">
            <v>R</v>
          </cell>
          <cell r="C119">
            <v>21</v>
          </cell>
          <cell r="D119">
            <v>84</v>
          </cell>
        </row>
        <row r="120">
          <cell r="A120" t="str">
            <v>Allenspark</v>
          </cell>
          <cell r="B120" t="str">
            <v>S</v>
          </cell>
          <cell r="C120">
            <v>2</v>
          </cell>
          <cell r="D120">
            <v>85</v>
          </cell>
        </row>
        <row r="121">
          <cell r="A121" t="str">
            <v>Bill</v>
          </cell>
          <cell r="B121" t="str">
            <v>S</v>
          </cell>
          <cell r="C121">
            <v>-49.5</v>
          </cell>
          <cell r="D121">
            <v>86</v>
          </cell>
        </row>
        <row r="122">
          <cell r="A122" t="str">
            <v xml:space="preserve">Brandon </v>
          </cell>
          <cell r="B122" t="str">
            <v>S</v>
          </cell>
          <cell r="C122">
            <v>-20</v>
          </cell>
          <cell r="D122">
            <v>87</v>
          </cell>
        </row>
        <row r="123">
          <cell r="A123" t="str">
            <v xml:space="preserve">Chad </v>
          </cell>
          <cell r="B123" t="str">
            <v>S</v>
          </cell>
          <cell r="C123">
            <v>23</v>
          </cell>
          <cell r="D123">
            <v>88</v>
          </cell>
        </row>
        <row r="124">
          <cell r="A124" t="str">
            <v xml:space="preserve">Charlie </v>
          </cell>
          <cell r="B124" t="str">
            <v>S</v>
          </cell>
          <cell r="C124">
            <v>2.5</v>
          </cell>
          <cell r="D124">
            <v>89</v>
          </cell>
        </row>
        <row r="125">
          <cell r="A125" t="str">
            <v xml:space="preserve">Derek </v>
          </cell>
          <cell r="B125" t="str">
            <v>S</v>
          </cell>
          <cell r="C125">
            <v>48.5</v>
          </cell>
          <cell r="D125">
            <v>90</v>
          </cell>
        </row>
        <row r="126">
          <cell r="A126" t="str">
            <v>Dootzie</v>
          </cell>
          <cell r="B126" t="str">
            <v>S</v>
          </cell>
          <cell r="C126">
            <v>-46</v>
          </cell>
          <cell r="D126">
            <v>91</v>
          </cell>
        </row>
        <row r="127">
          <cell r="A127" t="str">
            <v xml:space="preserve">Drew </v>
          </cell>
          <cell r="B127" t="str">
            <v>S</v>
          </cell>
          <cell r="C127">
            <v>3.5</v>
          </cell>
          <cell r="D127">
            <v>92</v>
          </cell>
        </row>
        <row r="128">
          <cell r="A128" t="str">
            <v xml:space="preserve">Erik </v>
          </cell>
          <cell r="B128" t="str">
            <v>S</v>
          </cell>
          <cell r="C128">
            <v>5</v>
          </cell>
          <cell r="D128">
            <v>93</v>
          </cell>
        </row>
        <row r="129">
          <cell r="A129" t="str">
            <v xml:space="preserve">John </v>
          </cell>
          <cell r="B129" t="str">
            <v>S</v>
          </cell>
          <cell r="C129">
            <v>31.5</v>
          </cell>
          <cell r="D129">
            <v>94</v>
          </cell>
        </row>
        <row r="130">
          <cell r="A130" t="str">
            <v xml:space="preserve">Last Year's Champ </v>
          </cell>
          <cell r="B130" t="str">
            <v>S</v>
          </cell>
          <cell r="C130">
            <v>47</v>
          </cell>
          <cell r="D130">
            <v>95</v>
          </cell>
        </row>
        <row r="131">
          <cell r="A131" t="str">
            <v>Mustafa ***DQ</v>
          </cell>
          <cell r="B131" t="str">
            <v>S</v>
          </cell>
          <cell r="C131">
            <v>-22.5</v>
          </cell>
          <cell r="D131">
            <v>96</v>
          </cell>
        </row>
        <row r="132">
          <cell r="A132" t="str">
            <v xml:space="preserve">Peter </v>
          </cell>
          <cell r="B132" t="str">
            <v>S</v>
          </cell>
          <cell r="C132">
            <v>-13</v>
          </cell>
          <cell r="D132">
            <v>97</v>
          </cell>
        </row>
        <row r="133">
          <cell r="A133" t="str">
            <v xml:space="preserve">Renee </v>
          </cell>
          <cell r="B133" t="str">
            <v>S</v>
          </cell>
          <cell r="C133">
            <v>23.5</v>
          </cell>
          <cell r="D133">
            <v>98</v>
          </cell>
        </row>
        <row r="134">
          <cell r="A134" t="str">
            <v>Sireno *</v>
          </cell>
          <cell r="B134" t="str">
            <v>S</v>
          </cell>
          <cell r="C134">
            <v>-17</v>
          </cell>
          <cell r="D134">
            <v>99</v>
          </cell>
        </row>
        <row r="135">
          <cell r="A135" t="str">
            <v>Snake</v>
          </cell>
          <cell r="B135" t="str">
            <v>S</v>
          </cell>
          <cell r="C135">
            <v>20</v>
          </cell>
          <cell r="D135">
            <v>100</v>
          </cell>
        </row>
        <row r="136">
          <cell r="A136" t="str">
            <v>Sorrento</v>
          </cell>
          <cell r="B136" t="str">
            <v>S</v>
          </cell>
          <cell r="C136">
            <v>-5</v>
          </cell>
          <cell r="D136">
            <v>101</v>
          </cell>
        </row>
        <row r="137">
          <cell r="A137" t="str">
            <v>Stella</v>
          </cell>
          <cell r="B137" t="str">
            <v>S</v>
          </cell>
          <cell r="C137">
            <v>37.5</v>
          </cell>
          <cell r="D137">
            <v>102</v>
          </cell>
        </row>
        <row r="138">
          <cell r="A138" t="str">
            <v>Bryce 1</v>
          </cell>
          <cell r="B138" t="str">
            <v>T</v>
          </cell>
          <cell r="C138">
            <v>-71.5</v>
          </cell>
          <cell r="D138">
            <v>103</v>
          </cell>
        </row>
        <row r="139">
          <cell r="A139" t="str">
            <v>Bryce 2</v>
          </cell>
          <cell r="B139" t="str">
            <v>T</v>
          </cell>
          <cell r="C139">
            <v>71.5</v>
          </cell>
          <cell r="D139">
            <v>104</v>
          </cell>
        </row>
        <row r="140">
          <cell r="A140" t="str">
            <v>Foxy Nana</v>
          </cell>
          <cell r="B140" t="str">
            <v>T</v>
          </cell>
          <cell r="C140">
            <v>44.5</v>
          </cell>
          <cell r="D140">
            <v>105</v>
          </cell>
        </row>
        <row r="141">
          <cell r="A141" t="str">
            <v>Ryan</v>
          </cell>
          <cell r="B141" t="str">
            <v>T</v>
          </cell>
          <cell r="C141">
            <v>-85.5</v>
          </cell>
          <cell r="D141">
            <v>106</v>
          </cell>
        </row>
        <row r="142">
          <cell r="A142" t="str">
            <v>Brian</v>
          </cell>
          <cell r="B142" t="str">
            <v>U</v>
          </cell>
          <cell r="C142">
            <v>16.5</v>
          </cell>
          <cell r="D142">
            <v>107</v>
          </cell>
        </row>
        <row r="143">
          <cell r="A143" t="str">
            <v>Alex</v>
          </cell>
          <cell r="B143" t="str">
            <v>V</v>
          </cell>
          <cell r="C143">
            <v>23</v>
          </cell>
          <cell r="D143">
            <v>108</v>
          </cell>
        </row>
        <row r="144">
          <cell r="A144" t="str">
            <v>Craig</v>
          </cell>
          <cell r="B144" t="str">
            <v>V</v>
          </cell>
          <cell r="C144">
            <v>-39.5</v>
          </cell>
          <cell r="D144">
            <v>109</v>
          </cell>
        </row>
        <row r="145">
          <cell r="A145" t="str">
            <v>Bryan &amp; Hannah *</v>
          </cell>
          <cell r="B145" t="str">
            <v>W</v>
          </cell>
          <cell r="C145">
            <v>3</v>
          </cell>
          <cell r="D145">
            <v>110</v>
          </cell>
        </row>
        <row r="146">
          <cell r="A146" t="str">
            <v>GainyRanchers</v>
          </cell>
          <cell r="B146" t="str">
            <v>W</v>
          </cell>
          <cell r="C146">
            <v>-3</v>
          </cell>
          <cell r="D146">
            <v>111</v>
          </cell>
        </row>
        <row r="147">
          <cell r="A147" t="str">
            <v xml:space="preserve">Glen </v>
          </cell>
          <cell r="B147" t="str">
            <v>W</v>
          </cell>
          <cell r="C147">
            <v>-34.5</v>
          </cell>
          <cell r="D147">
            <v>112</v>
          </cell>
        </row>
        <row r="148">
          <cell r="A148" t="str">
            <v>Klinswood</v>
          </cell>
          <cell r="B148" t="str">
            <v>W</v>
          </cell>
          <cell r="C148">
            <v>-48</v>
          </cell>
          <cell r="D148">
            <v>113</v>
          </cell>
        </row>
        <row r="149">
          <cell r="A149" t="str">
            <v>Matt</v>
          </cell>
          <cell r="B149" t="str">
            <v>W</v>
          </cell>
          <cell r="C149">
            <v>-38</v>
          </cell>
          <cell r="D149">
            <v>114</v>
          </cell>
        </row>
        <row r="150">
          <cell r="A150" t="str">
            <v>Mike</v>
          </cell>
          <cell r="B150" t="str">
            <v>W</v>
          </cell>
          <cell r="C150">
            <v>15.5</v>
          </cell>
          <cell r="D150">
            <v>115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 Players"/>
      <sheetName val="24 players"/>
      <sheetName val="23 Players"/>
      <sheetName val="line2"/>
      <sheetName val="This Wk After"/>
      <sheetName val="This Wk Before"/>
      <sheetName val="Summary"/>
      <sheetName val="Standings"/>
      <sheetName val="Stats"/>
      <sheetName val="Hot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WC"/>
      <sheetName val="Div"/>
      <sheetName val="Conf"/>
      <sheetName val="SB"/>
      <sheetName val="prizes"/>
      <sheetName val="Line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E36" t="str">
            <v>New Orleans</v>
          </cell>
          <cell r="F36">
            <v>-1</v>
          </cell>
          <cell r="G36" t="str">
            <v>Green Bay</v>
          </cell>
          <cell r="H36">
            <v>6</v>
          </cell>
          <cell r="I36" t="str">
            <v>NY Giants</v>
          </cell>
          <cell r="J36">
            <v>-7</v>
          </cell>
          <cell r="K36" t="str">
            <v>LA Rams</v>
          </cell>
          <cell r="L36">
            <v>3.5</v>
          </cell>
          <cell r="M36" t="str">
            <v>LV Raiders</v>
          </cell>
          <cell r="N36">
            <v>-27</v>
          </cell>
          <cell r="O36" t="str">
            <v>New Orleans</v>
          </cell>
          <cell r="P36">
            <v>-2.5</v>
          </cell>
          <cell r="Q36" t="str">
            <v>Pittsburgh</v>
          </cell>
          <cell r="R36">
            <v>-7.5</v>
          </cell>
          <cell r="S36" t="str">
            <v>Kansas City</v>
          </cell>
          <cell r="T36">
            <v>9</v>
          </cell>
          <cell r="U36" t="str">
            <v>Tennessee</v>
          </cell>
          <cell r="V36">
            <v>2</v>
          </cell>
          <cell r="W36" t="str">
            <v>Miami</v>
          </cell>
          <cell r="X36">
            <v>26.5</v>
          </cell>
          <cell r="Y36" t="str">
            <v>Atlanta</v>
          </cell>
          <cell r="Z36">
            <v>-6.5</v>
          </cell>
          <cell r="AA36" t="str">
            <v>Kansas City</v>
          </cell>
          <cell r="AB36">
            <v>-0.5</v>
          </cell>
          <cell r="AC36" t="str">
            <v>San Francisco</v>
          </cell>
          <cell r="AD36">
            <v>13.5</v>
          </cell>
          <cell r="AE36" t="str">
            <v>Green Bay</v>
          </cell>
          <cell r="AF36">
            <v>0</v>
          </cell>
          <cell r="AG36" t="str">
            <v>New England</v>
          </cell>
          <cell r="AH36">
            <v>-3</v>
          </cell>
          <cell r="AI36" t="str">
            <v>Minnesota</v>
          </cell>
          <cell r="AJ36">
            <v>0</v>
          </cell>
          <cell r="AK36" t="str">
            <v>Pittsburgh</v>
          </cell>
          <cell r="AL36">
            <v>-10</v>
          </cell>
          <cell r="AM36" t="str">
            <v>Tampa Bay</v>
          </cell>
          <cell r="AN36">
            <v>-1</v>
          </cell>
          <cell r="AO36" t="str">
            <v>Philadelphia</v>
          </cell>
          <cell r="AP36">
            <v>-10</v>
          </cell>
          <cell r="AQ36" t="str">
            <v>Seattle</v>
          </cell>
          <cell r="AR36">
            <v>28</v>
          </cell>
          <cell r="AS36" t="str">
            <v>Seattle</v>
          </cell>
          <cell r="AT36">
            <v>2</v>
          </cell>
          <cell r="AU36" t="str">
            <v>Seattle</v>
          </cell>
          <cell r="AV36">
            <v>11.5</v>
          </cell>
        </row>
        <row r="37">
          <cell r="E37" t="str">
            <v>Denver</v>
          </cell>
          <cell r="F37">
            <v>-0.5</v>
          </cell>
          <cell r="G37" t="str">
            <v>Denver</v>
          </cell>
          <cell r="H37">
            <v>-2</v>
          </cell>
          <cell r="I37" t="str">
            <v>Atlanta</v>
          </cell>
          <cell r="J37">
            <v>-34.5</v>
          </cell>
          <cell r="K37" t="str">
            <v>Jacksonville</v>
          </cell>
          <cell r="L37">
            <v>7</v>
          </cell>
          <cell r="M37" t="str">
            <v>Houston</v>
          </cell>
          <cell r="N37">
            <v>32</v>
          </cell>
          <cell r="O37" t="str">
            <v>Seattle</v>
          </cell>
          <cell r="P37">
            <v>7</v>
          </cell>
          <cell r="Q37" t="str">
            <v>Carolina</v>
          </cell>
          <cell r="R37">
            <v>6</v>
          </cell>
          <cell r="S37" t="str">
            <v>Cincinnati</v>
          </cell>
          <cell r="T37">
            <v>-7</v>
          </cell>
          <cell r="U37" t="str">
            <v>Denver</v>
          </cell>
          <cell r="V37">
            <v>5</v>
          </cell>
          <cell r="W37" t="str">
            <v>Detroit</v>
          </cell>
          <cell r="X37">
            <v>14</v>
          </cell>
          <cell r="Y37" t="str">
            <v>San Francisco</v>
          </cell>
          <cell r="Z37">
            <v>16</v>
          </cell>
          <cell r="AA37" t="str">
            <v>New England</v>
          </cell>
          <cell r="AB37">
            <v>1</v>
          </cell>
          <cell r="AC37" t="str">
            <v>Dallas</v>
          </cell>
          <cell r="AD37">
            <v>6.5</v>
          </cell>
          <cell r="AE37" t="str">
            <v>Seattle</v>
          </cell>
          <cell r="AF37">
            <v>21</v>
          </cell>
          <cell r="AG37" t="str">
            <v>Denver</v>
          </cell>
          <cell r="AH37">
            <v>10</v>
          </cell>
          <cell r="AI37" t="str">
            <v>New England</v>
          </cell>
          <cell r="AJ37">
            <v>7</v>
          </cell>
          <cell r="AK37" t="str">
            <v>San Francisco</v>
          </cell>
          <cell r="AL37">
            <v>1</v>
          </cell>
          <cell r="AM37" t="str">
            <v>Cincinnati</v>
          </cell>
          <cell r="AN37">
            <v>-9.5</v>
          </cell>
          <cell r="AO37" t="str">
            <v>San Francisco</v>
          </cell>
          <cell r="AP37">
            <v>10</v>
          </cell>
          <cell r="AQ37" t="str">
            <v>San Francisco</v>
          </cell>
          <cell r="AR37">
            <v>-28</v>
          </cell>
          <cell r="AS37" t="str">
            <v>LA Rams</v>
          </cell>
          <cell r="AT37">
            <v>-2</v>
          </cell>
          <cell r="AU37" t="str">
            <v>New England</v>
          </cell>
          <cell r="AV37">
            <v>-11.5</v>
          </cell>
        </row>
        <row r="38">
          <cell r="E38" t="str">
            <v>Cincinnati</v>
          </cell>
          <cell r="F38">
            <v>-4</v>
          </cell>
          <cell r="G38" t="str">
            <v>Dallas</v>
          </cell>
          <cell r="H38">
            <v>-2.5</v>
          </cell>
          <cell r="I38" t="str">
            <v>Arizona</v>
          </cell>
          <cell r="J38">
            <v>2</v>
          </cell>
          <cell r="K38" t="str">
            <v>Buffalo</v>
          </cell>
          <cell r="L38">
            <v>-3</v>
          </cell>
          <cell r="M38" t="str">
            <v>Arizona</v>
          </cell>
          <cell r="N38">
            <v>-8.5</v>
          </cell>
          <cell r="O38" t="str">
            <v>New England</v>
          </cell>
          <cell r="P38">
            <v>2.5</v>
          </cell>
          <cell r="Q38" t="str">
            <v>Chicago</v>
          </cell>
          <cell r="R38">
            <v>7.5</v>
          </cell>
          <cell r="S38" t="str">
            <v>Atlanta</v>
          </cell>
          <cell r="T38">
            <v>-31.5</v>
          </cell>
          <cell r="U38" t="str">
            <v>Dallas</v>
          </cell>
          <cell r="V38">
            <v>-13</v>
          </cell>
          <cell r="W38" t="str">
            <v>Detroit</v>
          </cell>
          <cell r="X38">
            <v>14</v>
          </cell>
          <cell r="Y38" t="str">
            <v>Kansas City</v>
          </cell>
          <cell r="Z38">
            <v>-6.5</v>
          </cell>
          <cell r="AA38" t="str">
            <v>Detroit</v>
          </cell>
          <cell r="AB38">
            <v>-3.5</v>
          </cell>
          <cell r="AC38" t="str">
            <v>Houston</v>
          </cell>
          <cell r="AD38">
            <v>8</v>
          </cell>
          <cell r="AE38" t="str">
            <v>Tampa Bay</v>
          </cell>
          <cell r="AF38">
            <v>-12.5</v>
          </cell>
          <cell r="AG38" t="str">
            <v>Dallas</v>
          </cell>
          <cell r="AH38">
            <v>-13.5</v>
          </cell>
          <cell r="AI38" t="str">
            <v>Buffalo</v>
          </cell>
          <cell r="AJ38">
            <v>-7.5</v>
          </cell>
          <cell r="AK38" t="str">
            <v>Indianapolis</v>
          </cell>
          <cell r="AL38">
            <v>0.5</v>
          </cell>
          <cell r="AM38" t="str">
            <v>Buffalo</v>
          </cell>
          <cell r="AN38">
            <v>19.5</v>
          </cell>
          <cell r="AO38" t="str">
            <v>Chicago</v>
          </cell>
          <cell r="AP38">
            <v>6.5</v>
          </cell>
          <cell r="AQ38" t="str">
            <v>Chicago</v>
          </cell>
          <cell r="AR38">
            <v>1</v>
          </cell>
          <cell r="AS38" t="str">
            <v>No Pick 1</v>
          </cell>
          <cell r="AT38">
            <v>0</v>
          </cell>
          <cell r="AU38" t="str">
            <v>Seattle</v>
          </cell>
          <cell r="AV38">
            <v>11.5</v>
          </cell>
        </row>
        <row r="39">
          <cell r="E39" t="str">
            <v>Denver</v>
          </cell>
          <cell r="F39">
            <v>-0.5</v>
          </cell>
          <cell r="G39" t="str">
            <v>Dallas</v>
          </cell>
          <cell r="H39">
            <v>-2.5</v>
          </cell>
          <cell r="I39" t="str">
            <v>Green Bay</v>
          </cell>
          <cell r="J39">
            <v>-10</v>
          </cell>
          <cell r="K39" t="str">
            <v>Buffalo</v>
          </cell>
          <cell r="L39">
            <v>-3</v>
          </cell>
          <cell r="M39" t="str">
            <v>Detroit</v>
          </cell>
          <cell r="N39">
            <v>3</v>
          </cell>
          <cell r="O39" t="str">
            <v>Indianapolis</v>
          </cell>
          <cell r="P39">
            <v>-3.5</v>
          </cell>
          <cell r="Q39" t="str">
            <v>New England</v>
          </cell>
          <cell r="R39">
            <v>11</v>
          </cell>
          <cell r="S39" t="str">
            <v>Buffalo</v>
          </cell>
          <cell r="T39">
            <v>24</v>
          </cell>
          <cell r="U39" t="str">
            <v>Detroit</v>
          </cell>
          <cell r="V39">
            <v>-11.5</v>
          </cell>
          <cell r="W39" t="str">
            <v>Buffalo</v>
          </cell>
          <cell r="X39">
            <v>-26.5</v>
          </cell>
          <cell r="Y39" t="str">
            <v>Kansas City</v>
          </cell>
          <cell r="Z39">
            <v>-6.5</v>
          </cell>
          <cell r="AA39" t="str">
            <v>New England</v>
          </cell>
          <cell r="AB39">
            <v>1</v>
          </cell>
          <cell r="AC39" t="str">
            <v>LA Rams</v>
          </cell>
          <cell r="AD39">
            <v>-13</v>
          </cell>
          <cell r="AE39" t="str">
            <v>Buffalo</v>
          </cell>
          <cell r="AF39">
            <v>-0.5</v>
          </cell>
          <cell r="AG39" t="str">
            <v>New Orleans</v>
          </cell>
          <cell r="AH39">
            <v>6</v>
          </cell>
          <cell r="AI39" t="str">
            <v>Houston</v>
          </cell>
          <cell r="AJ39">
            <v>-12</v>
          </cell>
          <cell r="AK39" t="str">
            <v>San Francisco</v>
          </cell>
          <cell r="AL39">
            <v>1</v>
          </cell>
          <cell r="AM39" t="str">
            <v>New England</v>
          </cell>
          <cell r="AN39">
            <v>16.5</v>
          </cell>
          <cell r="AO39" t="str">
            <v>Houston</v>
          </cell>
          <cell r="AP39">
            <v>21</v>
          </cell>
          <cell r="AQ39" t="str">
            <v>no pick 1</v>
          </cell>
          <cell r="AR39">
            <v>0</v>
          </cell>
          <cell r="AS39" t="str">
            <v>New England</v>
          </cell>
          <cell r="AT39">
            <v>-1</v>
          </cell>
          <cell r="AU39" t="str">
            <v>Seattle</v>
          </cell>
          <cell r="AV39">
            <v>11.5</v>
          </cell>
        </row>
        <row r="40">
          <cell r="E40" t="str">
            <v>Denver</v>
          </cell>
          <cell r="F40">
            <v>-0.5</v>
          </cell>
          <cell r="G40" t="str">
            <v>Baltimore</v>
          </cell>
          <cell r="H40">
            <v>12</v>
          </cell>
          <cell r="I40" t="str">
            <v>Green Bay</v>
          </cell>
          <cell r="J40">
            <v>-10</v>
          </cell>
          <cell r="K40" t="str">
            <v>Green Bay</v>
          </cell>
          <cell r="L40">
            <v>-6.5</v>
          </cell>
          <cell r="M40" t="str">
            <v>Detroit</v>
          </cell>
          <cell r="N40">
            <v>3</v>
          </cell>
          <cell r="O40" t="str">
            <v>Denver</v>
          </cell>
          <cell r="P40">
            <v>-5</v>
          </cell>
          <cell r="Q40" t="str">
            <v>Denver</v>
          </cell>
          <cell r="R40">
            <v>-6</v>
          </cell>
          <cell r="S40" t="str">
            <v>Indianapolis</v>
          </cell>
          <cell r="T40">
            <v>9.5</v>
          </cell>
          <cell r="U40" t="str">
            <v>Baltimore</v>
          </cell>
          <cell r="V40">
            <v>14</v>
          </cell>
          <cell r="W40" t="str">
            <v>Philadelphia</v>
          </cell>
          <cell r="X40">
            <v>4.5</v>
          </cell>
          <cell r="Y40" t="str">
            <v>New England</v>
          </cell>
          <cell r="Z40">
            <v>0.5</v>
          </cell>
          <cell r="AA40" t="str">
            <v>Baltimore</v>
          </cell>
          <cell r="AB40">
            <v>-0.5</v>
          </cell>
          <cell r="AC40" t="str">
            <v>Denver</v>
          </cell>
          <cell r="AD40">
            <v>-4.5</v>
          </cell>
          <cell r="AE40" t="str">
            <v>Miami</v>
          </cell>
          <cell r="AF40">
            <v>21.5</v>
          </cell>
          <cell r="AG40" t="str">
            <v>Arizona</v>
          </cell>
          <cell r="AH40">
            <v>-10.5</v>
          </cell>
          <cell r="AI40" t="str">
            <v>Arizona</v>
          </cell>
          <cell r="AJ40">
            <v>-4</v>
          </cell>
          <cell r="AK40" t="str">
            <v>Minnesota</v>
          </cell>
          <cell r="AL40">
            <v>20.5</v>
          </cell>
          <cell r="AM40" t="str">
            <v>Buffalo</v>
          </cell>
          <cell r="AN40">
            <v>19.5</v>
          </cell>
          <cell r="AO40" t="str">
            <v>Buffalo</v>
          </cell>
          <cell r="AP40">
            <v>4.5</v>
          </cell>
          <cell r="AQ40" t="str">
            <v>LA Rams</v>
          </cell>
          <cell r="AR40">
            <v>-1</v>
          </cell>
          <cell r="AS40" t="str">
            <v>Denver</v>
          </cell>
          <cell r="AT40">
            <v>1</v>
          </cell>
          <cell r="AU40" t="str">
            <v>Seattle</v>
          </cell>
          <cell r="AV40">
            <v>11.5</v>
          </cell>
        </row>
        <row r="41">
          <cell r="E41" t="str">
            <v>Cincinnati</v>
          </cell>
          <cell r="F41">
            <v>-4</v>
          </cell>
          <cell r="G41" t="str">
            <v>Baltimore</v>
          </cell>
          <cell r="H41">
            <v>12</v>
          </cell>
          <cell r="I41" t="str">
            <v>Buffalo</v>
          </cell>
          <cell r="J41">
            <v>-1</v>
          </cell>
          <cell r="K41" t="str">
            <v>LA Chargers</v>
          </cell>
          <cell r="L41">
            <v>-9</v>
          </cell>
          <cell r="M41" t="str">
            <v>Detroit</v>
          </cell>
          <cell r="N41">
            <v>3</v>
          </cell>
          <cell r="O41" t="str">
            <v>Washington</v>
          </cell>
          <cell r="P41">
            <v>-5.5</v>
          </cell>
          <cell r="Q41" t="str">
            <v>Green Bay</v>
          </cell>
          <cell r="R41">
            <v>-3</v>
          </cell>
          <cell r="S41" t="str">
            <v>Buffalo</v>
          </cell>
          <cell r="T41">
            <v>24</v>
          </cell>
          <cell r="U41" t="str">
            <v>Jacksonville</v>
          </cell>
          <cell r="V41">
            <v>-2</v>
          </cell>
          <cell r="W41" t="str">
            <v>Houston</v>
          </cell>
          <cell r="X41">
            <v>8</v>
          </cell>
          <cell r="Y41" t="str">
            <v>Houston</v>
          </cell>
          <cell r="Z41">
            <v>-3</v>
          </cell>
          <cell r="AA41" t="str">
            <v>Jacksonville</v>
          </cell>
          <cell r="AB41">
            <v>0.5</v>
          </cell>
          <cell r="AC41" t="str">
            <v>Jacksonville</v>
          </cell>
          <cell r="AD41">
            <v>16</v>
          </cell>
          <cell r="AE41" t="str">
            <v>Miami</v>
          </cell>
          <cell r="AF41">
            <v>21.5</v>
          </cell>
          <cell r="AG41" t="str">
            <v>Tampa Bay</v>
          </cell>
          <cell r="AH41">
            <v>-6.5</v>
          </cell>
          <cell r="AI41" t="str">
            <v>Atlanta</v>
          </cell>
          <cell r="AJ41">
            <v>4</v>
          </cell>
          <cell r="AK41" t="str">
            <v>Cincinnati</v>
          </cell>
          <cell r="AL41">
            <v>15.5</v>
          </cell>
          <cell r="AM41" t="str">
            <v>LA Rams</v>
          </cell>
          <cell r="AN41">
            <v>7.5</v>
          </cell>
          <cell r="AO41" t="str">
            <v>New England</v>
          </cell>
          <cell r="AP41">
            <v>9.5</v>
          </cell>
          <cell r="AQ41" t="str">
            <v>LA Rams</v>
          </cell>
          <cell r="AR41">
            <v>-1</v>
          </cell>
          <cell r="AS41" t="str">
            <v>LA Rams</v>
          </cell>
          <cell r="AT41">
            <v>-2</v>
          </cell>
          <cell r="AU41" t="str">
            <v>New England</v>
          </cell>
          <cell r="AV41">
            <v>-11.5</v>
          </cell>
        </row>
        <row r="42">
          <cell r="E42" t="str">
            <v>San Francisco</v>
          </cell>
          <cell r="F42">
            <v>2</v>
          </cell>
          <cell r="G42" t="str">
            <v>Arizona</v>
          </cell>
          <cell r="H42">
            <v>-2</v>
          </cell>
          <cell r="I42" t="str">
            <v>Buffalo</v>
          </cell>
          <cell r="J42">
            <v>-1</v>
          </cell>
          <cell r="K42" t="str">
            <v>LA Chargers</v>
          </cell>
          <cell r="L42">
            <v>-9</v>
          </cell>
          <cell r="M42" t="str">
            <v>Detroit</v>
          </cell>
          <cell r="N42">
            <v>3</v>
          </cell>
          <cell r="O42" t="str">
            <v>Indianapolis</v>
          </cell>
          <cell r="P42">
            <v>-3.5</v>
          </cell>
          <cell r="Q42" t="str">
            <v>Chicago</v>
          </cell>
          <cell r="R42">
            <v>7.5</v>
          </cell>
          <cell r="S42" t="str">
            <v>New England</v>
          </cell>
          <cell r="T42">
            <v>12</v>
          </cell>
          <cell r="U42" t="str">
            <v>Baltimore</v>
          </cell>
          <cell r="V42">
            <v>14</v>
          </cell>
          <cell r="W42" t="str">
            <v>Detroit</v>
          </cell>
          <cell r="X42">
            <v>14</v>
          </cell>
          <cell r="Y42" t="str">
            <v>Baltimore</v>
          </cell>
          <cell r="Z42">
            <v>-0.5</v>
          </cell>
          <cell r="AA42" t="str">
            <v>Buffalo</v>
          </cell>
          <cell r="AB42">
            <v>-8.5</v>
          </cell>
          <cell r="AC42" t="str">
            <v>LA Chargers</v>
          </cell>
          <cell r="AD42">
            <v>8.5</v>
          </cell>
          <cell r="AE42" t="str">
            <v>LA Rams</v>
          </cell>
          <cell r="AF42">
            <v>19.5</v>
          </cell>
          <cell r="AG42" t="str">
            <v>Tampa Bay</v>
          </cell>
          <cell r="AH42">
            <v>-6.5</v>
          </cell>
          <cell r="AI42" t="str">
            <v>Philadelphia</v>
          </cell>
          <cell r="AJ42">
            <v>4</v>
          </cell>
          <cell r="AK42" t="str">
            <v>Pittsburgh</v>
          </cell>
          <cell r="AL42">
            <v>-10</v>
          </cell>
          <cell r="AM42" t="str">
            <v>Buffalo</v>
          </cell>
          <cell r="AN42">
            <v>19.5</v>
          </cell>
          <cell r="AO42" t="str">
            <v>Houston</v>
          </cell>
          <cell r="AP42">
            <v>21</v>
          </cell>
          <cell r="AQ42" t="str">
            <v>LA Rams</v>
          </cell>
          <cell r="AR42">
            <v>-1</v>
          </cell>
          <cell r="AS42" t="str">
            <v>LA Rams</v>
          </cell>
          <cell r="AT42">
            <v>-2</v>
          </cell>
          <cell r="AU42" t="str">
            <v>Seattle</v>
          </cell>
          <cell r="AV42">
            <v>11.5</v>
          </cell>
        </row>
        <row r="43">
          <cell r="E43" t="str">
            <v>Jacksonville</v>
          </cell>
          <cell r="F43">
            <v>12</v>
          </cell>
          <cell r="G43" t="str">
            <v>Dallas</v>
          </cell>
          <cell r="H43">
            <v>-2.5</v>
          </cell>
          <cell r="I43" t="str">
            <v>Seattle</v>
          </cell>
          <cell r="J43">
            <v>24</v>
          </cell>
          <cell r="K43" t="str">
            <v>LA Chargers</v>
          </cell>
          <cell r="L43">
            <v>-9</v>
          </cell>
          <cell r="M43" t="str">
            <v>Arizona</v>
          </cell>
          <cell r="N43">
            <v>-8.5</v>
          </cell>
          <cell r="O43" t="str">
            <v>New England</v>
          </cell>
          <cell r="P43">
            <v>2.5</v>
          </cell>
          <cell r="Q43" t="str">
            <v>Chicago</v>
          </cell>
          <cell r="R43">
            <v>7.5</v>
          </cell>
          <cell r="S43" t="str">
            <v>Atlanta</v>
          </cell>
          <cell r="T43">
            <v>-31.5</v>
          </cell>
          <cell r="U43" t="str">
            <v>Detroit</v>
          </cell>
          <cell r="V43">
            <v>-11.5</v>
          </cell>
          <cell r="W43" t="str">
            <v>Indianapolis</v>
          </cell>
          <cell r="X43">
            <v>-0.5</v>
          </cell>
          <cell r="Y43" t="str">
            <v>Atlanta</v>
          </cell>
          <cell r="Z43">
            <v>-6.5</v>
          </cell>
          <cell r="AA43" t="str">
            <v>Detroit</v>
          </cell>
          <cell r="AB43">
            <v>-3.5</v>
          </cell>
          <cell r="AC43" t="str">
            <v>Miami</v>
          </cell>
          <cell r="AD43">
            <v>-1.5</v>
          </cell>
          <cell r="AE43" t="str">
            <v>Seattle</v>
          </cell>
          <cell r="AF43">
            <v>21</v>
          </cell>
          <cell r="AG43" t="str">
            <v>Carolina</v>
          </cell>
          <cell r="AH43">
            <v>-6</v>
          </cell>
          <cell r="AI43" t="str">
            <v>New Orleans</v>
          </cell>
          <cell r="AJ43">
            <v>18</v>
          </cell>
          <cell r="AK43" t="str">
            <v>San Francisco</v>
          </cell>
          <cell r="AL43">
            <v>1</v>
          </cell>
          <cell r="AM43" t="str">
            <v>New Orleans</v>
          </cell>
          <cell r="AN43">
            <v>1.5</v>
          </cell>
          <cell r="AO43" t="str">
            <v>Buffalo</v>
          </cell>
          <cell r="AP43">
            <v>4.5</v>
          </cell>
          <cell r="AQ43" t="str">
            <v>Denver</v>
          </cell>
          <cell r="AR43">
            <v>2</v>
          </cell>
          <cell r="AS43" t="str">
            <v>Denver</v>
          </cell>
          <cell r="AT43">
            <v>1</v>
          </cell>
          <cell r="AU43" t="str">
            <v>New England</v>
          </cell>
          <cell r="AV43">
            <v>-11.5</v>
          </cell>
        </row>
        <row r="44">
          <cell r="E44" t="str">
            <v>Detroit</v>
          </cell>
          <cell r="F44">
            <v>-12</v>
          </cell>
          <cell r="G44" t="str">
            <v>Buffalo</v>
          </cell>
          <cell r="H44">
            <v>14</v>
          </cell>
          <cell r="I44" t="str">
            <v>Dallas</v>
          </cell>
          <cell r="J44">
            <v>-18</v>
          </cell>
          <cell r="K44" t="str">
            <v>Green Bay</v>
          </cell>
          <cell r="L44">
            <v>-6.5</v>
          </cell>
          <cell r="M44" t="str">
            <v>Indianapolis</v>
          </cell>
          <cell r="N44">
            <v>27</v>
          </cell>
          <cell r="O44" t="str">
            <v>Detroit</v>
          </cell>
          <cell r="P44">
            <v>-11</v>
          </cell>
          <cell r="Q44" t="str">
            <v>Indianapolis</v>
          </cell>
          <cell r="R44">
            <v>16</v>
          </cell>
          <cell r="S44" t="str">
            <v>Tampa Bay</v>
          </cell>
          <cell r="T44">
            <v>16.5</v>
          </cell>
          <cell r="U44" t="str">
            <v>Indianapolis</v>
          </cell>
          <cell r="V44">
            <v>-10</v>
          </cell>
          <cell r="W44" t="str">
            <v>Detroit</v>
          </cell>
          <cell r="X44">
            <v>14</v>
          </cell>
          <cell r="Y44" t="str">
            <v>San Francisco</v>
          </cell>
          <cell r="Z44">
            <v>16</v>
          </cell>
          <cell r="AA44" t="str">
            <v>New England</v>
          </cell>
          <cell r="AB44">
            <v>1</v>
          </cell>
          <cell r="AC44" t="str">
            <v>Denver</v>
          </cell>
          <cell r="AD44">
            <v>-4.5</v>
          </cell>
          <cell r="AE44" t="str">
            <v>LA Rams</v>
          </cell>
          <cell r="AF44">
            <v>19.5</v>
          </cell>
          <cell r="AG44" t="str">
            <v>Carolina</v>
          </cell>
          <cell r="AH44">
            <v>-6</v>
          </cell>
          <cell r="AI44" t="str">
            <v>Philadelphia</v>
          </cell>
          <cell r="AJ44">
            <v>4</v>
          </cell>
          <cell r="AK44" t="str">
            <v>Cincinnati</v>
          </cell>
          <cell r="AL44">
            <v>15.5</v>
          </cell>
          <cell r="AM44" t="str">
            <v>LA Rams</v>
          </cell>
          <cell r="AN44">
            <v>7.5</v>
          </cell>
          <cell r="AO44" t="str">
            <v>LA Rams</v>
          </cell>
          <cell r="AP44">
            <v>-7</v>
          </cell>
          <cell r="AQ44" t="str">
            <v>LA Rams</v>
          </cell>
          <cell r="AR44">
            <v>-1</v>
          </cell>
          <cell r="AS44" t="str">
            <v>Denver</v>
          </cell>
          <cell r="AT44">
            <v>1</v>
          </cell>
          <cell r="AU44" t="str">
            <v>No Pick 1</v>
          </cell>
          <cell r="AV44">
            <v>0</v>
          </cell>
        </row>
        <row r="45">
          <cell r="E45" t="str">
            <v>Arizona</v>
          </cell>
          <cell r="F45">
            <v>1</v>
          </cell>
          <cell r="G45" t="str">
            <v>Dallas</v>
          </cell>
          <cell r="H45">
            <v>-2.5</v>
          </cell>
          <cell r="I45" t="str">
            <v>Dallas</v>
          </cell>
          <cell r="J45">
            <v>-18</v>
          </cell>
          <cell r="K45" t="str">
            <v>Jacksonville</v>
          </cell>
          <cell r="L45">
            <v>7</v>
          </cell>
          <cell r="M45" t="str">
            <v>Indianapolis</v>
          </cell>
          <cell r="N45">
            <v>27</v>
          </cell>
          <cell r="O45" t="str">
            <v>New England</v>
          </cell>
          <cell r="P45">
            <v>2.5</v>
          </cell>
          <cell r="Q45" t="str">
            <v>Carolina</v>
          </cell>
          <cell r="R45">
            <v>6</v>
          </cell>
          <cell r="S45" t="str">
            <v>Denver</v>
          </cell>
          <cell r="T45">
            <v>17</v>
          </cell>
          <cell r="U45" t="str">
            <v>Jacksonville</v>
          </cell>
          <cell r="V45">
            <v>-2</v>
          </cell>
          <cell r="W45" t="str">
            <v>Carolina</v>
          </cell>
          <cell r="X45">
            <v>-15.5</v>
          </cell>
          <cell r="Y45" t="str">
            <v>LA Chargers</v>
          </cell>
          <cell r="Z45">
            <v>-32</v>
          </cell>
          <cell r="AA45" t="str">
            <v>Atlanta</v>
          </cell>
          <cell r="AB45">
            <v>16.5</v>
          </cell>
          <cell r="AC45" t="str">
            <v>Cincinnati</v>
          </cell>
          <cell r="AD45">
            <v>25.5</v>
          </cell>
          <cell r="AE45" t="str">
            <v>Chicago</v>
          </cell>
          <cell r="AF45">
            <v>0</v>
          </cell>
          <cell r="AG45" t="str">
            <v>Carolina</v>
          </cell>
          <cell r="AH45">
            <v>-6</v>
          </cell>
          <cell r="AI45" t="str">
            <v>Philadelphia</v>
          </cell>
          <cell r="AJ45">
            <v>4</v>
          </cell>
          <cell r="AK45" t="str">
            <v>LA Rams</v>
          </cell>
          <cell r="AL45">
            <v>-11</v>
          </cell>
          <cell r="AM45" t="str">
            <v>No Pick 1</v>
          </cell>
          <cell r="AN45">
            <v>0</v>
          </cell>
          <cell r="AO45" t="str">
            <v>LA Chargers</v>
          </cell>
          <cell r="AP45">
            <v>-9.5</v>
          </cell>
          <cell r="AQ45" t="str">
            <v>No Pick 2</v>
          </cell>
          <cell r="AR45">
            <v>0</v>
          </cell>
          <cell r="AS45" t="str">
            <v>Denver</v>
          </cell>
          <cell r="AT45">
            <v>1</v>
          </cell>
          <cell r="AU45" t="str">
            <v>New England</v>
          </cell>
          <cell r="AV45">
            <v>-11.5</v>
          </cell>
        </row>
        <row r="46">
          <cell r="E46" t="str">
            <v>Denver</v>
          </cell>
          <cell r="F46">
            <v>-0.5</v>
          </cell>
          <cell r="G46" t="str">
            <v>Dallas</v>
          </cell>
          <cell r="H46">
            <v>-2.5</v>
          </cell>
          <cell r="I46" t="str">
            <v>Jacksonville</v>
          </cell>
          <cell r="J46">
            <v>5.5</v>
          </cell>
          <cell r="K46" t="str">
            <v>Detroit</v>
          </cell>
          <cell r="L46">
            <v>14</v>
          </cell>
          <cell r="M46" t="str">
            <v>Arizona</v>
          </cell>
          <cell r="N46">
            <v>-8.5</v>
          </cell>
          <cell r="O46" t="str">
            <v>LA Rams</v>
          </cell>
          <cell r="P46">
            <v>6.5</v>
          </cell>
          <cell r="Q46" t="str">
            <v>New England</v>
          </cell>
          <cell r="R46">
            <v>11</v>
          </cell>
          <cell r="S46" t="str">
            <v>Kansas City</v>
          </cell>
          <cell r="T46">
            <v>9</v>
          </cell>
          <cell r="U46" t="str">
            <v>New England</v>
          </cell>
          <cell r="V46">
            <v>-4.5</v>
          </cell>
          <cell r="W46" t="str">
            <v>Detroit</v>
          </cell>
          <cell r="X46">
            <v>14</v>
          </cell>
          <cell r="Y46" t="str">
            <v>Dallas</v>
          </cell>
          <cell r="Z46">
            <v>14</v>
          </cell>
          <cell r="AA46" t="str">
            <v>San Francisco</v>
          </cell>
          <cell r="AB46">
            <v>4</v>
          </cell>
          <cell r="AC46" t="str">
            <v>Miami</v>
          </cell>
          <cell r="AD46">
            <v>-1.5</v>
          </cell>
          <cell r="AE46" t="str">
            <v>Jacksonville</v>
          </cell>
          <cell r="AF46">
            <v>19</v>
          </cell>
          <cell r="AG46" t="str">
            <v>Philadelphia</v>
          </cell>
          <cell r="AH46">
            <v>20</v>
          </cell>
          <cell r="AI46" t="str">
            <v>Detroit</v>
          </cell>
          <cell r="AJ46">
            <v>-12</v>
          </cell>
          <cell r="AK46" t="str">
            <v>Jacksonville</v>
          </cell>
          <cell r="AL46">
            <v>-0.5</v>
          </cell>
          <cell r="AM46" t="str">
            <v>Cincinnati</v>
          </cell>
          <cell r="AN46">
            <v>-9.5</v>
          </cell>
          <cell r="AO46" t="str">
            <v>New England</v>
          </cell>
          <cell r="AP46">
            <v>9.5</v>
          </cell>
          <cell r="AQ46" t="str">
            <v>New England</v>
          </cell>
          <cell r="AR46">
            <v>8.5</v>
          </cell>
          <cell r="AS46" t="str">
            <v>Seattle</v>
          </cell>
          <cell r="AT46">
            <v>2</v>
          </cell>
          <cell r="AU46" t="str">
            <v>New England</v>
          </cell>
          <cell r="AV46">
            <v>-11.5</v>
          </cell>
        </row>
        <row r="47">
          <cell r="E47" t="str">
            <v>Philadelphia</v>
          </cell>
          <cell r="F47">
            <v>-3.5</v>
          </cell>
          <cell r="G47" t="str">
            <v>Dallas</v>
          </cell>
          <cell r="H47">
            <v>-2.5</v>
          </cell>
          <cell r="I47" t="str">
            <v>Buffalo</v>
          </cell>
          <cell r="J47">
            <v>-1</v>
          </cell>
          <cell r="K47" t="str">
            <v>Minnesota</v>
          </cell>
          <cell r="L47">
            <v>-5.5</v>
          </cell>
          <cell r="M47" t="str">
            <v>Buffalo</v>
          </cell>
          <cell r="N47">
            <v>-10.5</v>
          </cell>
          <cell r="O47" t="str">
            <v>LV Raiders</v>
          </cell>
          <cell r="P47">
            <v>6.5</v>
          </cell>
          <cell r="Q47" t="str">
            <v>Pittsburgh</v>
          </cell>
          <cell r="R47">
            <v>-7.5</v>
          </cell>
          <cell r="S47" t="str">
            <v>Atlanta</v>
          </cell>
          <cell r="T47">
            <v>-31.5</v>
          </cell>
          <cell r="U47" t="str">
            <v>Jacksonville</v>
          </cell>
          <cell r="V47">
            <v>-2</v>
          </cell>
          <cell r="W47" t="str">
            <v>Buffalo</v>
          </cell>
          <cell r="X47">
            <v>-26.5</v>
          </cell>
          <cell r="Y47" t="str">
            <v>Tennessee</v>
          </cell>
          <cell r="Z47">
            <v>3</v>
          </cell>
          <cell r="AA47" t="str">
            <v>Pittsburgh</v>
          </cell>
          <cell r="AB47">
            <v>-0.5</v>
          </cell>
          <cell r="AC47" t="str">
            <v>Pittsburgh</v>
          </cell>
          <cell r="AD47">
            <v>-16</v>
          </cell>
          <cell r="AE47" t="str">
            <v>Tennessee</v>
          </cell>
          <cell r="AF47">
            <v>5.5</v>
          </cell>
          <cell r="AG47" t="str">
            <v>Tennessee</v>
          </cell>
          <cell r="AH47">
            <v>-1</v>
          </cell>
          <cell r="AI47" t="str">
            <v>Cleveland</v>
          </cell>
          <cell r="AJ47">
            <v>7.5</v>
          </cell>
          <cell r="AK47" t="str">
            <v>Washington</v>
          </cell>
          <cell r="AL47">
            <v>2</v>
          </cell>
          <cell r="AM47" t="str">
            <v>Miami</v>
          </cell>
          <cell r="AN47">
            <v>-16.5</v>
          </cell>
          <cell r="AO47" t="str">
            <v>Pittsburgh</v>
          </cell>
          <cell r="AP47">
            <v>-21</v>
          </cell>
          <cell r="AQ47" t="str">
            <v>Chicago</v>
          </cell>
          <cell r="AR47">
            <v>1</v>
          </cell>
          <cell r="AS47" t="str">
            <v>No Pick 1</v>
          </cell>
          <cell r="AT47">
            <v>0</v>
          </cell>
          <cell r="AU47" t="str">
            <v>New England</v>
          </cell>
          <cell r="AV47">
            <v>-11.5</v>
          </cell>
        </row>
        <row r="48">
          <cell r="E48" t="str">
            <v>Denver</v>
          </cell>
          <cell r="F48">
            <v>-0.5</v>
          </cell>
          <cell r="G48" t="str">
            <v>LA Rams</v>
          </cell>
          <cell r="H48">
            <v>9</v>
          </cell>
          <cell r="I48" t="str">
            <v>Green Bay</v>
          </cell>
          <cell r="J48">
            <v>-10</v>
          </cell>
          <cell r="K48" t="str">
            <v>Seattle</v>
          </cell>
          <cell r="L48">
            <v>2</v>
          </cell>
          <cell r="M48" t="str">
            <v>Detroit</v>
          </cell>
          <cell r="N48">
            <v>3</v>
          </cell>
          <cell r="O48" t="str">
            <v>Indianapolis</v>
          </cell>
          <cell r="P48">
            <v>-3.5</v>
          </cell>
          <cell r="Q48" t="str">
            <v>New England</v>
          </cell>
          <cell r="R48">
            <v>11</v>
          </cell>
          <cell r="S48" t="str">
            <v>New England</v>
          </cell>
          <cell r="T48">
            <v>12</v>
          </cell>
          <cell r="U48" t="str">
            <v>Indianapolis</v>
          </cell>
          <cell r="V48">
            <v>-10</v>
          </cell>
          <cell r="W48" t="str">
            <v>Indianapolis</v>
          </cell>
          <cell r="X48">
            <v>-0.5</v>
          </cell>
          <cell r="Y48" t="str">
            <v>Atlanta</v>
          </cell>
          <cell r="Z48">
            <v>-6.5</v>
          </cell>
          <cell r="AA48" t="str">
            <v>Jacksonville</v>
          </cell>
          <cell r="AB48">
            <v>0.5</v>
          </cell>
          <cell r="AC48" t="str">
            <v>Buffalo</v>
          </cell>
          <cell r="AD48">
            <v>16</v>
          </cell>
          <cell r="AE48" t="str">
            <v>LA Rams</v>
          </cell>
          <cell r="AF48">
            <v>19.5</v>
          </cell>
          <cell r="AG48" t="str">
            <v>San Francisco</v>
          </cell>
          <cell r="AH48">
            <v>1</v>
          </cell>
          <cell r="AI48" t="str">
            <v>Philadelphia</v>
          </cell>
          <cell r="AJ48">
            <v>4</v>
          </cell>
          <cell r="AK48" t="str">
            <v>Cincinnati</v>
          </cell>
          <cell r="AL48">
            <v>15.5</v>
          </cell>
          <cell r="AM48" t="str">
            <v>Houston</v>
          </cell>
          <cell r="AN48">
            <v>-2.5</v>
          </cell>
          <cell r="AO48" t="str">
            <v>New England</v>
          </cell>
          <cell r="AP48">
            <v>9.5</v>
          </cell>
          <cell r="AQ48" t="str">
            <v>LA Rams</v>
          </cell>
          <cell r="AR48">
            <v>-1</v>
          </cell>
          <cell r="AS48" t="str">
            <v>LA Rams</v>
          </cell>
          <cell r="AT48">
            <v>-2</v>
          </cell>
          <cell r="AU48" t="str">
            <v>New England</v>
          </cell>
          <cell r="AV48">
            <v>-11.5</v>
          </cell>
        </row>
        <row r="49">
          <cell r="E49" t="str">
            <v>Tampa Bay</v>
          </cell>
          <cell r="F49">
            <v>1</v>
          </cell>
          <cell r="G49" t="str">
            <v>Pittsburgh</v>
          </cell>
          <cell r="H49">
            <v>-17</v>
          </cell>
          <cell r="I49" t="str">
            <v>Minnesota</v>
          </cell>
          <cell r="J49">
            <v>35</v>
          </cell>
          <cell r="K49" t="str">
            <v>Minnesota</v>
          </cell>
          <cell r="L49">
            <v>-5.5</v>
          </cell>
          <cell r="M49" t="str">
            <v>Detroit</v>
          </cell>
          <cell r="N49">
            <v>3</v>
          </cell>
          <cell r="O49" t="str">
            <v>LA Rams</v>
          </cell>
          <cell r="P49">
            <v>6.5</v>
          </cell>
          <cell r="Q49" t="str">
            <v>San Francisco</v>
          </cell>
          <cell r="R49">
            <v>8</v>
          </cell>
          <cell r="S49" t="str">
            <v>Indianapolis</v>
          </cell>
          <cell r="T49">
            <v>9.5</v>
          </cell>
          <cell r="U49" t="str">
            <v>New England</v>
          </cell>
          <cell r="V49">
            <v>-4.5</v>
          </cell>
          <cell r="W49" t="str">
            <v>New England</v>
          </cell>
          <cell r="X49">
            <v>7.5</v>
          </cell>
          <cell r="Y49" t="str">
            <v>Buffalo</v>
          </cell>
          <cell r="Z49">
            <v>6.5</v>
          </cell>
          <cell r="AA49" t="str">
            <v>New England</v>
          </cell>
          <cell r="AB49">
            <v>1</v>
          </cell>
          <cell r="AC49" t="str">
            <v>LA Chargers</v>
          </cell>
          <cell r="AD49">
            <v>8.5</v>
          </cell>
          <cell r="AE49" t="str">
            <v>Baltimore</v>
          </cell>
          <cell r="AF49">
            <v>-10.5</v>
          </cell>
          <cell r="AG49" t="str">
            <v>LA Rams</v>
          </cell>
          <cell r="AH49">
            <v>1</v>
          </cell>
          <cell r="AI49" t="str">
            <v>New England</v>
          </cell>
          <cell r="AJ49">
            <v>7</v>
          </cell>
          <cell r="AK49" t="str">
            <v>Buffalo</v>
          </cell>
          <cell r="AL49">
            <v>-2</v>
          </cell>
          <cell r="AM49" t="str">
            <v>LA Rams</v>
          </cell>
          <cell r="AN49">
            <v>7.5</v>
          </cell>
          <cell r="AO49" t="str">
            <v>New England</v>
          </cell>
          <cell r="AP49">
            <v>9.5</v>
          </cell>
          <cell r="AQ49" t="str">
            <v>New England</v>
          </cell>
          <cell r="AR49">
            <v>8.5</v>
          </cell>
          <cell r="AS49" t="str">
            <v>Seattle</v>
          </cell>
          <cell r="AT49">
            <v>2</v>
          </cell>
          <cell r="AU49" t="str">
            <v>New England</v>
          </cell>
          <cell r="AV49">
            <v>-11.5</v>
          </cell>
        </row>
        <row r="50">
          <cell r="E50" t="str">
            <v>Buffalo</v>
          </cell>
          <cell r="F50">
            <v>2.5</v>
          </cell>
          <cell r="G50" t="str">
            <v>Detroit</v>
          </cell>
          <cell r="H50">
            <v>24.5</v>
          </cell>
          <cell r="I50" t="str">
            <v>Indianapolis</v>
          </cell>
          <cell r="J50">
            <v>17</v>
          </cell>
          <cell r="K50" t="str">
            <v>Indianapolis</v>
          </cell>
          <cell r="L50">
            <v>-3.5</v>
          </cell>
          <cell r="M50" t="str">
            <v>Buffalo</v>
          </cell>
          <cell r="N50">
            <v>-10.5</v>
          </cell>
          <cell r="O50" t="str">
            <v>Indianapolis</v>
          </cell>
          <cell r="P50">
            <v>-3.5</v>
          </cell>
          <cell r="Q50" t="str">
            <v>Green Bay</v>
          </cell>
          <cell r="R50">
            <v>-3</v>
          </cell>
          <cell r="S50" t="str">
            <v>New England</v>
          </cell>
          <cell r="T50">
            <v>12</v>
          </cell>
          <cell r="U50" t="str">
            <v>Indianapolis</v>
          </cell>
          <cell r="V50">
            <v>-10</v>
          </cell>
          <cell r="W50" t="str">
            <v>LA Chargers</v>
          </cell>
          <cell r="X50">
            <v>12</v>
          </cell>
          <cell r="Y50" t="str">
            <v>Houston</v>
          </cell>
          <cell r="Z50">
            <v>-3</v>
          </cell>
          <cell r="AA50" t="str">
            <v>LA Rams</v>
          </cell>
          <cell r="AB50">
            <v>20</v>
          </cell>
          <cell r="AC50" t="str">
            <v>LA Rams</v>
          </cell>
          <cell r="AD50">
            <v>-13</v>
          </cell>
          <cell r="AE50" t="str">
            <v>Buffalo</v>
          </cell>
          <cell r="AF50">
            <v>-0.5</v>
          </cell>
          <cell r="AG50" t="str">
            <v>Buffalo</v>
          </cell>
          <cell r="AH50">
            <v>3</v>
          </cell>
          <cell r="AI50" t="str">
            <v>Carolina</v>
          </cell>
          <cell r="AJ50">
            <v>6</v>
          </cell>
          <cell r="AK50" t="str">
            <v>Jacksonville</v>
          </cell>
          <cell r="AL50">
            <v>-0.5</v>
          </cell>
          <cell r="AM50" t="str">
            <v>New England</v>
          </cell>
          <cell r="AN50">
            <v>16.5</v>
          </cell>
          <cell r="AO50" t="str">
            <v>San Francisco</v>
          </cell>
          <cell r="AP50">
            <v>10</v>
          </cell>
          <cell r="AQ50" t="str">
            <v>Seattle</v>
          </cell>
          <cell r="AR50">
            <v>28</v>
          </cell>
          <cell r="AS50" t="str">
            <v>LA Rams</v>
          </cell>
          <cell r="AT50">
            <v>-2</v>
          </cell>
          <cell r="AU50" t="str">
            <v>Seattle</v>
          </cell>
          <cell r="AV50">
            <v>11.5</v>
          </cell>
        </row>
        <row r="51">
          <cell r="E51" t="str">
            <v>Denver</v>
          </cell>
          <cell r="F51">
            <v>-0.5</v>
          </cell>
          <cell r="G51" t="str">
            <v>Dallas</v>
          </cell>
          <cell r="H51">
            <v>-2.5</v>
          </cell>
          <cell r="I51" t="str">
            <v>Washington</v>
          </cell>
          <cell r="J51">
            <v>13.5</v>
          </cell>
          <cell r="K51" t="str">
            <v>Denver</v>
          </cell>
          <cell r="L51">
            <v>17.5</v>
          </cell>
          <cell r="M51" t="str">
            <v>Kansas City</v>
          </cell>
          <cell r="N51">
            <v>-6.5</v>
          </cell>
          <cell r="O51" t="str">
            <v>Dallas</v>
          </cell>
          <cell r="P51">
            <v>-6</v>
          </cell>
          <cell r="Q51" t="str">
            <v>Chicago</v>
          </cell>
          <cell r="R51">
            <v>7.5</v>
          </cell>
          <cell r="S51" t="str">
            <v>New England</v>
          </cell>
          <cell r="T51">
            <v>12</v>
          </cell>
          <cell r="U51" t="str">
            <v>Detroit</v>
          </cell>
          <cell r="V51">
            <v>-11.5</v>
          </cell>
          <cell r="W51" t="str">
            <v>Indianapolis</v>
          </cell>
          <cell r="X51">
            <v>-0.5</v>
          </cell>
          <cell r="Y51" t="str">
            <v>Denver</v>
          </cell>
          <cell r="Z51">
            <v>6.5</v>
          </cell>
          <cell r="AA51" t="str">
            <v>Atlanta</v>
          </cell>
          <cell r="AB51">
            <v>16.5</v>
          </cell>
          <cell r="AC51" t="str">
            <v>Denver</v>
          </cell>
          <cell r="AD51">
            <v>-4.5</v>
          </cell>
          <cell r="AE51" t="str">
            <v>Washington</v>
          </cell>
          <cell r="AF51">
            <v>-29.5</v>
          </cell>
          <cell r="AG51" t="str">
            <v>Carolina</v>
          </cell>
          <cell r="AH51">
            <v>-6</v>
          </cell>
          <cell r="AI51" t="str">
            <v>Kansas City</v>
          </cell>
          <cell r="AJ51">
            <v>-14</v>
          </cell>
          <cell r="AK51" t="str">
            <v>Denver</v>
          </cell>
          <cell r="AL51">
            <v>-6.5</v>
          </cell>
          <cell r="AM51" t="str">
            <v>Buffalo</v>
          </cell>
          <cell r="AN51">
            <v>19.5</v>
          </cell>
          <cell r="AO51" t="str">
            <v>Carolina</v>
          </cell>
          <cell r="AP51">
            <v>7</v>
          </cell>
          <cell r="AQ51" t="str">
            <v>Chicago</v>
          </cell>
          <cell r="AR51">
            <v>1</v>
          </cell>
          <cell r="AS51" t="str">
            <v>No Pick 1</v>
          </cell>
          <cell r="AT51">
            <v>0</v>
          </cell>
          <cell r="AU51" t="str">
            <v>No Pick 2</v>
          </cell>
          <cell r="AV51">
            <v>0</v>
          </cell>
        </row>
        <row r="52">
          <cell r="E52" t="str">
            <v>Miami</v>
          </cell>
          <cell r="F52">
            <v>-24</v>
          </cell>
          <cell r="G52" t="str">
            <v>Dallas</v>
          </cell>
          <cell r="H52">
            <v>-2.5</v>
          </cell>
          <cell r="I52" t="str">
            <v>Green Bay</v>
          </cell>
          <cell r="J52">
            <v>-10</v>
          </cell>
          <cell r="K52" t="str">
            <v>LA Chargers</v>
          </cell>
          <cell r="L52">
            <v>-9</v>
          </cell>
          <cell r="M52" t="str">
            <v>Detroit</v>
          </cell>
          <cell r="N52">
            <v>3</v>
          </cell>
          <cell r="O52" t="str">
            <v>Detroit</v>
          </cell>
          <cell r="P52">
            <v>-11</v>
          </cell>
          <cell r="Q52" t="str">
            <v>Indianapolis</v>
          </cell>
          <cell r="R52">
            <v>16</v>
          </cell>
          <cell r="S52" t="str">
            <v>Atlanta</v>
          </cell>
          <cell r="T52">
            <v>-31.5</v>
          </cell>
          <cell r="U52" t="str">
            <v>Chicago</v>
          </cell>
          <cell r="V52">
            <v>2.5</v>
          </cell>
          <cell r="W52" t="str">
            <v>Indianapolis</v>
          </cell>
          <cell r="X52">
            <v>-0.5</v>
          </cell>
          <cell r="Y52" t="str">
            <v>Cincinnati</v>
          </cell>
          <cell r="Z52">
            <v>-16.5</v>
          </cell>
          <cell r="AA52" t="str">
            <v>Indianapolis</v>
          </cell>
          <cell r="AB52">
            <v>0.5</v>
          </cell>
          <cell r="AC52" t="str">
            <v>Dallas</v>
          </cell>
          <cell r="AD52">
            <v>6.5</v>
          </cell>
          <cell r="AE52" t="str">
            <v>Houston</v>
          </cell>
          <cell r="AF52">
            <v>13</v>
          </cell>
          <cell r="AG52" t="str">
            <v>Cincinnati</v>
          </cell>
          <cell r="AH52">
            <v>-21</v>
          </cell>
          <cell r="AI52" t="str">
            <v>LA Chargers</v>
          </cell>
          <cell r="AJ52">
            <v>19</v>
          </cell>
          <cell r="AK52" t="str">
            <v>Houston</v>
          </cell>
          <cell r="AL52">
            <v>5.5</v>
          </cell>
          <cell r="AM52" t="str">
            <v>Miami</v>
          </cell>
          <cell r="AN52">
            <v>-16.5</v>
          </cell>
          <cell r="AO52" t="str">
            <v>LA Chargers</v>
          </cell>
          <cell r="AP52">
            <v>-9.5</v>
          </cell>
          <cell r="AQ52" t="str">
            <v>Chicago</v>
          </cell>
          <cell r="AR52">
            <v>1</v>
          </cell>
          <cell r="AS52" t="str">
            <v>LA Rams</v>
          </cell>
          <cell r="AT52">
            <v>-2</v>
          </cell>
          <cell r="AU52" t="str">
            <v>No Pick 1</v>
          </cell>
          <cell r="AV52">
            <v>0</v>
          </cell>
        </row>
        <row r="53">
          <cell r="E53" t="str">
            <v>Arizona</v>
          </cell>
          <cell r="F53">
            <v>1</v>
          </cell>
          <cell r="G53" t="str">
            <v>Dallas</v>
          </cell>
          <cell r="H53">
            <v>-2.5</v>
          </cell>
          <cell r="I53" t="str">
            <v>Green Bay</v>
          </cell>
          <cell r="J53">
            <v>-10</v>
          </cell>
          <cell r="K53" t="str">
            <v>San Francisco</v>
          </cell>
          <cell r="L53">
            <v>-7</v>
          </cell>
          <cell r="M53" t="str">
            <v>Detroit</v>
          </cell>
          <cell r="N53">
            <v>3</v>
          </cell>
          <cell r="O53" t="str">
            <v>LV Raiders</v>
          </cell>
          <cell r="P53">
            <v>6.5</v>
          </cell>
          <cell r="Q53" t="str">
            <v>Detroit</v>
          </cell>
          <cell r="R53">
            <v>9</v>
          </cell>
          <cell r="S53" t="str">
            <v>Buffalo</v>
          </cell>
          <cell r="T53">
            <v>24</v>
          </cell>
          <cell r="U53" t="str">
            <v>Detroit</v>
          </cell>
          <cell r="V53">
            <v>-11.5</v>
          </cell>
          <cell r="W53" t="str">
            <v>Denver</v>
          </cell>
          <cell r="X53">
            <v>-5.5</v>
          </cell>
          <cell r="Y53" t="str">
            <v>Minnesota</v>
          </cell>
          <cell r="Z53">
            <v>-4.5</v>
          </cell>
          <cell r="AA53" t="str">
            <v>Detroit</v>
          </cell>
          <cell r="AB53">
            <v>-3.5</v>
          </cell>
          <cell r="AC53" t="str">
            <v>Seattle</v>
          </cell>
          <cell r="AD53">
            <v>14.5</v>
          </cell>
          <cell r="AE53" t="str">
            <v>Baltimore</v>
          </cell>
          <cell r="AF53">
            <v>-10.5</v>
          </cell>
          <cell r="AG53" t="str">
            <v>Tampa Bay</v>
          </cell>
          <cell r="AH53">
            <v>-6.5</v>
          </cell>
          <cell r="AI53" t="str">
            <v>Chicago</v>
          </cell>
          <cell r="AJ53">
            <v>5</v>
          </cell>
          <cell r="AK53" t="str">
            <v>Buffalo</v>
          </cell>
          <cell r="AL53">
            <v>-2</v>
          </cell>
          <cell r="AM53" t="str">
            <v>San Francisco</v>
          </cell>
          <cell r="AN53">
            <v>-7.5</v>
          </cell>
          <cell r="AO53" t="str">
            <v>New England</v>
          </cell>
          <cell r="AP53">
            <v>9.5</v>
          </cell>
          <cell r="AQ53" t="str">
            <v>New England</v>
          </cell>
          <cell r="AR53">
            <v>8.5</v>
          </cell>
          <cell r="AS53" t="str">
            <v>LA Rams</v>
          </cell>
          <cell r="AT53">
            <v>-2</v>
          </cell>
          <cell r="AU53" t="str">
            <v>Seattle</v>
          </cell>
          <cell r="AV53">
            <v>11.5</v>
          </cell>
        </row>
        <row r="54">
          <cell r="E54" t="str">
            <v>NY Giants</v>
          </cell>
          <cell r="F54">
            <v>-9.5</v>
          </cell>
          <cell r="G54" t="str">
            <v>Indianapolis</v>
          </cell>
          <cell r="H54">
            <v>2</v>
          </cell>
          <cell r="I54" t="str">
            <v>Baltimore</v>
          </cell>
          <cell r="J54">
            <v>-14</v>
          </cell>
          <cell r="K54" t="str">
            <v>Indianapolis</v>
          </cell>
          <cell r="L54">
            <v>-3.5</v>
          </cell>
          <cell r="M54" t="str">
            <v>Seattle</v>
          </cell>
          <cell r="N54">
            <v>-6.5</v>
          </cell>
          <cell r="O54" t="str">
            <v>Indianapolis</v>
          </cell>
          <cell r="P54">
            <v>-3.5</v>
          </cell>
          <cell r="Q54" t="str">
            <v>San Francisco</v>
          </cell>
          <cell r="R54">
            <v>8</v>
          </cell>
          <cell r="S54" t="str">
            <v>Philadelphia</v>
          </cell>
          <cell r="T54">
            <v>10.5</v>
          </cell>
          <cell r="U54" t="str">
            <v>Indianapolis</v>
          </cell>
          <cell r="V54">
            <v>-10</v>
          </cell>
          <cell r="W54" t="str">
            <v>New England</v>
          </cell>
          <cell r="X54">
            <v>7.5</v>
          </cell>
          <cell r="Y54" t="str">
            <v>Detroit</v>
          </cell>
          <cell r="Z54">
            <v>-4.5</v>
          </cell>
          <cell r="AA54" t="str">
            <v>New England</v>
          </cell>
          <cell r="AB54">
            <v>1</v>
          </cell>
          <cell r="AC54" t="str">
            <v>Indianapolis</v>
          </cell>
          <cell r="AD54">
            <v>-8</v>
          </cell>
          <cell r="AE54" t="str">
            <v>Seattle</v>
          </cell>
          <cell r="AF54">
            <v>21</v>
          </cell>
          <cell r="AG54" t="str">
            <v>Denver</v>
          </cell>
          <cell r="AH54">
            <v>10</v>
          </cell>
          <cell r="AI54" t="str">
            <v>LA Chargers</v>
          </cell>
          <cell r="AJ54">
            <v>19</v>
          </cell>
          <cell r="AK54" t="str">
            <v>Cleveland</v>
          </cell>
          <cell r="AL54">
            <v>10</v>
          </cell>
          <cell r="AM54" t="str">
            <v>Tennessee</v>
          </cell>
          <cell r="AN54">
            <v>-21</v>
          </cell>
          <cell r="AO54" t="str">
            <v>Carolina</v>
          </cell>
          <cell r="AP54">
            <v>7</v>
          </cell>
          <cell r="AQ54" t="str">
            <v>Chicago</v>
          </cell>
          <cell r="AR54">
            <v>1</v>
          </cell>
          <cell r="AS54" t="str">
            <v>LA Rams</v>
          </cell>
          <cell r="AT54">
            <v>-2</v>
          </cell>
          <cell r="AU54" t="str">
            <v>New England</v>
          </cell>
          <cell r="AV54">
            <v>-11.5</v>
          </cell>
        </row>
        <row r="55">
          <cell r="E55" t="str">
            <v>Baltimore</v>
          </cell>
          <cell r="F55">
            <v>-2.5</v>
          </cell>
          <cell r="G55" t="str">
            <v>Chicago</v>
          </cell>
          <cell r="H55">
            <v>-24.5</v>
          </cell>
          <cell r="I55" t="str">
            <v>Carolina</v>
          </cell>
          <cell r="J55">
            <v>34.5</v>
          </cell>
          <cell r="K55" t="str">
            <v>Chicago</v>
          </cell>
          <cell r="L55">
            <v>2</v>
          </cell>
          <cell r="M55" t="str">
            <v>Cleveland</v>
          </cell>
          <cell r="N55">
            <v>-0.5</v>
          </cell>
          <cell r="O55" t="str">
            <v>LV Raiders</v>
          </cell>
          <cell r="P55">
            <v>6.5</v>
          </cell>
          <cell r="Q55" t="str">
            <v>Chicago</v>
          </cell>
          <cell r="R55">
            <v>7.5</v>
          </cell>
          <cell r="S55" t="str">
            <v>Pittsburgh</v>
          </cell>
          <cell r="T55">
            <v>-7</v>
          </cell>
          <cell r="U55" t="str">
            <v>Washington</v>
          </cell>
          <cell r="V55">
            <v>-21</v>
          </cell>
          <cell r="W55" t="str">
            <v>Arizona</v>
          </cell>
          <cell r="X55">
            <v>-15.5</v>
          </cell>
          <cell r="Y55" t="str">
            <v>NY Giants</v>
          </cell>
          <cell r="Z55">
            <v>0</v>
          </cell>
          <cell r="AA55" t="str">
            <v>San Francisco</v>
          </cell>
          <cell r="AB55">
            <v>4</v>
          </cell>
          <cell r="AC55" t="str">
            <v>NY Giants</v>
          </cell>
          <cell r="AD55">
            <v>-11</v>
          </cell>
          <cell r="AE55" t="str">
            <v>Chicago</v>
          </cell>
          <cell r="AF55">
            <v>0</v>
          </cell>
          <cell r="AG55" t="str">
            <v>Pittsburgh</v>
          </cell>
          <cell r="AH55">
            <v>10</v>
          </cell>
          <cell r="AI55" t="str">
            <v>Kansas City</v>
          </cell>
          <cell r="AJ55">
            <v>-14</v>
          </cell>
          <cell r="AK55" t="str">
            <v>Detroit</v>
          </cell>
          <cell r="AL55">
            <v>-20.5</v>
          </cell>
          <cell r="AM55" t="str">
            <v>Chicago</v>
          </cell>
          <cell r="AN55">
            <v>-6</v>
          </cell>
          <cell r="AO55" t="str">
            <v>LA Chargers</v>
          </cell>
          <cell r="AP55">
            <v>-9.5</v>
          </cell>
          <cell r="AQ55" t="str">
            <v>San Francisco</v>
          </cell>
          <cell r="AR55">
            <v>-28</v>
          </cell>
          <cell r="AS55" t="str">
            <v>Denver</v>
          </cell>
          <cell r="AT55">
            <v>1</v>
          </cell>
          <cell r="AU55" t="str">
            <v>No Pick 1</v>
          </cell>
          <cell r="AV55">
            <v>0</v>
          </cell>
        </row>
        <row r="56">
          <cell r="E56" t="str">
            <v>Kansas City</v>
          </cell>
          <cell r="F56">
            <v>-9</v>
          </cell>
          <cell r="G56" t="str">
            <v>Dallas</v>
          </cell>
          <cell r="H56">
            <v>-2.5</v>
          </cell>
          <cell r="I56" t="str">
            <v>Dallas</v>
          </cell>
          <cell r="J56">
            <v>-18</v>
          </cell>
          <cell r="K56" t="str">
            <v>Washington</v>
          </cell>
          <cell r="L56">
            <v>-8</v>
          </cell>
          <cell r="M56" t="str">
            <v>Kansas City</v>
          </cell>
          <cell r="N56">
            <v>-6.5</v>
          </cell>
          <cell r="O56" t="str">
            <v>No Pick 1</v>
          </cell>
          <cell r="P56">
            <v>0</v>
          </cell>
          <cell r="Q56" t="str">
            <v>Seattle</v>
          </cell>
          <cell r="R56">
            <v>5</v>
          </cell>
          <cell r="S56" t="str">
            <v>San Francisco</v>
          </cell>
          <cell r="T56">
            <v>-9</v>
          </cell>
          <cell r="U56" t="str">
            <v>Denver</v>
          </cell>
          <cell r="V56">
            <v>5</v>
          </cell>
          <cell r="W56" t="str">
            <v>Denver</v>
          </cell>
          <cell r="X56">
            <v>-5.5</v>
          </cell>
          <cell r="Y56" t="str">
            <v>San Francisco</v>
          </cell>
          <cell r="Z56">
            <v>16</v>
          </cell>
          <cell r="AA56" t="str">
            <v>New England</v>
          </cell>
          <cell r="AB56">
            <v>1</v>
          </cell>
          <cell r="AC56" t="str">
            <v>Denver</v>
          </cell>
          <cell r="AD56">
            <v>-4.5</v>
          </cell>
          <cell r="AE56" t="str">
            <v>Buffalo</v>
          </cell>
          <cell r="AF56">
            <v>-0.5</v>
          </cell>
          <cell r="AG56" t="str">
            <v>Denver</v>
          </cell>
          <cell r="AH56">
            <v>10</v>
          </cell>
          <cell r="AI56" t="str">
            <v>Minnesota</v>
          </cell>
          <cell r="AJ56">
            <v>0</v>
          </cell>
          <cell r="AK56" t="str">
            <v>Pittsburgh</v>
          </cell>
          <cell r="AL56">
            <v>-10</v>
          </cell>
          <cell r="AM56" t="str">
            <v>Buffalo</v>
          </cell>
          <cell r="AN56">
            <v>19.5</v>
          </cell>
          <cell r="AO56" t="str">
            <v>New England</v>
          </cell>
          <cell r="AP56">
            <v>9.5</v>
          </cell>
          <cell r="AQ56" t="str">
            <v>Denver</v>
          </cell>
          <cell r="AR56">
            <v>2</v>
          </cell>
          <cell r="AS56" t="str">
            <v>Seattle</v>
          </cell>
          <cell r="AT56">
            <v>2</v>
          </cell>
          <cell r="AU56" t="str">
            <v>Seattle</v>
          </cell>
          <cell r="AV56">
            <v>11.5</v>
          </cell>
        </row>
        <row r="57">
          <cell r="E57" t="str">
            <v>Indianapolis</v>
          </cell>
          <cell r="F57">
            <v>24</v>
          </cell>
          <cell r="G57" t="str">
            <v>New England</v>
          </cell>
          <cell r="H57">
            <v>7.5</v>
          </cell>
          <cell r="I57" t="str">
            <v>Philadelphia</v>
          </cell>
          <cell r="J57">
            <v>3.5</v>
          </cell>
          <cell r="K57" t="str">
            <v>New England</v>
          </cell>
          <cell r="L57">
            <v>24</v>
          </cell>
          <cell r="M57" t="str">
            <v>Philadelphia</v>
          </cell>
          <cell r="N57">
            <v>-7.5</v>
          </cell>
          <cell r="O57" t="str">
            <v>Indianapolis</v>
          </cell>
          <cell r="P57">
            <v>-3.5</v>
          </cell>
          <cell r="Q57" t="str">
            <v>Detroit</v>
          </cell>
          <cell r="R57">
            <v>9</v>
          </cell>
          <cell r="S57" t="str">
            <v>Cincinnati</v>
          </cell>
          <cell r="T57">
            <v>-7</v>
          </cell>
          <cell r="U57" t="str">
            <v>New England</v>
          </cell>
          <cell r="V57">
            <v>-4.5</v>
          </cell>
          <cell r="W57" t="str">
            <v>Carolina</v>
          </cell>
          <cell r="X57">
            <v>-15.5</v>
          </cell>
          <cell r="Y57" t="str">
            <v>Baltimore</v>
          </cell>
          <cell r="Z57">
            <v>-0.5</v>
          </cell>
          <cell r="AA57" t="str">
            <v>Jacksonville</v>
          </cell>
          <cell r="AB57">
            <v>0.5</v>
          </cell>
          <cell r="AC57" t="str">
            <v>Tampa Bay</v>
          </cell>
          <cell r="AD57">
            <v>0</v>
          </cell>
          <cell r="AE57" t="str">
            <v>Buffalo</v>
          </cell>
          <cell r="AF57">
            <v>-0.5</v>
          </cell>
          <cell r="AG57" t="str">
            <v>Chicago</v>
          </cell>
          <cell r="AH57">
            <v>20.5</v>
          </cell>
          <cell r="AI57" t="str">
            <v>Baltimore</v>
          </cell>
          <cell r="AJ57">
            <v>-7</v>
          </cell>
          <cell r="AK57" t="str">
            <v>Chicago</v>
          </cell>
          <cell r="AL57">
            <v>-1</v>
          </cell>
          <cell r="AM57" t="str">
            <v>Pittsburgh</v>
          </cell>
          <cell r="AN57">
            <v>5.5</v>
          </cell>
          <cell r="AO57" t="str">
            <v>San Francisco</v>
          </cell>
          <cell r="AP57">
            <v>10</v>
          </cell>
          <cell r="AQ57" t="str">
            <v>Chicago</v>
          </cell>
          <cell r="AR57">
            <v>1</v>
          </cell>
          <cell r="AS57" t="str">
            <v>New England</v>
          </cell>
          <cell r="AT57">
            <v>-1</v>
          </cell>
          <cell r="AU57" t="str">
            <v>Seattle</v>
          </cell>
          <cell r="AV57">
            <v>11.5</v>
          </cell>
        </row>
        <row r="58">
          <cell r="E58" t="str">
            <v>Denver</v>
          </cell>
          <cell r="F58">
            <v>-0.5</v>
          </cell>
          <cell r="G58" t="str">
            <v>Detroit</v>
          </cell>
          <cell r="H58">
            <v>24.5</v>
          </cell>
          <cell r="I58" t="str">
            <v>Buffalo</v>
          </cell>
          <cell r="J58">
            <v>-1</v>
          </cell>
          <cell r="K58" t="str">
            <v>Detroit</v>
          </cell>
          <cell r="L58">
            <v>14</v>
          </cell>
          <cell r="M58" t="str">
            <v>Detroit</v>
          </cell>
          <cell r="N58">
            <v>3</v>
          </cell>
          <cell r="O58" t="str">
            <v>Indianapolis</v>
          </cell>
          <cell r="P58">
            <v>-3.5</v>
          </cell>
          <cell r="Q58" t="str">
            <v>New England</v>
          </cell>
          <cell r="R58">
            <v>11</v>
          </cell>
          <cell r="S58" t="str">
            <v>New England</v>
          </cell>
          <cell r="T58">
            <v>12</v>
          </cell>
          <cell r="U58" t="str">
            <v>Detroit</v>
          </cell>
          <cell r="V58">
            <v>-11.5</v>
          </cell>
          <cell r="W58" t="str">
            <v>Denver</v>
          </cell>
          <cell r="X58">
            <v>-5.5</v>
          </cell>
          <cell r="Y58" t="str">
            <v>Miami</v>
          </cell>
          <cell r="Z58">
            <v>0.5</v>
          </cell>
          <cell r="AA58" t="str">
            <v>Seattle</v>
          </cell>
          <cell r="AB58">
            <v>-7</v>
          </cell>
          <cell r="AC58" t="str">
            <v>LA Rams</v>
          </cell>
          <cell r="AD58">
            <v>-13</v>
          </cell>
          <cell r="AE58" t="str">
            <v>LA Rams</v>
          </cell>
          <cell r="AF58">
            <v>19.5</v>
          </cell>
          <cell r="AG58" t="str">
            <v>Jacksonville</v>
          </cell>
          <cell r="AH58">
            <v>14.5</v>
          </cell>
          <cell r="AI58" t="str">
            <v>Houston</v>
          </cell>
          <cell r="AJ58">
            <v>-12</v>
          </cell>
          <cell r="AK58" t="str">
            <v>LA Rams</v>
          </cell>
          <cell r="AL58">
            <v>-11</v>
          </cell>
          <cell r="AM58" t="str">
            <v>New England</v>
          </cell>
          <cell r="AN58">
            <v>16.5</v>
          </cell>
          <cell r="AO58" t="str">
            <v>LA Rams</v>
          </cell>
          <cell r="AP58">
            <v>-7</v>
          </cell>
          <cell r="AQ58" t="str">
            <v>San Francisco</v>
          </cell>
          <cell r="AR58">
            <v>-28</v>
          </cell>
          <cell r="AS58" t="str">
            <v>No Pick 1</v>
          </cell>
          <cell r="AT58">
            <v>0</v>
          </cell>
          <cell r="AU58" t="str">
            <v>New England</v>
          </cell>
          <cell r="AV58">
            <v>-11.5</v>
          </cell>
        </row>
        <row r="59">
          <cell r="E59" t="str">
            <v>Detroit</v>
          </cell>
          <cell r="F59">
            <v>-12</v>
          </cell>
          <cell r="G59" t="str">
            <v>Pittsburgh</v>
          </cell>
          <cell r="H59">
            <v>-17</v>
          </cell>
          <cell r="I59" t="str">
            <v>Minnesota</v>
          </cell>
          <cell r="J59">
            <v>35</v>
          </cell>
          <cell r="K59" t="str">
            <v>Minnesota</v>
          </cell>
          <cell r="L59">
            <v>-5.5</v>
          </cell>
          <cell r="M59" t="str">
            <v>Arizona</v>
          </cell>
          <cell r="N59">
            <v>-8.5</v>
          </cell>
          <cell r="O59" t="str">
            <v>LA Rams</v>
          </cell>
          <cell r="P59">
            <v>6.5</v>
          </cell>
          <cell r="Q59" t="str">
            <v>New England</v>
          </cell>
          <cell r="R59">
            <v>11</v>
          </cell>
          <cell r="S59" t="str">
            <v>Atlanta</v>
          </cell>
          <cell r="T59">
            <v>-31.5</v>
          </cell>
          <cell r="U59" t="str">
            <v>Dallas</v>
          </cell>
          <cell r="V59">
            <v>-13</v>
          </cell>
          <cell r="W59" t="str">
            <v>Minnesota</v>
          </cell>
          <cell r="X59">
            <v>-4</v>
          </cell>
          <cell r="Y59" t="str">
            <v>Minnesota</v>
          </cell>
          <cell r="Z59">
            <v>-4.5</v>
          </cell>
          <cell r="AA59" t="str">
            <v>New England</v>
          </cell>
          <cell r="AB59">
            <v>1</v>
          </cell>
          <cell r="AC59" t="str">
            <v>Miami</v>
          </cell>
          <cell r="AD59">
            <v>-1.5</v>
          </cell>
          <cell r="AE59" t="str">
            <v>Denver</v>
          </cell>
          <cell r="AF59">
            <v>-0.5</v>
          </cell>
          <cell r="AG59" t="str">
            <v>New England</v>
          </cell>
          <cell r="AH59">
            <v>-3</v>
          </cell>
          <cell r="AI59" t="str">
            <v>Minnesota</v>
          </cell>
          <cell r="AJ59">
            <v>0</v>
          </cell>
          <cell r="AK59" t="str">
            <v>Pittsburgh</v>
          </cell>
          <cell r="AL59">
            <v>-10</v>
          </cell>
          <cell r="AM59" t="str">
            <v>San Francisco</v>
          </cell>
          <cell r="AN59">
            <v>-7.5</v>
          </cell>
          <cell r="AO59" t="str">
            <v>Pittsburgh</v>
          </cell>
          <cell r="AP59">
            <v>-21</v>
          </cell>
          <cell r="AQ59" t="str">
            <v>San Francisco</v>
          </cell>
          <cell r="AR59">
            <v>-28</v>
          </cell>
          <cell r="AS59" t="str">
            <v>Denver</v>
          </cell>
          <cell r="AT59">
            <v>1</v>
          </cell>
          <cell r="AU59" t="str">
            <v>Seattle</v>
          </cell>
          <cell r="AV59">
            <v>11.5</v>
          </cell>
        </row>
        <row r="60">
          <cell r="E60" t="str">
            <v>Philadelphia</v>
          </cell>
          <cell r="F60">
            <v>-3.5</v>
          </cell>
          <cell r="G60" t="str">
            <v>Arizona</v>
          </cell>
          <cell r="H60">
            <v>-2</v>
          </cell>
          <cell r="I60" t="str">
            <v>Tampa Bay</v>
          </cell>
          <cell r="J60">
            <v>-4.5</v>
          </cell>
          <cell r="K60" t="str">
            <v>LA Chargers</v>
          </cell>
          <cell r="L60">
            <v>-9</v>
          </cell>
          <cell r="M60" t="str">
            <v>Arizona</v>
          </cell>
          <cell r="N60">
            <v>-8.5</v>
          </cell>
          <cell r="O60" t="str">
            <v>Buffalo</v>
          </cell>
          <cell r="P60">
            <v>-14.5</v>
          </cell>
          <cell r="Q60" t="str">
            <v>New England</v>
          </cell>
          <cell r="R60">
            <v>11</v>
          </cell>
          <cell r="S60" t="str">
            <v>New England</v>
          </cell>
          <cell r="T60">
            <v>12</v>
          </cell>
          <cell r="U60" t="str">
            <v>New England</v>
          </cell>
          <cell r="V60">
            <v>-4.5</v>
          </cell>
          <cell r="W60" t="str">
            <v>Seattle</v>
          </cell>
          <cell r="X60">
            <v>15.5</v>
          </cell>
          <cell r="Y60" t="str">
            <v>Houston</v>
          </cell>
          <cell r="Z60">
            <v>-3</v>
          </cell>
          <cell r="AA60" t="str">
            <v>Detroit</v>
          </cell>
          <cell r="AB60">
            <v>-3.5</v>
          </cell>
          <cell r="AC60" t="str">
            <v>Baltimore</v>
          </cell>
          <cell r="AD60">
            <v>-25.5</v>
          </cell>
          <cell r="AE60" t="str">
            <v>Denver</v>
          </cell>
          <cell r="AF60">
            <v>-0.5</v>
          </cell>
          <cell r="AG60" t="str">
            <v>Denver</v>
          </cell>
          <cell r="AH60">
            <v>10</v>
          </cell>
          <cell r="AI60" t="str">
            <v>Philadelphia</v>
          </cell>
          <cell r="AJ60">
            <v>4</v>
          </cell>
          <cell r="AK60" t="str">
            <v>Philadelphia</v>
          </cell>
          <cell r="AL60">
            <v>2</v>
          </cell>
          <cell r="AM60" t="str">
            <v>Denver</v>
          </cell>
          <cell r="AN60">
            <v>2.5</v>
          </cell>
          <cell r="AO60" t="str">
            <v>Philadelphia</v>
          </cell>
          <cell r="AP60">
            <v>-10</v>
          </cell>
          <cell r="AQ60" t="str">
            <v>Denver</v>
          </cell>
          <cell r="AR60">
            <v>2</v>
          </cell>
          <cell r="AS60" t="str">
            <v>Denver</v>
          </cell>
          <cell r="AT60">
            <v>1</v>
          </cell>
          <cell r="AU60" t="str">
            <v>Seattle</v>
          </cell>
          <cell r="AV60">
            <v>11.5</v>
          </cell>
        </row>
        <row r="61">
          <cell r="E61" t="str">
            <v>LV Raiders</v>
          </cell>
          <cell r="F61">
            <v>9.5</v>
          </cell>
          <cell r="G61" t="str">
            <v>Tampa Bay</v>
          </cell>
          <cell r="H61">
            <v>3.5</v>
          </cell>
          <cell r="I61" t="str">
            <v>Indianapolis</v>
          </cell>
          <cell r="J61">
            <v>17</v>
          </cell>
          <cell r="K61" t="str">
            <v>Indianapolis</v>
          </cell>
          <cell r="L61">
            <v>-3.5</v>
          </cell>
          <cell r="M61" t="str">
            <v>Indianapolis</v>
          </cell>
          <cell r="N61">
            <v>27</v>
          </cell>
          <cell r="O61" t="str">
            <v>Indianapolis</v>
          </cell>
          <cell r="P61">
            <v>-3.5</v>
          </cell>
          <cell r="Q61" t="str">
            <v>New England</v>
          </cell>
          <cell r="R61">
            <v>11</v>
          </cell>
          <cell r="S61" t="str">
            <v>New England</v>
          </cell>
          <cell r="T61">
            <v>12</v>
          </cell>
          <cell r="U61" t="str">
            <v>New England</v>
          </cell>
          <cell r="V61">
            <v>-4.5</v>
          </cell>
          <cell r="W61" t="str">
            <v>Buffalo</v>
          </cell>
          <cell r="X61">
            <v>-26.5</v>
          </cell>
          <cell r="Y61" t="str">
            <v>LA Chargers</v>
          </cell>
          <cell r="Z61">
            <v>-32</v>
          </cell>
          <cell r="AA61" t="str">
            <v>Jacksonville</v>
          </cell>
          <cell r="AB61">
            <v>0.5</v>
          </cell>
          <cell r="AC61" t="str">
            <v>Jacksonville</v>
          </cell>
          <cell r="AD61">
            <v>16</v>
          </cell>
          <cell r="AE61" t="str">
            <v>Dallas</v>
          </cell>
          <cell r="AF61">
            <v>-10.5</v>
          </cell>
          <cell r="AG61" t="str">
            <v>Tampa Bay</v>
          </cell>
          <cell r="AH61">
            <v>-6.5</v>
          </cell>
          <cell r="AI61" t="str">
            <v>Jacksonville</v>
          </cell>
          <cell r="AJ61">
            <v>17</v>
          </cell>
          <cell r="AK61" t="str">
            <v>Dallas</v>
          </cell>
          <cell r="AL61">
            <v>-2</v>
          </cell>
          <cell r="AM61" t="str">
            <v>Dallas</v>
          </cell>
          <cell r="AN61">
            <v>-20.5</v>
          </cell>
          <cell r="AO61" t="str">
            <v>Chicago</v>
          </cell>
          <cell r="AP61">
            <v>6.5</v>
          </cell>
          <cell r="AQ61" t="str">
            <v>New England</v>
          </cell>
          <cell r="AR61">
            <v>8.5</v>
          </cell>
          <cell r="AS61" t="str">
            <v>New England</v>
          </cell>
          <cell r="AT61">
            <v>-1</v>
          </cell>
          <cell r="AU61" t="str">
            <v>New England</v>
          </cell>
          <cell r="AV61">
            <v>-11.5</v>
          </cell>
        </row>
        <row r="62">
          <cell r="E62" t="str">
            <v>Tampa Bay</v>
          </cell>
          <cell r="F62">
            <v>1</v>
          </cell>
          <cell r="G62" t="str">
            <v>LA Chargers</v>
          </cell>
          <cell r="H62">
            <v>7.5</v>
          </cell>
          <cell r="I62" t="str">
            <v>Philadelphia</v>
          </cell>
          <cell r="J62">
            <v>3.5</v>
          </cell>
          <cell r="K62" t="str">
            <v>Seattle</v>
          </cell>
          <cell r="L62">
            <v>2</v>
          </cell>
          <cell r="M62" t="str">
            <v>Philadelphia</v>
          </cell>
          <cell r="N62">
            <v>-7.5</v>
          </cell>
          <cell r="O62" t="str">
            <v>New England</v>
          </cell>
          <cell r="P62">
            <v>2.5</v>
          </cell>
          <cell r="Q62" t="str">
            <v>Indianapolis</v>
          </cell>
          <cell r="R62">
            <v>16</v>
          </cell>
          <cell r="S62" t="str">
            <v>Atlanta</v>
          </cell>
          <cell r="T62">
            <v>-31.5</v>
          </cell>
          <cell r="U62" t="str">
            <v>Seattle</v>
          </cell>
          <cell r="V62">
            <v>21</v>
          </cell>
          <cell r="W62" t="str">
            <v>Detroit</v>
          </cell>
          <cell r="X62">
            <v>14</v>
          </cell>
          <cell r="Y62" t="str">
            <v>Houston</v>
          </cell>
          <cell r="Z62">
            <v>-3</v>
          </cell>
          <cell r="AA62" t="str">
            <v>New England</v>
          </cell>
          <cell r="AB62">
            <v>1</v>
          </cell>
          <cell r="AC62" t="str">
            <v>Miami</v>
          </cell>
          <cell r="AD62">
            <v>-1.5</v>
          </cell>
          <cell r="AE62" t="str">
            <v>Seattle</v>
          </cell>
          <cell r="AF62">
            <v>21</v>
          </cell>
          <cell r="AG62" t="str">
            <v>Cincinnati</v>
          </cell>
          <cell r="AH62">
            <v>-21</v>
          </cell>
          <cell r="AI62" t="str">
            <v>LA Chargers</v>
          </cell>
          <cell r="AJ62">
            <v>19</v>
          </cell>
          <cell r="AK62" t="str">
            <v>Miami</v>
          </cell>
          <cell r="AL62">
            <v>8.5</v>
          </cell>
          <cell r="AM62" t="str">
            <v>Kansas City</v>
          </cell>
          <cell r="AN62">
            <v>-6.5</v>
          </cell>
          <cell r="AO62" t="str">
            <v>Jacksonville</v>
          </cell>
          <cell r="AP62">
            <v>-4.5</v>
          </cell>
          <cell r="AQ62" t="str">
            <v>Chicago</v>
          </cell>
          <cell r="AR62">
            <v>1</v>
          </cell>
          <cell r="AS62" t="str">
            <v>LA Rams</v>
          </cell>
          <cell r="AT62">
            <v>-2</v>
          </cell>
          <cell r="AU62" t="str">
            <v>New England</v>
          </cell>
          <cell r="AV62">
            <v>-11.5</v>
          </cell>
        </row>
        <row r="63">
          <cell r="E63" t="str">
            <v>Indianapolis</v>
          </cell>
          <cell r="F63">
            <v>24</v>
          </cell>
          <cell r="G63" t="str">
            <v>Minnesota</v>
          </cell>
          <cell r="H63">
            <v>-19</v>
          </cell>
          <cell r="I63" t="str">
            <v>LA Chargers</v>
          </cell>
          <cell r="J63">
            <v>0.5</v>
          </cell>
          <cell r="K63" t="str">
            <v>LV Raiders</v>
          </cell>
          <cell r="L63">
            <v>-2</v>
          </cell>
          <cell r="M63" t="str">
            <v>Kansas City</v>
          </cell>
          <cell r="N63">
            <v>-6.5</v>
          </cell>
          <cell r="O63" t="str">
            <v>Buffalo</v>
          </cell>
          <cell r="P63">
            <v>-14.5</v>
          </cell>
          <cell r="Q63" t="str">
            <v>Indianapolis</v>
          </cell>
          <cell r="R63">
            <v>16</v>
          </cell>
          <cell r="S63" t="str">
            <v>San Francisco</v>
          </cell>
          <cell r="T63">
            <v>-9</v>
          </cell>
          <cell r="U63" t="str">
            <v>Indianapolis</v>
          </cell>
          <cell r="V63">
            <v>-10</v>
          </cell>
          <cell r="W63" t="str">
            <v>Houston</v>
          </cell>
          <cell r="X63">
            <v>8</v>
          </cell>
          <cell r="Y63" t="str">
            <v>LA Chargers</v>
          </cell>
          <cell r="Z63">
            <v>-32</v>
          </cell>
          <cell r="AA63" t="str">
            <v>Atlanta</v>
          </cell>
          <cell r="AB63">
            <v>16.5</v>
          </cell>
          <cell r="AC63" t="str">
            <v>Buffalo</v>
          </cell>
          <cell r="AD63">
            <v>16</v>
          </cell>
          <cell r="AE63" t="str">
            <v>NY Jets</v>
          </cell>
          <cell r="AF63">
            <v>-21.5</v>
          </cell>
          <cell r="AG63" t="str">
            <v>Carolina</v>
          </cell>
          <cell r="AH63">
            <v>-6</v>
          </cell>
          <cell r="AI63" t="str">
            <v>New England</v>
          </cell>
          <cell r="AJ63">
            <v>7</v>
          </cell>
          <cell r="AK63" t="str">
            <v>New Orleans</v>
          </cell>
          <cell r="AL63">
            <v>5</v>
          </cell>
          <cell r="AM63" t="str">
            <v>Tampa Bay</v>
          </cell>
          <cell r="AN63">
            <v>-1</v>
          </cell>
          <cell r="AO63" t="str">
            <v>Houston</v>
          </cell>
          <cell r="AP63">
            <v>21</v>
          </cell>
          <cell r="AQ63" t="str">
            <v>Houston</v>
          </cell>
          <cell r="AR63">
            <v>-8.5</v>
          </cell>
          <cell r="AS63" t="str">
            <v>LA Rams</v>
          </cell>
          <cell r="AT63">
            <v>-2</v>
          </cell>
          <cell r="AU63" t="str">
            <v>Seattle</v>
          </cell>
          <cell r="AV63">
            <v>11.5</v>
          </cell>
        </row>
        <row r="64">
          <cell r="E64" t="str">
            <v>Arizona</v>
          </cell>
          <cell r="F64">
            <v>1</v>
          </cell>
          <cell r="G64" t="str">
            <v>Philadelphia</v>
          </cell>
          <cell r="H64">
            <v>2</v>
          </cell>
          <cell r="I64" t="str">
            <v>Atlanta</v>
          </cell>
          <cell r="J64">
            <v>-34.5</v>
          </cell>
          <cell r="K64" t="str">
            <v>LA Chargers</v>
          </cell>
          <cell r="L64">
            <v>-9</v>
          </cell>
          <cell r="M64" t="str">
            <v>Detroit</v>
          </cell>
          <cell r="N64">
            <v>3</v>
          </cell>
          <cell r="O64" t="str">
            <v>Indianapolis</v>
          </cell>
          <cell r="P64">
            <v>-3.5</v>
          </cell>
          <cell r="Q64" t="str">
            <v>New England</v>
          </cell>
          <cell r="R64">
            <v>11</v>
          </cell>
          <cell r="S64" t="str">
            <v>San Francisco</v>
          </cell>
          <cell r="T64">
            <v>-9</v>
          </cell>
          <cell r="U64" t="str">
            <v>Dallas</v>
          </cell>
          <cell r="V64">
            <v>-13</v>
          </cell>
          <cell r="W64" t="str">
            <v>Buffalo</v>
          </cell>
          <cell r="X64">
            <v>-26.5</v>
          </cell>
          <cell r="Y64" t="str">
            <v>Denver</v>
          </cell>
          <cell r="Z64">
            <v>6.5</v>
          </cell>
          <cell r="AA64" t="str">
            <v>Buffalo</v>
          </cell>
          <cell r="AB64">
            <v>-8.5</v>
          </cell>
          <cell r="AC64" t="str">
            <v>LV Raiders</v>
          </cell>
          <cell r="AD64">
            <v>-8.5</v>
          </cell>
          <cell r="AE64" t="str">
            <v>Chicago</v>
          </cell>
          <cell r="AF64">
            <v>0</v>
          </cell>
          <cell r="AG64" t="str">
            <v>Houston</v>
          </cell>
          <cell r="AH64">
            <v>10.5</v>
          </cell>
          <cell r="AI64" t="str">
            <v>New Orleans</v>
          </cell>
          <cell r="AJ64">
            <v>18</v>
          </cell>
          <cell r="AK64" t="str">
            <v>Jacksonville</v>
          </cell>
          <cell r="AL64">
            <v>-0.5</v>
          </cell>
          <cell r="AM64" t="str">
            <v>LA Rams</v>
          </cell>
          <cell r="AN64">
            <v>7.5</v>
          </cell>
          <cell r="AO64" t="str">
            <v>Jacksonville</v>
          </cell>
          <cell r="AP64">
            <v>-4.5</v>
          </cell>
          <cell r="AQ64" t="str">
            <v>Seattle</v>
          </cell>
          <cell r="AR64">
            <v>28</v>
          </cell>
          <cell r="AS64" t="str">
            <v>Denver</v>
          </cell>
          <cell r="AT64">
            <v>1</v>
          </cell>
          <cell r="AU64" t="str">
            <v>Seattle</v>
          </cell>
          <cell r="AV64">
            <v>11.5</v>
          </cell>
        </row>
        <row r="65">
          <cell r="E65" t="str">
            <v>Minnesota</v>
          </cell>
          <cell r="F65">
            <v>1.5</v>
          </cell>
          <cell r="G65" t="str">
            <v>LA Chargers</v>
          </cell>
          <cell r="H65">
            <v>7.5</v>
          </cell>
          <cell r="I65" t="str">
            <v>Seattle</v>
          </cell>
          <cell r="J65">
            <v>24</v>
          </cell>
          <cell r="K65" t="str">
            <v>LA Chargers</v>
          </cell>
          <cell r="L65">
            <v>-9</v>
          </cell>
          <cell r="M65" t="str">
            <v>Philadelphia</v>
          </cell>
          <cell r="N65">
            <v>-7.5</v>
          </cell>
          <cell r="O65" t="str">
            <v>Indianapolis</v>
          </cell>
          <cell r="P65">
            <v>-3.5</v>
          </cell>
          <cell r="Q65" t="str">
            <v>Seattle</v>
          </cell>
          <cell r="R65">
            <v>5</v>
          </cell>
          <cell r="S65" t="str">
            <v>San Francisco</v>
          </cell>
          <cell r="T65">
            <v>-9</v>
          </cell>
          <cell r="U65" t="str">
            <v>Seattle</v>
          </cell>
          <cell r="V65">
            <v>21</v>
          </cell>
          <cell r="W65" t="str">
            <v>Detroit</v>
          </cell>
          <cell r="X65">
            <v>14</v>
          </cell>
          <cell r="Y65" t="str">
            <v>San Francisco</v>
          </cell>
          <cell r="Z65">
            <v>16</v>
          </cell>
          <cell r="AA65" t="str">
            <v>New England</v>
          </cell>
          <cell r="AB65">
            <v>1</v>
          </cell>
          <cell r="AC65" t="str">
            <v>Green Bay</v>
          </cell>
          <cell r="AD65">
            <v>10</v>
          </cell>
          <cell r="AE65" t="str">
            <v>LA Rams</v>
          </cell>
          <cell r="AF65">
            <v>19.5</v>
          </cell>
          <cell r="AG65" t="str">
            <v>LA Chargers</v>
          </cell>
          <cell r="AH65">
            <v>9</v>
          </cell>
          <cell r="AI65" t="str">
            <v>Philadelphia</v>
          </cell>
          <cell r="AJ65">
            <v>4</v>
          </cell>
          <cell r="AK65" t="str">
            <v>Detroit</v>
          </cell>
          <cell r="AL65">
            <v>-20.5</v>
          </cell>
          <cell r="AM65" t="str">
            <v>Philadelphia</v>
          </cell>
          <cell r="AN65">
            <v>-11.5</v>
          </cell>
          <cell r="AO65" t="str">
            <v>New England</v>
          </cell>
          <cell r="AP65">
            <v>9.5</v>
          </cell>
          <cell r="AQ65" t="str">
            <v>Buffalo</v>
          </cell>
          <cell r="AR65">
            <v>-2</v>
          </cell>
          <cell r="AS65" t="str">
            <v>Seattle</v>
          </cell>
          <cell r="AT65">
            <v>2</v>
          </cell>
          <cell r="AU65" t="str">
            <v>New England</v>
          </cell>
          <cell r="AV65">
            <v>-11.5</v>
          </cell>
        </row>
        <row r="66">
          <cell r="E66" t="str">
            <v>Baltimore</v>
          </cell>
          <cell r="F66">
            <v>-2.5</v>
          </cell>
          <cell r="G66" t="str">
            <v>Baltimore</v>
          </cell>
          <cell r="H66">
            <v>12</v>
          </cell>
          <cell r="I66" t="str">
            <v>Baltimore</v>
          </cell>
          <cell r="J66">
            <v>-14</v>
          </cell>
          <cell r="K66" t="str">
            <v>Baltimore</v>
          </cell>
          <cell r="L66">
            <v>-19.5</v>
          </cell>
          <cell r="M66" t="str">
            <v>Baltimore</v>
          </cell>
          <cell r="N66">
            <v>-32</v>
          </cell>
          <cell r="O66" t="str">
            <v>Baltimore</v>
          </cell>
          <cell r="P66">
            <v>-6.5</v>
          </cell>
          <cell r="Q66" t="str">
            <v>Tampa Bay</v>
          </cell>
          <cell r="R66">
            <v>-9</v>
          </cell>
          <cell r="S66" t="str">
            <v>Miami</v>
          </cell>
          <cell r="T66">
            <v>31.5</v>
          </cell>
          <cell r="U66" t="str">
            <v>LV Raiders</v>
          </cell>
          <cell r="V66">
            <v>2</v>
          </cell>
          <cell r="W66" t="str">
            <v>New England</v>
          </cell>
          <cell r="X66">
            <v>7.5</v>
          </cell>
          <cell r="Y66" t="str">
            <v>Baltimore</v>
          </cell>
          <cell r="Z66">
            <v>-0.5</v>
          </cell>
          <cell r="AA66" t="str">
            <v>Buffalo</v>
          </cell>
          <cell r="AB66">
            <v>-8.5</v>
          </cell>
          <cell r="AC66" t="str">
            <v>Baltimore</v>
          </cell>
          <cell r="AD66">
            <v>-25.5</v>
          </cell>
          <cell r="AE66" t="str">
            <v>Baltimore</v>
          </cell>
          <cell r="AF66">
            <v>-10.5</v>
          </cell>
          <cell r="AG66" t="str">
            <v>LV Raiders</v>
          </cell>
          <cell r="AH66">
            <v>-20</v>
          </cell>
          <cell r="AI66" t="str">
            <v>Miami</v>
          </cell>
          <cell r="AJ66">
            <v>-20</v>
          </cell>
          <cell r="AK66" t="str">
            <v>NY Giants</v>
          </cell>
          <cell r="AL66">
            <v>25</v>
          </cell>
          <cell r="AM66" t="str">
            <v>NY Jets</v>
          </cell>
          <cell r="AN66">
            <v>-19.5</v>
          </cell>
          <cell r="AO66" t="str">
            <v>Carolina</v>
          </cell>
          <cell r="AP66">
            <v>7</v>
          </cell>
          <cell r="AQ66" t="str">
            <v>Houston</v>
          </cell>
          <cell r="AR66">
            <v>-8.5</v>
          </cell>
          <cell r="AS66" t="str">
            <v>LA Rams</v>
          </cell>
          <cell r="AT66">
            <v>-2</v>
          </cell>
          <cell r="AU66" t="str">
            <v>New England</v>
          </cell>
          <cell r="AV66">
            <v>-11.5</v>
          </cell>
        </row>
        <row r="67">
          <cell r="E67" t="str">
            <v>Minnesota</v>
          </cell>
          <cell r="F67">
            <v>1.5</v>
          </cell>
          <cell r="G67" t="str">
            <v>Cincinnati</v>
          </cell>
          <cell r="H67">
            <v>0.5</v>
          </cell>
          <cell r="I67" t="str">
            <v>Tampa Bay</v>
          </cell>
          <cell r="J67">
            <v>-4.5</v>
          </cell>
          <cell r="K67" t="str">
            <v>Detroit</v>
          </cell>
          <cell r="L67">
            <v>14</v>
          </cell>
          <cell r="M67" t="str">
            <v>Philadelphia</v>
          </cell>
          <cell r="N67">
            <v>-7.5</v>
          </cell>
          <cell r="O67" t="str">
            <v>No Pick 1</v>
          </cell>
          <cell r="P67">
            <v>0</v>
          </cell>
          <cell r="Q67" t="str">
            <v>Minnesota</v>
          </cell>
          <cell r="R67">
            <v>-4.5</v>
          </cell>
          <cell r="S67" t="str">
            <v>Buffalo</v>
          </cell>
          <cell r="T67">
            <v>24</v>
          </cell>
          <cell r="U67" t="str">
            <v>No Pick 2</v>
          </cell>
          <cell r="V67">
            <v>0</v>
          </cell>
          <cell r="W67" t="str">
            <v>Buffalo</v>
          </cell>
          <cell r="X67">
            <v>-26.5</v>
          </cell>
          <cell r="Y67" t="str">
            <v>No Pick 3 DQ</v>
          </cell>
          <cell r="Z67">
            <v>0</v>
          </cell>
          <cell r="AA67" t="str">
            <v>DQ</v>
          </cell>
          <cell r="AB67">
            <v>0</v>
          </cell>
          <cell r="AC67" t="str">
            <v>DQ</v>
          </cell>
          <cell r="AD67">
            <v>0</v>
          </cell>
          <cell r="AE67" t="str">
            <v>DQ</v>
          </cell>
          <cell r="AF67">
            <v>0</v>
          </cell>
          <cell r="AG67" t="str">
            <v>DQ</v>
          </cell>
          <cell r="AH67">
            <v>0</v>
          </cell>
          <cell r="AI67" t="str">
            <v>DQ</v>
          </cell>
          <cell r="AJ67">
            <v>0</v>
          </cell>
          <cell r="AK67" t="str">
            <v>DQ</v>
          </cell>
          <cell r="AL67">
            <v>0</v>
          </cell>
          <cell r="AM67" t="str">
            <v>DQ</v>
          </cell>
          <cell r="AN67">
            <v>0</v>
          </cell>
          <cell r="AO67" t="str">
            <v>DQ</v>
          </cell>
          <cell r="AP67">
            <v>0</v>
          </cell>
          <cell r="AQ67" t="str">
            <v>DQ</v>
          </cell>
          <cell r="AR67">
            <v>0</v>
          </cell>
          <cell r="AS67" t="str">
            <v>DQ</v>
          </cell>
          <cell r="AT67">
            <v>0</v>
          </cell>
          <cell r="AU67" t="str">
            <v>DQ</v>
          </cell>
          <cell r="AV67">
            <v>0</v>
          </cell>
        </row>
        <row r="68">
          <cell r="E68" t="str">
            <v>Denver</v>
          </cell>
          <cell r="F68">
            <v>-0.5</v>
          </cell>
          <cell r="G68" t="str">
            <v>Arizona</v>
          </cell>
          <cell r="H68">
            <v>-2</v>
          </cell>
          <cell r="I68" t="str">
            <v>Atlanta</v>
          </cell>
          <cell r="J68">
            <v>-34.5</v>
          </cell>
          <cell r="K68" t="str">
            <v>Buffalo</v>
          </cell>
          <cell r="L68">
            <v>-3</v>
          </cell>
          <cell r="M68" t="str">
            <v>NY Giants</v>
          </cell>
          <cell r="N68">
            <v>-10</v>
          </cell>
          <cell r="O68" t="str">
            <v>LA Rams</v>
          </cell>
          <cell r="P68">
            <v>6.5</v>
          </cell>
          <cell r="Q68" t="str">
            <v>Seattle</v>
          </cell>
          <cell r="R68">
            <v>5</v>
          </cell>
          <cell r="S68" t="str">
            <v>Indianapolis</v>
          </cell>
          <cell r="T68">
            <v>9.5</v>
          </cell>
          <cell r="U68" t="str">
            <v>Chicago</v>
          </cell>
          <cell r="V68">
            <v>2.5</v>
          </cell>
          <cell r="W68" t="str">
            <v>Tampa Bay</v>
          </cell>
          <cell r="X68">
            <v>-7.5</v>
          </cell>
          <cell r="Y68" t="str">
            <v>Houston</v>
          </cell>
          <cell r="Z68">
            <v>-3</v>
          </cell>
          <cell r="AA68" t="str">
            <v>Detroit</v>
          </cell>
          <cell r="AB68">
            <v>-3.5</v>
          </cell>
          <cell r="AC68" t="str">
            <v>Seattle</v>
          </cell>
          <cell r="AD68">
            <v>14.5</v>
          </cell>
          <cell r="AE68" t="str">
            <v>Baltimore</v>
          </cell>
          <cell r="AF68">
            <v>-10.5</v>
          </cell>
          <cell r="AG68" t="str">
            <v>San Francisco</v>
          </cell>
          <cell r="AH68">
            <v>1</v>
          </cell>
          <cell r="AI68" t="str">
            <v>Cincinnati</v>
          </cell>
          <cell r="AJ68">
            <v>20</v>
          </cell>
          <cell r="AK68" t="str">
            <v>New England</v>
          </cell>
          <cell r="AL68">
            <v>18.5</v>
          </cell>
          <cell r="AM68" t="str">
            <v>Jacksonville</v>
          </cell>
          <cell r="AN68">
            <v>21</v>
          </cell>
          <cell r="AO68" t="str">
            <v>Carolina</v>
          </cell>
          <cell r="AP68">
            <v>7</v>
          </cell>
          <cell r="AQ68" t="str">
            <v>Chicago</v>
          </cell>
          <cell r="AR68">
            <v>1</v>
          </cell>
          <cell r="AS68" t="str">
            <v>Seattle</v>
          </cell>
          <cell r="AT68">
            <v>2</v>
          </cell>
          <cell r="AU68" t="str">
            <v>New England</v>
          </cell>
          <cell r="AV68">
            <v>-11.5</v>
          </cell>
        </row>
        <row r="69">
          <cell r="E69" t="str">
            <v>No Pick 1</v>
          </cell>
          <cell r="F69">
            <v>0</v>
          </cell>
          <cell r="G69" t="str">
            <v>Pittsburgh</v>
          </cell>
          <cell r="H69">
            <v>-17</v>
          </cell>
          <cell r="I69" t="str">
            <v>Tennessee</v>
          </cell>
          <cell r="J69">
            <v>-17</v>
          </cell>
          <cell r="K69" t="str">
            <v>Philadelphia</v>
          </cell>
          <cell r="L69">
            <v>2.5</v>
          </cell>
          <cell r="M69" t="str">
            <v>Tampa Bay</v>
          </cell>
          <cell r="N69">
            <v>6.5</v>
          </cell>
          <cell r="O69" t="str">
            <v>Indianapolis</v>
          </cell>
          <cell r="P69">
            <v>-3.5</v>
          </cell>
          <cell r="Q69" t="str">
            <v>Jacksonville</v>
          </cell>
          <cell r="R69">
            <v>-25</v>
          </cell>
          <cell r="S69" t="str">
            <v>Baltimore</v>
          </cell>
          <cell r="T69">
            <v>7.5</v>
          </cell>
          <cell r="U69" t="str">
            <v>Seattle</v>
          </cell>
          <cell r="V69">
            <v>21</v>
          </cell>
          <cell r="W69" t="str">
            <v>Detroit</v>
          </cell>
          <cell r="X69">
            <v>14</v>
          </cell>
          <cell r="Y69" t="str">
            <v>Dallas</v>
          </cell>
          <cell r="Z69">
            <v>14</v>
          </cell>
          <cell r="AA69" t="str">
            <v>Atlanta</v>
          </cell>
          <cell r="AB69">
            <v>16.5</v>
          </cell>
          <cell r="AC69" t="str">
            <v>Cincinnati</v>
          </cell>
          <cell r="AD69">
            <v>25.5</v>
          </cell>
          <cell r="AE69" t="str">
            <v>Cleveland</v>
          </cell>
          <cell r="AF69">
            <v>-5.5</v>
          </cell>
          <cell r="AG69" t="str">
            <v>Houston</v>
          </cell>
          <cell r="AH69">
            <v>10.5</v>
          </cell>
          <cell r="AI69" t="str">
            <v>Arizona</v>
          </cell>
          <cell r="AJ69">
            <v>-4</v>
          </cell>
          <cell r="AK69" t="str">
            <v>Detroit</v>
          </cell>
          <cell r="AL69">
            <v>-20.5</v>
          </cell>
          <cell r="AM69" t="str">
            <v>Green Bay</v>
          </cell>
          <cell r="AN69">
            <v>-3</v>
          </cell>
          <cell r="AO69" t="str">
            <v>LA Chargers</v>
          </cell>
          <cell r="AP69">
            <v>-9.5</v>
          </cell>
          <cell r="AQ69" t="str">
            <v>Buffalo</v>
          </cell>
          <cell r="AR69">
            <v>-2</v>
          </cell>
          <cell r="AS69" t="str">
            <v>New England</v>
          </cell>
          <cell r="AT69">
            <v>-1</v>
          </cell>
          <cell r="AU69" t="str">
            <v>New England</v>
          </cell>
          <cell r="AV69">
            <v>-11.5</v>
          </cell>
        </row>
        <row r="70">
          <cell r="E70" t="str">
            <v>Jacksonville</v>
          </cell>
          <cell r="F70">
            <v>12</v>
          </cell>
          <cell r="G70" t="str">
            <v>San Francisco</v>
          </cell>
          <cell r="H70">
            <v>2</v>
          </cell>
          <cell r="I70" t="str">
            <v>Seattle</v>
          </cell>
          <cell r="J70">
            <v>24</v>
          </cell>
          <cell r="K70" t="str">
            <v>LA Chargers</v>
          </cell>
          <cell r="L70">
            <v>-9</v>
          </cell>
          <cell r="M70" t="str">
            <v>Indianapolis</v>
          </cell>
          <cell r="N70">
            <v>27</v>
          </cell>
          <cell r="O70" t="str">
            <v>LA Chargers</v>
          </cell>
          <cell r="P70">
            <v>-1.5</v>
          </cell>
          <cell r="Q70" t="str">
            <v>New England</v>
          </cell>
          <cell r="R70">
            <v>11</v>
          </cell>
          <cell r="S70" t="str">
            <v>Atlanta</v>
          </cell>
          <cell r="T70">
            <v>-31.5</v>
          </cell>
          <cell r="U70" t="str">
            <v>LA Chargers</v>
          </cell>
          <cell r="V70">
            <v>-2</v>
          </cell>
          <cell r="W70" t="str">
            <v>Cleveland</v>
          </cell>
          <cell r="X70">
            <v>-8.5</v>
          </cell>
          <cell r="Y70" t="str">
            <v>Green Bay</v>
          </cell>
          <cell r="Z70">
            <v>0</v>
          </cell>
          <cell r="AA70" t="str">
            <v>New England</v>
          </cell>
          <cell r="AB70">
            <v>1</v>
          </cell>
          <cell r="AC70" t="str">
            <v>Tampa Bay</v>
          </cell>
          <cell r="AD70">
            <v>0</v>
          </cell>
          <cell r="AE70" t="str">
            <v>Tampa Bay</v>
          </cell>
          <cell r="AF70">
            <v>-12.5</v>
          </cell>
          <cell r="AG70" t="str">
            <v>Jacksonville</v>
          </cell>
          <cell r="AH70">
            <v>14.5</v>
          </cell>
          <cell r="AI70" t="str">
            <v>Detroit</v>
          </cell>
          <cell r="AJ70">
            <v>-12</v>
          </cell>
          <cell r="AK70" t="str">
            <v>LA Rams</v>
          </cell>
          <cell r="AL70">
            <v>-11</v>
          </cell>
          <cell r="AM70" t="str">
            <v>Pittsburgh</v>
          </cell>
          <cell r="AN70">
            <v>5.5</v>
          </cell>
          <cell r="AO70" t="str">
            <v>San Francisco</v>
          </cell>
          <cell r="AP70">
            <v>10</v>
          </cell>
          <cell r="AQ70" t="str">
            <v>Denver</v>
          </cell>
          <cell r="AR70">
            <v>2</v>
          </cell>
          <cell r="AS70" t="str">
            <v>New England</v>
          </cell>
          <cell r="AT70">
            <v>-1</v>
          </cell>
          <cell r="AU70" t="str">
            <v>New England</v>
          </cell>
          <cell r="AV70">
            <v>-11.5</v>
          </cell>
        </row>
        <row r="71">
          <cell r="E71" t="str">
            <v>Cincinnati</v>
          </cell>
          <cell r="F71">
            <v>-4</v>
          </cell>
          <cell r="G71" t="str">
            <v>Pittsburgh</v>
          </cell>
          <cell r="H71">
            <v>-17</v>
          </cell>
          <cell r="I71" t="str">
            <v>Houston</v>
          </cell>
          <cell r="J71">
            <v>-5.5</v>
          </cell>
          <cell r="K71" t="str">
            <v>Green Bay</v>
          </cell>
          <cell r="L71">
            <v>-6.5</v>
          </cell>
          <cell r="M71" t="str">
            <v>LA Chargers</v>
          </cell>
          <cell r="N71">
            <v>-20</v>
          </cell>
          <cell r="O71" t="str">
            <v>Detroit</v>
          </cell>
          <cell r="P71">
            <v>-11</v>
          </cell>
          <cell r="Q71" t="str">
            <v>Tennessee</v>
          </cell>
          <cell r="R71">
            <v>-11</v>
          </cell>
          <cell r="S71" t="str">
            <v>NY Jets</v>
          </cell>
          <cell r="T71">
            <v>7</v>
          </cell>
          <cell r="U71" t="str">
            <v>LV Raiders</v>
          </cell>
          <cell r="V71">
            <v>2</v>
          </cell>
          <cell r="W71" t="str">
            <v>Washington</v>
          </cell>
          <cell r="X71">
            <v>-14</v>
          </cell>
          <cell r="Y71" t="str">
            <v>NY Giants</v>
          </cell>
          <cell r="Z71">
            <v>0</v>
          </cell>
          <cell r="AA71" t="str">
            <v>Cincinnati</v>
          </cell>
          <cell r="AB71">
            <v>-1</v>
          </cell>
          <cell r="AC71" t="str">
            <v>Washington</v>
          </cell>
          <cell r="AD71">
            <v>4.5</v>
          </cell>
          <cell r="AE71" t="str">
            <v>New Orleans</v>
          </cell>
          <cell r="AF71">
            <v>12.5</v>
          </cell>
          <cell r="AG71" t="str">
            <v>Seattle</v>
          </cell>
          <cell r="AH71">
            <v>-12</v>
          </cell>
          <cell r="AI71" t="str">
            <v>LV Raiders</v>
          </cell>
          <cell r="AJ71">
            <v>12</v>
          </cell>
          <cell r="AK71" t="str">
            <v>Seattle</v>
          </cell>
          <cell r="AL71">
            <v>10</v>
          </cell>
          <cell r="AM71" t="str">
            <v>Buffalo</v>
          </cell>
          <cell r="AN71">
            <v>19.5</v>
          </cell>
          <cell r="AO71" t="str">
            <v>New England</v>
          </cell>
          <cell r="AP71">
            <v>9.5</v>
          </cell>
          <cell r="AQ71" t="str">
            <v>San Francisco</v>
          </cell>
          <cell r="AR71">
            <v>-28</v>
          </cell>
          <cell r="AS71" t="str">
            <v>Seattle</v>
          </cell>
          <cell r="AT71">
            <v>2</v>
          </cell>
          <cell r="AU71" t="str">
            <v>New England</v>
          </cell>
          <cell r="AV71">
            <v>-11.5</v>
          </cell>
        </row>
        <row r="72">
          <cell r="E72" t="str">
            <v>Arizona</v>
          </cell>
          <cell r="F72">
            <v>1</v>
          </cell>
          <cell r="G72" t="str">
            <v>LA Rams</v>
          </cell>
          <cell r="H72">
            <v>9</v>
          </cell>
          <cell r="I72" t="str">
            <v>Minnesota</v>
          </cell>
          <cell r="J72">
            <v>35</v>
          </cell>
          <cell r="K72" t="str">
            <v>Green Bay</v>
          </cell>
          <cell r="L72">
            <v>-6.5</v>
          </cell>
          <cell r="M72" t="str">
            <v>Arizona</v>
          </cell>
          <cell r="N72">
            <v>-8.5</v>
          </cell>
          <cell r="O72" t="str">
            <v>Green Bay</v>
          </cell>
          <cell r="P72">
            <v>-5</v>
          </cell>
          <cell r="Q72" t="str">
            <v>Cleveland</v>
          </cell>
          <cell r="R72">
            <v>22.5</v>
          </cell>
          <cell r="S72" t="str">
            <v>Tampa Bay</v>
          </cell>
          <cell r="T72">
            <v>16.5</v>
          </cell>
          <cell r="U72" t="str">
            <v>Green Bay</v>
          </cell>
          <cell r="V72">
            <v>-16</v>
          </cell>
          <cell r="W72" t="str">
            <v>Detroit</v>
          </cell>
          <cell r="X72">
            <v>14</v>
          </cell>
          <cell r="Y72" t="str">
            <v>Baltimore</v>
          </cell>
          <cell r="Z72">
            <v>-0.5</v>
          </cell>
          <cell r="AA72" t="str">
            <v>San Francisco</v>
          </cell>
          <cell r="AB72">
            <v>4</v>
          </cell>
          <cell r="AC72" t="str">
            <v>LA Rams</v>
          </cell>
          <cell r="AD72">
            <v>-13</v>
          </cell>
          <cell r="AE72" t="str">
            <v>LA Rams</v>
          </cell>
          <cell r="AF72">
            <v>19.5</v>
          </cell>
          <cell r="AG72" t="str">
            <v>Seattle</v>
          </cell>
          <cell r="AH72">
            <v>-12</v>
          </cell>
          <cell r="AI72" t="str">
            <v>Philadelphia</v>
          </cell>
          <cell r="AJ72">
            <v>4</v>
          </cell>
          <cell r="AK72" t="str">
            <v>Cincinnati</v>
          </cell>
          <cell r="AL72">
            <v>15.5</v>
          </cell>
          <cell r="AM72" t="str">
            <v>New England</v>
          </cell>
          <cell r="AN72">
            <v>16.5</v>
          </cell>
          <cell r="AO72" t="str">
            <v>LA Rams</v>
          </cell>
          <cell r="AP72">
            <v>-7</v>
          </cell>
          <cell r="AQ72" t="str">
            <v>LA Rams</v>
          </cell>
          <cell r="AR72">
            <v>-1</v>
          </cell>
          <cell r="AS72" t="str">
            <v>LA Rams</v>
          </cell>
          <cell r="AT72">
            <v>-2</v>
          </cell>
          <cell r="AU72" t="str">
            <v>Seattle</v>
          </cell>
          <cell r="AV72">
            <v>11.5</v>
          </cell>
        </row>
        <row r="73">
          <cell r="E73" t="str">
            <v>Denver</v>
          </cell>
          <cell r="F73">
            <v>-0.5</v>
          </cell>
          <cell r="G73" t="str">
            <v>Philadelphia</v>
          </cell>
          <cell r="H73">
            <v>2</v>
          </cell>
          <cell r="I73" t="str">
            <v>Indianapolis</v>
          </cell>
          <cell r="J73">
            <v>17</v>
          </cell>
          <cell r="K73" t="str">
            <v>Detroit</v>
          </cell>
          <cell r="L73">
            <v>14</v>
          </cell>
          <cell r="M73" t="str">
            <v>Detroit</v>
          </cell>
          <cell r="N73">
            <v>3</v>
          </cell>
          <cell r="O73" t="str">
            <v>Denver</v>
          </cell>
          <cell r="P73">
            <v>-5</v>
          </cell>
          <cell r="Q73" t="str">
            <v>Denver</v>
          </cell>
          <cell r="R73">
            <v>-6</v>
          </cell>
          <cell r="S73" t="str">
            <v>New England</v>
          </cell>
          <cell r="T73">
            <v>12</v>
          </cell>
          <cell r="U73" t="str">
            <v>Indianapolis</v>
          </cell>
          <cell r="V73">
            <v>-10</v>
          </cell>
          <cell r="W73" t="str">
            <v>Detroit</v>
          </cell>
          <cell r="X73">
            <v>14</v>
          </cell>
          <cell r="Y73" t="str">
            <v>Dallas</v>
          </cell>
          <cell r="Z73">
            <v>14</v>
          </cell>
          <cell r="AA73" t="str">
            <v>Jacksonville</v>
          </cell>
          <cell r="AB73">
            <v>0.5</v>
          </cell>
          <cell r="AC73" t="str">
            <v>Buffalo</v>
          </cell>
          <cell r="AD73">
            <v>16</v>
          </cell>
          <cell r="AE73" t="str">
            <v>Dallas</v>
          </cell>
          <cell r="AF73">
            <v>-10.5</v>
          </cell>
          <cell r="AG73" t="str">
            <v>Minnesota</v>
          </cell>
          <cell r="AH73">
            <v>13.5</v>
          </cell>
          <cell r="AI73" t="str">
            <v>Dallas</v>
          </cell>
          <cell r="AJ73">
            <v>-19</v>
          </cell>
          <cell r="AK73" t="str">
            <v>Tampa Bay</v>
          </cell>
          <cell r="AL73">
            <v>-8.5</v>
          </cell>
          <cell r="AM73" t="str">
            <v>Chicago</v>
          </cell>
          <cell r="AN73">
            <v>-6</v>
          </cell>
          <cell r="AO73" t="str">
            <v>Jacksonville</v>
          </cell>
          <cell r="AP73">
            <v>-4.5</v>
          </cell>
          <cell r="AQ73" t="str">
            <v>San Francisco</v>
          </cell>
          <cell r="AR73">
            <v>-28</v>
          </cell>
          <cell r="AS73" t="str">
            <v>Denver</v>
          </cell>
          <cell r="AT73">
            <v>1</v>
          </cell>
          <cell r="AU73" t="str">
            <v>New England</v>
          </cell>
          <cell r="AV73">
            <v>-11.5</v>
          </cell>
        </row>
        <row r="74">
          <cell r="E74" t="str">
            <v>Minnesota</v>
          </cell>
          <cell r="F74">
            <v>1.5</v>
          </cell>
          <cell r="G74" t="str">
            <v>Minnesota</v>
          </cell>
          <cell r="H74">
            <v>-19</v>
          </cell>
          <cell r="I74" t="str">
            <v>Chicago</v>
          </cell>
          <cell r="J74">
            <v>18</v>
          </cell>
          <cell r="K74" t="str">
            <v>Miami</v>
          </cell>
          <cell r="L74">
            <v>3.5</v>
          </cell>
          <cell r="M74" t="str">
            <v>Philadelphia</v>
          </cell>
          <cell r="N74">
            <v>-7.5</v>
          </cell>
          <cell r="O74" t="str">
            <v>Philadelphia</v>
          </cell>
          <cell r="P74">
            <v>-24.5</v>
          </cell>
          <cell r="Q74" t="str">
            <v>NY Jets</v>
          </cell>
          <cell r="R74">
            <v>-6</v>
          </cell>
          <cell r="S74" t="str">
            <v>Denver</v>
          </cell>
          <cell r="T74">
            <v>17</v>
          </cell>
          <cell r="U74" t="str">
            <v>Pittsburgh</v>
          </cell>
          <cell r="V74">
            <v>10</v>
          </cell>
          <cell r="W74" t="str">
            <v>Carolina</v>
          </cell>
          <cell r="X74">
            <v>-15.5</v>
          </cell>
          <cell r="Y74" t="str">
            <v>Minnesota</v>
          </cell>
          <cell r="Z74">
            <v>-4.5</v>
          </cell>
          <cell r="AA74" t="str">
            <v>Philadelphia</v>
          </cell>
          <cell r="AB74">
            <v>-6</v>
          </cell>
          <cell r="AC74" t="str">
            <v>Chicago</v>
          </cell>
          <cell r="AD74">
            <v>16</v>
          </cell>
          <cell r="AE74" t="str">
            <v>Philadelphia</v>
          </cell>
          <cell r="AF74">
            <v>-5.5</v>
          </cell>
          <cell r="AG74" t="str">
            <v>Denver</v>
          </cell>
          <cell r="AH74">
            <v>10</v>
          </cell>
          <cell r="AI74" t="str">
            <v>Baltimore</v>
          </cell>
          <cell r="AJ74">
            <v>-7</v>
          </cell>
          <cell r="AK74" t="str">
            <v>Buffalo</v>
          </cell>
          <cell r="AL74">
            <v>-2</v>
          </cell>
          <cell r="AM74" t="str">
            <v>Philadelphia</v>
          </cell>
          <cell r="AN74">
            <v>-11.5</v>
          </cell>
          <cell r="AO74" t="str">
            <v>Houston</v>
          </cell>
          <cell r="AP74">
            <v>21</v>
          </cell>
          <cell r="AQ74" t="str">
            <v>Buffalo</v>
          </cell>
          <cell r="AR74">
            <v>-2</v>
          </cell>
          <cell r="AS74" t="str">
            <v>Seattle</v>
          </cell>
          <cell r="AT74">
            <v>2</v>
          </cell>
          <cell r="AU74" t="str">
            <v>New England</v>
          </cell>
          <cell r="AV74">
            <v>-11.5</v>
          </cell>
        </row>
        <row r="75">
          <cell r="E75" t="str">
            <v>Washington</v>
          </cell>
          <cell r="F75">
            <v>9.5</v>
          </cell>
          <cell r="G75" t="str">
            <v>Buffalo</v>
          </cell>
          <cell r="H75">
            <v>14</v>
          </cell>
          <cell r="I75" t="str">
            <v>Green Bay</v>
          </cell>
          <cell r="J75">
            <v>-10</v>
          </cell>
          <cell r="K75" t="str">
            <v>Detroit</v>
          </cell>
          <cell r="L75">
            <v>14</v>
          </cell>
          <cell r="M75" t="str">
            <v>Detroit</v>
          </cell>
          <cell r="N75">
            <v>3</v>
          </cell>
          <cell r="O75" t="str">
            <v>Philadelphia</v>
          </cell>
          <cell r="P75">
            <v>-24.5</v>
          </cell>
          <cell r="Q75" t="str">
            <v>Denver</v>
          </cell>
          <cell r="R75">
            <v>-6</v>
          </cell>
          <cell r="S75" t="str">
            <v>New England</v>
          </cell>
          <cell r="T75">
            <v>12</v>
          </cell>
          <cell r="U75" t="str">
            <v>New England</v>
          </cell>
          <cell r="V75">
            <v>-4.5</v>
          </cell>
          <cell r="W75" t="str">
            <v>Indianapolis</v>
          </cell>
          <cell r="X75">
            <v>-0.5</v>
          </cell>
          <cell r="Y75" t="str">
            <v>Houston</v>
          </cell>
          <cell r="Z75">
            <v>-3</v>
          </cell>
          <cell r="AA75" t="str">
            <v>Seattle</v>
          </cell>
          <cell r="AB75">
            <v>-7</v>
          </cell>
          <cell r="AC75" t="str">
            <v>LA Chargers</v>
          </cell>
          <cell r="AD75">
            <v>8.5</v>
          </cell>
          <cell r="AE75" t="str">
            <v>Tampa Bay</v>
          </cell>
          <cell r="AF75">
            <v>-12.5</v>
          </cell>
          <cell r="AG75" t="str">
            <v>Seattle</v>
          </cell>
          <cell r="AH75">
            <v>-12</v>
          </cell>
          <cell r="AI75" t="str">
            <v>Houston</v>
          </cell>
          <cell r="AJ75">
            <v>-12</v>
          </cell>
          <cell r="AK75" t="str">
            <v>Pittsburgh</v>
          </cell>
          <cell r="AL75">
            <v>-10</v>
          </cell>
          <cell r="AM75" t="str">
            <v>Minnesota</v>
          </cell>
          <cell r="AN75">
            <v>3</v>
          </cell>
          <cell r="AO75" t="str">
            <v>Philadelphia</v>
          </cell>
          <cell r="AP75">
            <v>-10</v>
          </cell>
          <cell r="AQ75" t="str">
            <v>San Francisco</v>
          </cell>
          <cell r="AR75">
            <v>-28</v>
          </cell>
          <cell r="AS75" t="str">
            <v>New England</v>
          </cell>
          <cell r="AT75">
            <v>-1</v>
          </cell>
          <cell r="AU75" t="str">
            <v>Seattle</v>
          </cell>
          <cell r="AV75">
            <v>11.5</v>
          </cell>
        </row>
        <row r="76">
          <cell r="E76" t="str">
            <v>Washington</v>
          </cell>
          <cell r="F76">
            <v>9.5</v>
          </cell>
          <cell r="G76" t="str">
            <v>Dallas</v>
          </cell>
          <cell r="H76">
            <v>-2.5</v>
          </cell>
          <cell r="I76" t="str">
            <v>LA Chargers</v>
          </cell>
          <cell r="J76">
            <v>0.5</v>
          </cell>
          <cell r="K76" t="str">
            <v>Buffalo</v>
          </cell>
          <cell r="L76">
            <v>-3</v>
          </cell>
          <cell r="M76" t="str">
            <v>Carolina</v>
          </cell>
          <cell r="N76">
            <v>4</v>
          </cell>
          <cell r="O76" t="str">
            <v>Indianapolis</v>
          </cell>
          <cell r="P76">
            <v>-3.5</v>
          </cell>
          <cell r="Q76" t="str">
            <v>New England</v>
          </cell>
          <cell r="R76">
            <v>11</v>
          </cell>
          <cell r="S76" t="str">
            <v>Indianapolis</v>
          </cell>
          <cell r="T76">
            <v>9.5</v>
          </cell>
          <cell r="U76" t="str">
            <v>New England</v>
          </cell>
          <cell r="V76">
            <v>-4.5</v>
          </cell>
          <cell r="W76" t="str">
            <v>Carolina</v>
          </cell>
          <cell r="X76">
            <v>-15.5</v>
          </cell>
          <cell r="Y76" t="str">
            <v>LA Chargers</v>
          </cell>
          <cell r="Z76">
            <v>-32</v>
          </cell>
          <cell r="AA76" t="str">
            <v>New England</v>
          </cell>
          <cell r="AB76">
            <v>1</v>
          </cell>
          <cell r="AC76" t="str">
            <v>LA Rams</v>
          </cell>
          <cell r="AD76">
            <v>-13</v>
          </cell>
          <cell r="AE76" t="str">
            <v>Jacksonville</v>
          </cell>
          <cell r="AF76">
            <v>19</v>
          </cell>
          <cell r="AG76" t="str">
            <v>Cincinnati</v>
          </cell>
          <cell r="AH76">
            <v>-21</v>
          </cell>
          <cell r="AI76" t="str">
            <v>Minnesota</v>
          </cell>
          <cell r="AJ76">
            <v>0</v>
          </cell>
          <cell r="AK76" t="str">
            <v>Jacksonville</v>
          </cell>
          <cell r="AL76">
            <v>-0.5</v>
          </cell>
          <cell r="AM76" t="str">
            <v>Philadelphia</v>
          </cell>
          <cell r="AN76">
            <v>-11.5</v>
          </cell>
          <cell r="AO76" t="str">
            <v>Jacksonville</v>
          </cell>
          <cell r="AP76">
            <v>-4.5</v>
          </cell>
          <cell r="AQ76" t="str">
            <v>Houston</v>
          </cell>
          <cell r="AR76">
            <v>-8.5</v>
          </cell>
          <cell r="AS76" t="str">
            <v>New England</v>
          </cell>
          <cell r="AT76">
            <v>-1</v>
          </cell>
          <cell r="AU76" t="str">
            <v>No Pick 1</v>
          </cell>
          <cell r="AV76">
            <v>0</v>
          </cell>
        </row>
        <row r="77">
          <cell r="E77" t="str">
            <v>Tampa Bay</v>
          </cell>
          <cell r="F77">
            <v>1</v>
          </cell>
          <cell r="G77" t="str">
            <v>Arizona</v>
          </cell>
          <cell r="H77">
            <v>-2</v>
          </cell>
          <cell r="I77" t="str">
            <v>Philadelphia</v>
          </cell>
          <cell r="J77">
            <v>3.5</v>
          </cell>
          <cell r="K77" t="str">
            <v>LA Chargers</v>
          </cell>
          <cell r="L77">
            <v>-9</v>
          </cell>
          <cell r="M77" t="str">
            <v>Buffalo</v>
          </cell>
          <cell r="N77">
            <v>-10.5</v>
          </cell>
          <cell r="O77" t="str">
            <v>New England</v>
          </cell>
          <cell r="P77">
            <v>2.5</v>
          </cell>
          <cell r="Q77" t="str">
            <v>Cleveland</v>
          </cell>
          <cell r="R77">
            <v>22.5</v>
          </cell>
          <cell r="S77" t="str">
            <v>Cincinnati</v>
          </cell>
          <cell r="T77">
            <v>-7</v>
          </cell>
          <cell r="U77" t="str">
            <v>Jacksonville</v>
          </cell>
          <cell r="V77">
            <v>-2</v>
          </cell>
          <cell r="W77" t="str">
            <v>Detroit</v>
          </cell>
          <cell r="X77">
            <v>14</v>
          </cell>
          <cell r="Y77" t="str">
            <v>Houston</v>
          </cell>
          <cell r="Z77">
            <v>-3</v>
          </cell>
          <cell r="AA77" t="str">
            <v>San Francisco</v>
          </cell>
          <cell r="AB77">
            <v>4</v>
          </cell>
          <cell r="AC77" t="str">
            <v>Baltimore</v>
          </cell>
          <cell r="AD77">
            <v>-25.5</v>
          </cell>
          <cell r="AE77" t="str">
            <v>Seattle</v>
          </cell>
          <cell r="AF77">
            <v>21</v>
          </cell>
          <cell r="AG77" t="str">
            <v>LA Chargers</v>
          </cell>
          <cell r="AH77">
            <v>9</v>
          </cell>
          <cell r="AI77" t="str">
            <v>Minnesota</v>
          </cell>
          <cell r="AJ77">
            <v>0</v>
          </cell>
          <cell r="AK77" t="str">
            <v>Detroit</v>
          </cell>
          <cell r="AL77">
            <v>-20.5</v>
          </cell>
          <cell r="AM77" t="str">
            <v>Jacksonville</v>
          </cell>
          <cell r="AN77">
            <v>21</v>
          </cell>
          <cell r="AO77" t="str">
            <v>San Francisco</v>
          </cell>
          <cell r="AP77">
            <v>10</v>
          </cell>
          <cell r="AQ77" t="str">
            <v>Denver</v>
          </cell>
          <cell r="AR77">
            <v>2</v>
          </cell>
          <cell r="AS77" t="str">
            <v>Denver</v>
          </cell>
          <cell r="AT77">
            <v>1</v>
          </cell>
          <cell r="AU77" t="str">
            <v>New England</v>
          </cell>
          <cell r="AV77">
            <v>-11.5</v>
          </cell>
        </row>
        <row r="78">
          <cell r="E78" t="str">
            <v>Philadelphia</v>
          </cell>
          <cell r="F78">
            <v>-3.5</v>
          </cell>
          <cell r="G78" t="str">
            <v>San Francisco</v>
          </cell>
          <cell r="H78">
            <v>2</v>
          </cell>
          <cell r="I78" t="str">
            <v>Green Bay</v>
          </cell>
          <cell r="J78">
            <v>-10</v>
          </cell>
          <cell r="K78" t="str">
            <v>Indianapolis</v>
          </cell>
          <cell r="L78">
            <v>-3.5</v>
          </cell>
          <cell r="M78" t="str">
            <v>Indianapolis</v>
          </cell>
          <cell r="N78">
            <v>27</v>
          </cell>
          <cell r="O78" t="str">
            <v>Indianapolis</v>
          </cell>
          <cell r="P78">
            <v>-3.5</v>
          </cell>
          <cell r="Q78" t="str">
            <v>Indianapolis</v>
          </cell>
          <cell r="R78">
            <v>16</v>
          </cell>
          <cell r="S78" t="str">
            <v>Indianapolis</v>
          </cell>
          <cell r="T78">
            <v>9.5</v>
          </cell>
          <cell r="U78" t="str">
            <v>Indianapolis</v>
          </cell>
          <cell r="V78">
            <v>-10</v>
          </cell>
          <cell r="W78" t="str">
            <v>Indianapolis</v>
          </cell>
          <cell r="X78">
            <v>-0.5</v>
          </cell>
          <cell r="Y78" t="str">
            <v>Houston</v>
          </cell>
          <cell r="Z78">
            <v>-3</v>
          </cell>
          <cell r="AA78" t="str">
            <v>Indianapolis</v>
          </cell>
          <cell r="AB78">
            <v>0.5</v>
          </cell>
          <cell r="AC78" t="str">
            <v>New England</v>
          </cell>
          <cell r="AD78">
            <v>11</v>
          </cell>
          <cell r="AE78" t="str">
            <v>Buffalo</v>
          </cell>
          <cell r="AF78">
            <v>-0.5</v>
          </cell>
          <cell r="AG78" t="str">
            <v>LA Chargers</v>
          </cell>
          <cell r="AH78">
            <v>9</v>
          </cell>
          <cell r="AI78" t="str">
            <v>New England</v>
          </cell>
          <cell r="AJ78">
            <v>7</v>
          </cell>
          <cell r="AK78" t="str">
            <v>Tampa Bay</v>
          </cell>
          <cell r="AL78">
            <v>-8.5</v>
          </cell>
          <cell r="AM78" t="str">
            <v>Carolina</v>
          </cell>
          <cell r="AN78">
            <v>1</v>
          </cell>
          <cell r="AO78" t="str">
            <v>New England</v>
          </cell>
          <cell r="AP78">
            <v>9.5</v>
          </cell>
          <cell r="AQ78" t="str">
            <v>Chicago</v>
          </cell>
          <cell r="AR78">
            <v>1</v>
          </cell>
          <cell r="AS78" t="str">
            <v>Seattle</v>
          </cell>
          <cell r="AT78">
            <v>2</v>
          </cell>
          <cell r="AU78" t="str">
            <v>Seattle</v>
          </cell>
          <cell r="AV78">
            <v>11.5</v>
          </cell>
        </row>
        <row r="79">
          <cell r="E79" t="str">
            <v>Miami</v>
          </cell>
          <cell r="F79">
            <v>-24</v>
          </cell>
          <cell r="G79" t="str">
            <v>Buffalo</v>
          </cell>
          <cell r="H79">
            <v>14</v>
          </cell>
          <cell r="I79" t="str">
            <v>No Pick 1</v>
          </cell>
          <cell r="J79">
            <v>0</v>
          </cell>
          <cell r="K79" t="str">
            <v>Minnesota</v>
          </cell>
          <cell r="L79">
            <v>-5.5</v>
          </cell>
          <cell r="M79" t="str">
            <v>NY Giants</v>
          </cell>
          <cell r="N79">
            <v>-10</v>
          </cell>
          <cell r="O79" t="str">
            <v>Seattle</v>
          </cell>
          <cell r="P79">
            <v>7</v>
          </cell>
          <cell r="Q79" t="str">
            <v>Indianapolis</v>
          </cell>
          <cell r="R79">
            <v>16</v>
          </cell>
          <cell r="S79" t="str">
            <v>Indianapolis</v>
          </cell>
          <cell r="T79">
            <v>9.5</v>
          </cell>
          <cell r="U79" t="str">
            <v>Green Bay</v>
          </cell>
          <cell r="V79">
            <v>-16</v>
          </cell>
          <cell r="W79" t="str">
            <v>San Francisco</v>
          </cell>
          <cell r="X79">
            <v>-10.5</v>
          </cell>
          <cell r="Y79" t="str">
            <v>Kansas City</v>
          </cell>
          <cell r="Z79">
            <v>-6.5</v>
          </cell>
          <cell r="AA79" t="str">
            <v>Indianapolis</v>
          </cell>
          <cell r="AB79">
            <v>0.5</v>
          </cell>
          <cell r="AC79" t="str">
            <v>Houston</v>
          </cell>
          <cell r="AD79">
            <v>8</v>
          </cell>
          <cell r="AE79" t="str">
            <v>Seattle</v>
          </cell>
          <cell r="AF79">
            <v>21</v>
          </cell>
          <cell r="AG79" t="str">
            <v>Green Bay</v>
          </cell>
          <cell r="AH79">
            <v>-10</v>
          </cell>
          <cell r="AI79" t="str">
            <v>Minnesota</v>
          </cell>
          <cell r="AJ79">
            <v>0</v>
          </cell>
          <cell r="AK79" t="str">
            <v>Denver</v>
          </cell>
          <cell r="AL79">
            <v>-6.5</v>
          </cell>
          <cell r="AM79" t="str">
            <v>Chicago</v>
          </cell>
          <cell r="AN79">
            <v>-6</v>
          </cell>
          <cell r="AO79" t="str">
            <v>Buffalo</v>
          </cell>
          <cell r="AP79">
            <v>4.5</v>
          </cell>
          <cell r="AQ79" t="str">
            <v>San Francisco</v>
          </cell>
          <cell r="AR79">
            <v>-28</v>
          </cell>
          <cell r="AS79" t="str">
            <v>New England</v>
          </cell>
          <cell r="AT79">
            <v>-1</v>
          </cell>
          <cell r="AU79" t="str">
            <v>New England</v>
          </cell>
          <cell r="AV79">
            <v>-11.5</v>
          </cell>
        </row>
        <row r="80">
          <cell r="E80" t="str">
            <v>Philadelphia</v>
          </cell>
          <cell r="F80">
            <v>-3.5</v>
          </cell>
          <cell r="G80" t="str">
            <v>LA Chargers</v>
          </cell>
          <cell r="H80">
            <v>7.5</v>
          </cell>
          <cell r="I80" t="str">
            <v>Indianapolis</v>
          </cell>
          <cell r="J80">
            <v>17</v>
          </cell>
          <cell r="K80" t="str">
            <v>Houston</v>
          </cell>
          <cell r="L80">
            <v>19</v>
          </cell>
          <cell r="M80" t="str">
            <v>Arizona</v>
          </cell>
          <cell r="N80">
            <v>-8.5</v>
          </cell>
          <cell r="O80" t="str">
            <v>Denver</v>
          </cell>
          <cell r="P80">
            <v>-5</v>
          </cell>
          <cell r="Q80" t="str">
            <v>Seattle</v>
          </cell>
          <cell r="R80">
            <v>5</v>
          </cell>
          <cell r="S80" t="str">
            <v>Atlanta</v>
          </cell>
          <cell r="T80">
            <v>-31.5</v>
          </cell>
          <cell r="U80" t="str">
            <v>Houston</v>
          </cell>
          <cell r="V80">
            <v>-5</v>
          </cell>
          <cell r="W80" t="str">
            <v>Denver</v>
          </cell>
          <cell r="X80">
            <v>-5.5</v>
          </cell>
          <cell r="Y80" t="str">
            <v>Buffalo</v>
          </cell>
          <cell r="Z80">
            <v>6.5</v>
          </cell>
          <cell r="AA80" t="str">
            <v>Chicago</v>
          </cell>
          <cell r="AB80">
            <v>0.5</v>
          </cell>
          <cell r="AC80" t="str">
            <v>Detroit</v>
          </cell>
          <cell r="AD80">
            <v>-10</v>
          </cell>
          <cell r="AE80" t="str">
            <v>Kansas City</v>
          </cell>
          <cell r="AF80">
            <v>-13</v>
          </cell>
          <cell r="AG80" t="str">
            <v>Houston</v>
          </cell>
          <cell r="AH80">
            <v>10.5</v>
          </cell>
          <cell r="AI80" t="str">
            <v>New Orleans</v>
          </cell>
          <cell r="AJ80">
            <v>18</v>
          </cell>
          <cell r="AK80" t="str">
            <v>Buffalo</v>
          </cell>
          <cell r="AL80">
            <v>-2</v>
          </cell>
          <cell r="AM80" t="str">
            <v>Chicago</v>
          </cell>
          <cell r="AN80">
            <v>-6</v>
          </cell>
          <cell r="AO80" t="str">
            <v>Houston</v>
          </cell>
          <cell r="AP80">
            <v>21</v>
          </cell>
          <cell r="AQ80" t="str">
            <v>Chicago</v>
          </cell>
          <cell r="AR80">
            <v>1</v>
          </cell>
          <cell r="AS80" t="str">
            <v>Denver</v>
          </cell>
          <cell r="AT80">
            <v>1</v>
          </cell>
          <cell r="AU80" t="str">
            <v>Seattle</v>
          </cell>
          <cell r="AV80">
            <v>11.5</v>
          </cell>
        </row>
        <row r="81">
          <cell r="E81" t="str">
            <v>Pittsburgh</v>
          </cell>
          <cell r="F81">
            <v>-1</v>
          </cell>
          <cell r="G81" t="str">
            <v>Denver</v>
          </cell>
          <cell r="H81">
            <v>-2</v>
          </cell>
          <cell r="I81" t="str">
            <v>New England</v>
          </cell>
          <cell r="J81">
            <v>-5</v>
          </cell>
          <cell r="K81" t="str">
            <v>Chicago</v>
          </cell>
          <cell r="L81">
            <v>2</v>
          </cell>
          <cell r="M81" t="str">
            <v>Philadelphia</v>
          </cell>
          <cell r="N81">
            <v>-7.5</v>
          </cell>
          <cell r="O81" t="str">
            <v>Buffalo</v>
          </cell>
          <cell r="P81">
            <v>-14.5</v>
          </cell>
          <cell r="Q81" t="str">
            <v>LA Chargers</v>
          </cell>
          <cell r="R81">
            <v>-16</v>
          </cell>
          <cell r="S81" t="str">
            <v>Washington</v>
          </cell>
          <cell r="T81">
            <v>-9</v>
          </cell>
          <cell r="U81" t="str">
            <v>Minnesota</v>
          </cell>
          <cell r="V81">
            <v>11.5</v>
          </cell>
          <cell r="W81" t="str">
            <v>Tampa Bay</v>
          </cell>
          <cell r="X81">
            <v>-7.5</v>
          </cell>
          <cell r="Y81" t="str">
            <v>Buffalo</v>
          </cell>
          <cell r="Z81">
            <v>6.5</v>
          </cell>
          <cell r="AA81" t="str">
            <v>Atlanta</v>
          </cell>
          <cell r="AB81">
            <v>16.5</v>
          </cell>
          <cell r="AC81" t="str">
            <v>San Francisco</v>
          </cell>
          <cell r="AD81">
            <v>13.5</v>
          </cell>
          <cell r="AE81" t="str">
            <v>Houston</v>
          </cell>
          <cell r="AF81">
            <v>13</v>
          </cell>
          <cell r="AG81" t="str">
            <v>Kansas City</v>
          </cell>
          <cell r="AH81">
            <v>-9</v>
          </cell>
          <cell r="AI81" t="str">
            <v>LA Chargers</v>
          </cell>
          <cell r="AJ81">
            <v>19</v>
          </cell>
          <cell r="AK81" t="str">
            <v>Miami</v>
          </cell>
          <cell r="AL81">
            <v>8.5</v>
          </cell>
          <cell r="AM81" t="str">
            <v>Miami</v>
          </cell>
          <cell r="AN81">
            <v>-16.5</v>
          </cell>
          <cell r="AO81" t="str">
            <v>Chicago</v>
          </cell>
          <cell r="AP81">
            <v>6.5</v>
          </cell>
          <cell r="AQ81" t="str">
            <v>Chicago</v>
          </cell>
          <cell r="AR81">
            <v>1</v>
          </cell>
          <cell r="AS81" t="str">
            <v>LA Rams</v>
          </cell>
          <cell r="AT81">
            <v>-2</v>
          </cell>
          <cell r="AU81" t="str">
            <v>Seattle</v>
          </cell>
          <cell r="AV81">
            <v>11.5</v>
          </cell>
        </row>
        <row r="82">
          <cell r="E82" t="str">
            <v>Cincinnati</v>
          </cell>
          <cell r="F82">
            <v>-4</v>
          </cell>
          <cell r="G82" t="str">
            <v>Minnesota</v>
          </cell>
          <cell r="H82">
            <v>-19</v>
          </cell>
          <cell r="I82" t="str">
            <v>Baltimore</v>
          </cell>
          <cell r="J82">
            <v>-14</v>
          </cell>
          <cell r="K82" t="str">
            <v>Minnesota</v>
          </cell>
          <cell r="L82">
            <v>-5.5</v>
          </cell>
          <cell r="M82" t="str">
            <v>Indianapolis</v>
          </cell>
          <cell r="N82">
            <v>27</v>
          </cell>
          <cell r="O82" t="str">
            <v>Denver</v>
          </cell>
          <cell r="P82">
            <v>-5</v>
          </cell>
          <cell r="Q82" t="str">
            <v>Tampa Bay</v>
          </cell>
          <cell r="R82">
            <v>-9</v>
          </cell>
          <cell r="S82" t="str">
            <v>San Francisco</v>
          </cell>
          <cell r="T82">
            <v>-9</v>
          </cell>
          <cell r="U82" t="str">
            <v>Minnesota</v>
          </cell>
          <cell r="V82">
            <v>11.5</v>
          </cell>
          <cell r="W82" t="str">
            <v>Indianapolis</v>
          </cell>
          <cell r="X82">
            <v>-0.5</v>
          </cell>
          <cell r="Y82" t="str">
            <v>LA Chargers</v>
          </cell>
          <cell r="Z82">
            <v>-32</v>
          </cell>
          <cell r="AA82" t="str">
            <v>Tennessee</v>
          </cell>
          <cell r="AB82">
            <v>7</v>
          </cell>
          <cell r="AC82" t="str">
            <v>Cleveland</v>
          </cell>
          <cell r="AD82">
            <v>-13.5</v>
          </cell>
          <cell r="AE82" t="str">
            <v>LV Raiders</v>
          </cell>
          <cell r="AF82">
            <v>0.5</v>
          </cell>
          <cell r="AG82" t="str">
            <v>Kansas City</v>
          </cell>
          <cell r="AH82">
            <v>-9</v>
          </cell>
          <cell r="AI82" t="str">
            <v>LV Raiders</v>
          </cell>
          <cell r="AJ82">
            <v>12</v>
          </cell>
          <cell r="AK82" t="str">
            <v>Minnesota</v>
          </cell>
          <cell r="AL82">
            <v>20.5</v>
          </cell>
          <cell r="AM82" t="str">
            <v>Minnesota</v>
          </cell>
          <cell r="AN82">
            <v>3</v>
          </cell>
          <cell r="AO82" t="str">
            <v>Chicago</v>
          </cell>
          <cell r="AP82">
            <v>6.5</v>
          </cell>
          <cell r="AQ82" t="str">
            <v>Chicago</v>
          </cell>
          <cell r="AR82">
            <v>1</v>
          </cell>
          <cell r="AS82" t="str">
            <v>LA Rams</v>
          </cell>
          <cell r="AT82">
            <v>-2</v>
          </cell>
          <cell r="AU82" t="str">
            <v>No Pick 1</v>
          </cell>
          <cell r="AV82">
            <v>0</v>
          </cell>
        </row>
        <row r="83">
          <cell r="E83" t="str">
            <v>Philadelphia</v>
          </cell>
          <cell r="F83">
            <v>-3.5</v>
          </cell>
          <cell r="G83" t="str">
            <v>Pittsburgh</v>
          </cell>
          <cell r="H83">
            <v>-17</v>
          </cell>
          <cell r="I83" t="str">
            <v>Indianapolis</v>
          </cell>
          <cell r="J83">
            <v>17</v>
          </cell>
          <cell r="K83" t="str">
            <v>LA Chargers</v>
          </cell>
          <cell r="L83">
            <v>-9</v>
          </cell>
          <cell r="M83" t="str">
            <v>Buffalo</v>
          </cell>
          <cell r="N83">
            <v>-10.5</v>
          </cell>
          <cell r="O83" t="str">
            <v>Pittsburgh</v>
          </cell>
          <cell r="P83">
            <v>8</v>
          </cell>
          <cell r="Q83" t="str">
            <v>Pittsburgh</v>
          </cell>
          <cell r="R83">
            <v>-7.5</v>
          </cell>
          <cell r="S83" t="str">
            <v>Cincinnati</v>
          </cell>
          <cell r="T83">
            <v>-7</v>
          </cell>
          <cell r="U83" t="str">
            <v>Detroit</v>
          </cell>
          <cell r="V83">
            <v>-11.5</v>
          </cell>
          <cell r="W83" t="str">
            <v>Detroit</v>
          </cell>
          <cell r="X83">
            <v>14</v>
          </cell>
          <cell r="Y83" t="str">
            <v>Houston</v>
          </cell>
          <cell r="Z83">
            <v>-3</v>
          </cell>
          <cell r="AA83" t="str">
            <v>Detroit</v>
          </cell>
          <cell r="AB83">
            <v>-3.5</v>
          </cell>
          <cell r="AC83" t="str">
            <v>Denver</v>
          </cell>
          <cell r="AD83">
            <v>-4.5</v>
          </cell>
          <cell r="AE83" t="str">
            <v>Green Bay</v>
          </cell>
          <cell r="AF83">
            <v>0</v>
          </cell>
          <cell r="AG83" t="str">
            <v>Baltimore</v>
          </cell>
          <cell r="AH83">
            <v>21</v>
          </cell>
          <cell r="AI83" t="str">
            <v>Tampa Bay</v>
          </cell>
          <cell r="AJ83">
            <v>-6</v>
          </cell>
          <cell r="AK83" t="str">
            <v>Tampa Bay</v>
          </cell>
          <cell r="AL83">
            <v>-8.5</v>
          </cell>
          <cell r="AM83" t="str">
            <v>Tampa Bay</v>
          </cell>
          <cell r="AN83">
            <v>-1</v>
          </cell>
          <cell r="AO83" t="str">
            <v>Carolina</v>
          </cell>
          <cell r="AP83">
            <v>7</v>
          </cell>
          <cell r="AQ83" t="str">
            <v>San Francisco</v>
          </cell>
          <cell r="AR83">
            <v>-28</v>
          </cell>
          <cell r="AS83" t="str">
            <v>Denver</v>
          </cell>
          <cell r="AT83">
            <v>1</v>
          </cell>
          <cell r="AU83" t="str">
            <v>New England</v>
          </cell>
          <cell r="AV83">
            <v>-11.5</v>
          </cell>
        </row>
        <row r="84">
          <cell r="E84" t="str">
            <v>Arizona</v>
          </cell>
          <cell r="F84">
            <v>1</v>
          </cell>
          <cell r="G84" t="str">
            <v>Dallas</v>
          </cell>
          <cell r="H84">
            <v>-2.5</v>
          </cell>
          <cell r="I84" t="str">
            <v>Atlanta</v>
          </cell>
          <cell r="J84">
            <v>-34.5</v>
          </cell>
          <cell r="K84" t="str">
            <v>LA Chargers</v>
          </cell>
          <cell r="L84">
            <v>-9</v>
          </cell>
          <cell r="M84" t="str">
            <v>Detroit</v>
          </cell>
          <cell r="N84">
            <v>3</v>
          </cell>
          <cell r="O84" t="str">
            <v>Indianapolis</v>
          </cell>
          <cell r="P84">
            <v>-3.5</v>
          </cell>
          <cell r="Q84" t="str">
            <v>NY Giants</v>
          </cell>
          <cell r="R84">
            <v>6</v>
          </cell>
          <cell r="S84" t="str">
            <v>New Orleans</v>
          </cell>
          <cell r="T84">
            <v>-16.5</v>
          </cell>
          <cell r="U84" t="str">
            <v>New Orleans</v>
          </cell>
          <cell r="V84">
            <v>-10</v>
          </cell>
          <cell r="W84" t="str">
            <v>Washington</v>
          </cell>
          <cell r="X84">
            <v>-14</v>
          </cell>
          <cell r="Y84" t="str">
            <v>NY Giants</v>
          </cell>
          <cell r="Z84">
            <v>0</v>
          </cell>
          <cell r="AA84" t="str">
            <v>Cincinnati</v>
          </cell>
          <cell r="AB84">
            <v>-1</v>
          </cell>
          <cell r="AC84" t="str">
            <v>Cincinnati</v>
          </cell>
          <cell r="AD84">
            <v>25.5</v>
          </cell>
          <cell r="AE84" t="str">
            <v>Miami</v>
          </cell>
          <cell r="AF84">
            <v>21.5</v>
          </cell>
          <cell r="AG84" t="str">
            <v>Philadelphia</v>
          </cell>
          <cell r="AH84">
            <v>20</v>
          </cell>
          <cell r="AI84" t="str">
            <v>Cincinnati</v>
          </cell>
          <cell r="AJ84">
            <v>20</v>
          </cell>
          <cell r="AK84" t="str">
            <v>NY Giants</v>
          </cell>
          <cell r="AL84">
            <v>25</v>
          </cell>
          <cell r="AM84" t="str">
            <v>LV Raiders</v>
          </cell>
          <cell r="AN84">
            <v>6.5</v>
          </cell>
          <cell r="AO84" t="str">
            <v>Carolina</v>
          </cell>
          <cell r="AP84">
            <v>7</v>
          </cell>
          <cell r="AQ84" t="str">
            <v>Houston</v>
          </cell>
          <cell r="AR84">
            <v>-8.5</v>
          </cell>
          <cell r="AS84" t="str">
            <v>LA Rams</v>
          </cell>
          <cell r="AT84">
            <v>-2</v>
          </cell>
          <cell r="AU84" t="str">
            <v>New England</v>
          </cell>
          <cell r="AV84">
            <v>-11.5</v>
          </cell>
        </row>
        <row r="85">
          <cell r="E85" t="str">
            <v>Jacksonville</v>
          </cell>
          <cell r="F85">
            <v>12</v>
          </cell>
          <cell r="G85" t="str">
            <v>Dallas</v>
          </cell>
          <cell r="H85">
            <v>-2.5</v>
          </cell>
          <cell r="I85" t="str">
            <v>Green Bay</v>
          </cell>
          <cell r="J85">
            <v>-10</v>
          </cell>
          <cell r="K85" t="str">
            <v>Denver</v>
          </cell>
          <cell r="L85">
            <v>17.5</v>
          </cell>
          <cell r="M85" t="str">
            <v>Kansas City</v>
          </cell>
          <cell r="N85">
            <v>-6.5</v>
          </cell>
          <cell r="O85" t="str">
            <v>Tampa Bay</v>
          </cell>
          <cell r="P85">
            <v>8</v>
          </cell>
          <cell r="Q85" t="str">
            <v>Chicago</v>
          </cell>
          <cell r="R85">
            <v>7.5</v>
          </cell>
          <cell r="S85" t="str">
            <v>Atlanta</v>
          </cell>
          <cell r="T85">
            <v>-31.5</v>
          </cell>
          <cell r="U85" t="str">
            <v>Indianapolis</v>
          </cell>
          <cell r="V85">
            <v>-10</v>
          </cell>
          <cell r="W85" t="str">
            <v>LV Raiders</v>
          </cell>
          <cell r="X85">
            <v>5.5</v>
          </cell>
          <cell r="Y85" t="str">
            <v>LA Chargers</v>
          </cell>
          <cell r="Z85">
            <v>-32</v>
          </cell>
          <cell r="AA85" t="str">
            <v>Houston</v>
          </cell>
          <cell r="AB85">
            <v>8.5</v>
          </cell>
          <cell r="AC85" t="str">
            <v>Tennessee</v>
          </cell>
          <cell r="AD85">
            <v>-16</v>
          </cell>
          <cell r="AE85" t="str">
            <v>Baltimore</v>
          </cell>
          <cell r="AF85">
            <v>-10.5</v>
          </cell>
          <cell r="AG85" t="str">
            <v>Houston</v>
          </cell>
          <cell r="AH85">
            <v>10.5</v>
          </cell>
          <cell r="AI85" t="str">
            <v>Arizona</v>
          </cell>
          <cell r="AJ85">
            <v>-4</v>
          </cell>
          <cell r="AK85" t="str">
            <v>San Francisco</v>
          </cell>
          <cell r="AL85">
            <v>1</v>
          </cell>
          <cell r="AM85" t="str">
            <v>New Orleans</v>
          </cell>
          <cell r="AN85">
            <v>1.5</v>
          </cell>
          <cell r="AO85" t="str">
            <v>Green Bay</v>
          </cell>
          <cell r="AP85">
            <v>-6.5</v>
          </cell>
          <cell r="AQ85" t="str">
            <v>Houston</v>
          </cell>
          <cell r="AR85">
            <v>-8.5</v>
          </cell>
          <cell r="AS85" t="str">
            <v>New England</v>
          </cell>
          <cell r="AT85">
            <v>-1</v>
          </cell>
          <cell r="AU85" t="str">
            <v>No Pick 1</v>
          </cell>
          <cell r="AV85">
            <v>0</v>
          </cell>
        </row>
        <row r="86">
          <cell r="E86" t="str">
            <v>Minnesota</v>
          </cell>
          <cell r="F86">
            <v>1.5</v>
          </cell>
          <cell r="G86" t="str">
            <v>Minnesota</v>
          </cell>
          <cell r="H86">
            <v>-19</v>
          </cell>
          <cell r="I86" t="str">
            <v>Seattle</v>
          </cell>
          <cell r="J86">
            <v>24</v>
          </cell>
          <cell r="K86" t="str">
            <v>Denver</v>
          </cell>
          <cell r="L86">
            <v>17.5</v>
          </cell>
          <cell r="M86" t="str">
            <v>LA Rams</v>
          </cell>
          <cell r="N86">
            <v>-11</v>
          </cell>
          <cell r="O86" t="str">
            <v>New England</v>
          </cell>
          <cell r="P86">
            <v>2.5</v>
          </cell>
          <cell r="Q86" t="str">
            <v>New England</v>
          </cell>
          <cell r="R86">
            <v>11</v>
          </cell>
          <cell r="S86" t="str">
            <v>Kansas City</v>
          </cell>
          <cell r="T86">
            <v>9</v>
          </cell>
          <cell r="U86" t="str">
            <v>Seattle</v>
          </cell>
          <cell r="V86">
            <v>21</v>
          </cell>
          <cell r="W86" t="str">
            <v>Detroit</v>
          </cell>
          <cell r="X86">
            <v>14</v>
          </cell>
          <cell r="Y86" t="str">
            <v>Green Bay</v>
          </cell>
          <cell r="Z86">
            <v>0</v>
          </cell>
          <cell r="AA86" t="str">
            <v>New England</v>
          </cell>
          <cell r="AB86">
            <v>1</v>
          </cell>
          <cell r="AC86" t="str">
            <v>Denver</v>
          </cell>
          <cell r="AD86">
            <v>-4.5</v>
          </cell>
          <cell r="AE86" t="str">
            <v>Seattle</v>
          </cell>
          <cell r="AF86">
            <v>21</v>
          </cell>
          <cell r="AG86" t="str">
            <v>Jacksonville</v>
          </cell>
          <cell r="AH86">
            <v>14.5</v>
          </cell>
          <cell r="AI86" t="str">
            <v>LA Chargers</v>
          </cell>
          <cell r="AJ86">
            <v>19</v>
          </cell>
          <cell r="AK86" t="str">
            <v>LA Rams</v>
          </cell>
          <cell r="AL86">
            <v>-11</v>
          </cell>
          <cell r="AM86" t="str">
            <v>New England</v>
          </cell>
          <cell r="AN86">
            <v>16.5</v>
          </cell>
          <cell r="AO86" t="str">
            <v>Houston</v>
          </cell>
          <cell r="AP86">
            <v>21</v>
          </cell>
          <cell r="AQ86" t="str">
            <v>New England</v>
          </cell>
          <cell r="AR86">
            <v>8.5</v>
          </cell>
          <cell r="AS86" t="str">
            <v>No Pick 1</v>
          </cell>
          <cell r="AT86">
            <v>0</v>
          </cell>
          <cell r="AU86" t="str">
            <v>No Pick 2</v>
          </cell>
          <cell r="AV86">
            <v>0</v>
          </cell>
        </row>
        <row r="87">
          <cell r="E87" t="str">
            <v>Philadelphia</v>
          </cell>
          <cell r="F87">
            <v>-3.5</v>
          </cell>
          <cell r="G87" t="str">
            <v>LA Chargers</v>
          </cell>
          <cell r="H87">
            <v>7.5</v>
          </cell>
          <cell r="I87" t="str">
            <v>Washington</v>
          </cell>
          <cell r="J87">
            <v>13.5</v>
          </cell>
          <cell r="K87" t="str">
            <v>Washington</v>
          </cell>
          <cell r="L87">
            <v>-8</v>
          </cell>
          <cell r="M87" t="str">
            <v>Kansas City</v>
          </cell>
          <cell r="N87">
            <v>-6.5</v>
          </cell>
          <cell r="O87" t="str">
            <v>LA Chargers</v>
          </cell>
          <cell r="P87">
            <v>-1.5</v>
          </cell>
          <cell r="Q87" t="str">
            <v>Chicago</v>
          </cell>
          <cell r="R87">
            <v>7.5</v>
          </cell>
          <cell r="S87" t="str">
            <v>Green Bay</v>
          </cell>
          <cell r="T87">
            <v>7</v>
          </cell>
          <cell r="U87" t="str">
            <v>Indianapolis</v>
          </cell>
          <cell r="V87">
            <v>-10</v>
          </cell>
          <cell r="W87" t="str">
            <v>Houston</v>
          </cell>
          <cell r="X87">
            <v>8</v>
          </cell>
          <cell r="Y87" t="str">
            <v>LA Chargers</v>
          </cell>
          <cell r="Z87">
            <v>-32</v>
          </cell>
          <cell r="AA87" t="str">
            <v>Green Bay</v>
          </cell>
          <cell r="AB87">
            <v>10.5</v>
          </cell>
          <cell r="AC87" t="str">
            <v>Indianapolis</v>
          </cell>
          <cell r="AD87">
            <v>-8</v>
          </cell>
          <cell r="AE87" t="str">
            <v>Green Bay</v>
          </cell>
          <cell r="AF87">
            <v>0</v>
          </cell>
          <cell r="AG87" t="str">
            <v>Green Bay</v>
          </cell>
          <cell r="AH87">
            <v>-10</v>
          </cell>
          <cell r="AI87" t="str">
            <v>New England</v>
          </cell>
          <cell r="AJ87">
            <v>7</v>
          </cell>
          <cell r="AK87" t="str">
            <v>Dallas</v>
          </cell>
          <cell r="AL87">
            <v>-2</v>
          </cell>
          <cell r="AM87" t="str">
            <v>Baltimore</v>
          </cell>
          <cell r="AN87">
            <v>-5.5</v>
          </cell>
          <cell r="AO87" t="str">
            <v>San Francisco</v>
          </cell>
          <cell r="AP87">
            <v>10</v>
          </cell>
          <cell r="AQ87" t="str">
            <v>LA Rams</v>
          </cell>
          <cell r="AR87">
            <v>-1</v>
          </cell>
          <cell r="AS87" t="str">
            <v>LA Rams</v>
          </cell>
          <cell r="AT87">
            <v>-2</v>
          </cell>
          <cell r="AU87" t="str">
            <v>New England</v>
          </cell>
          <cell r="AV87">
            <v>-11.5</v>
          </cell>
        </row>
        <row r="88">
          <cell r="E88" t="str">
            <v>Minnesota</v>
          </cell>
          <cell r="F88">
            <v>1.5</v>
          </cell>
          <cell r="G88" t="str">
            <v>LA Rams</v>
          </cell>
          <cell r="H88">
            <v>9</v>
          </cell>
          <cell r="I88" t="str">
            <v>Kansas City</v>
          </cell>
          <cell r="J88">
            <v>7</v>
          </cell>
          <cell r="K88" t="str">
            <v>Philadelphia</v>
          </cell>
          <cell r="L88">
            <v>2.5</v>
          </cell>
          <cell r="M88" t="str">
            <v>Dallas</v>
          </cell>
          <cell r="N88">
            <v>12.5</v>
          </cell>
          <cell r="O88" t="str">
            <v>Detroit</v>
          </cell>
          <cell r="P88">
            <v>-11</v>
          </cell>
          <cell r="Q88" t="str">
            <v>Atlanta</v>
          </cell>
          <cell r="R88">
            <v>-8</v>
          </cell>
          <cell r="S88" t="str">
            <v>Tampa Bay</v>
          </cell>
          <cell r="T88">
            <v>16.5</v>
          </cell>
          <cell r="U88" t="str">
            <v>Denver</v>
          </cell>
          <cell r="V88">
            <v>5</v>
          </cell>
          <cell r="W88" t="str">
            <v>Cleveland</v>
          </cell>
          <cell r="X88">
            <v>-8.5</v>
          </cell>
          <cell r="Y88" t="str">
            <v>Detroit</v>
          </cell>
          <cell r="Z88">
            <v>-4.5</v>
          </cell>
          <cell r="AA88" t="str">
            <v>Dallas</v>
          </cell>
          <cell r="AB88">
            <v>6</v>
          </cell>
          <cell r="AC88" t="str">
            <v>San Francisco</v>
          </cell>
          <cell r="AD88">
            <v>13.5</v>
          </cell>
          <cell r="AE88" t="str">
            <v>Houston</v>
          </cell>
          <cell r="AF88">
            <v>13</v>
          </cell>
          <cell r="AG88" t="str">
            <v>Carolina</v>
          </cell>
          <cell r="AH88">
            <v>-6</v>
          </cell>
          <cell r="AI88" t="str">
            <v>Tampa Bay</v>
          </cell>
          <cell r="AJ88">
            <v>-6</v>
          </cell>
          <cell r="AK88" t="str">
            <v>No Pick 1</v>
          </cell>
          <cell r="AL88">
            <v>0</v>
          </cell>
          <cell r="AM88" t="str">
            <v>Pittsburgh</v>
          </cell>
          <cell r="AN88">
            <v>5.5</v>
          </cell>
          <cell r="AO88" t="str">
            <v>Buffalo</v>
          </cell>
          <cell r="AP88">
            <v>4.5</v>
          </cell>
          <cell r="AQ88" t="str">
            <v>Houston</v>
          </cell>
          <cell r="AR88">
            <v>-8.5</v>
          </cell>
          <cell r="AS88" t="str">
            <v>New England</v>
          </cell>
          <cell r="AT88">
            <v>-1</v>
          </cell>
          <cell r="AU88" t="str">
            <v>Seattle</v>
          </cell>
          <cell r="AV88">
            <v>11.5</v>
          </cell>
        </row>
        <row r="89">
          <cell r="E89" t="str">
            <v>Jacksonville</v>
          </cell>
          <cell r="F89">
            <v>12</v>
          </cell>
          <cell r="G89" t="str">
            <v>LA Rams</v>
          </cell>
          <cell r="H89">
            <v>9</v>
          </cell>
          <cell r="I89" t="str">
            <v>Green Bay</v>
          </cell>
          <cell r="J89">
            <v>-10</v>
          </cell>
          <cell r="K89" t="str">
            <v>Houston</v>
          </cell>
          <cell r="L89">
            <v>19</v>
          </cell>
          <cell r="M89" t="str">
            <v>Arizona</v>
          </cell>
          <cell r="N89">
            <v>-8.5</v>
          </cell>
          <cell r="O89" t="str">
            <v>Philadelphia</v>
          </cell>
          <cell r="P89">
            <v>-24.5</v>
          </cell>
          <cell r="Q89" t="str">
            <v>New England</v>
          </cell>
          <cell r="R89">
            <v>11</v>
          </cell>
          <cell r="S89" t="str">
            <v>Indianapolis</v>
          </cell>
          <cell r="T89">
            <v>9.5</v>
          </cell>
          <cell r="U89" t="str">
            <v>Indianapolis</v>
          </cell>
          <cell r="V89">
            <v>-10</v>
          </cell>
          <cell r="W89" t="str">
            <v>Denver</v>
          </cell>
          <cell r="X89">
            <v>-5.5</v>
          </cell>
          <cell r="Y89" t="str">
            <v>Denver</v>
          </cell>
          <cell r="Z89">
            <v>6.5</v>
          </cell>
          <cell r="AA89" t="str">
            <v>Kansas City</v>
          </cell>
          <cell r="AB89">
            <v>-0.5</v>
          </cell>
          <cell r="AC89" t="str">
            <v>Baltimore</v>
          </cell>
          <cell r="AD89">
            <v>-25.5</v>
          </cell>
          <cell r="AE89" t="str">
            <v>LA Rams</v>
          </cell>
          <cell r="AF89">
            <v>19.5</v>
          </cell>
          <cell r="AG89" t="str">
            <v>Denver</v>
          </cell>
          <cell r="AH89">
            <v>10</v>
          </cell>
          <cell r="AI89" t="str">
            <v>Baltimore</v>
          </cell>
          <cell r="AJ89">
            <v>-7</v>
          </cell>
          <cell r="AK89" t="str">
            <v>Detroit</v>
          </cell>
          <cell r="AL89">
            <v>-20.5</v>
          </cell>
          <cell r="AM89" t="str">
            <v>Baltimore</v>
          </cell>
          <cell r="AN89">
            <v>-5.5</v>
          </cell>
          <cell r="AO89" t="str">
            <v>New England</v>
          </cell>
          <cell r="AP89">
            <v>9.5</v>
          </cell>
          <cell r="AQ89" t="str">
            <v>Denver</v>
          </cell>
          <cell r="AR89">
            <v>2</v>
          </cell>
          <cell r="AS89" t="str">
            <v>Denver</v>
          </cell>
          <cell r="AT89">
            <v>1</v>
          </cell>
          <cell r="AU89" t="str">
            <v>Seattle</v>
          </cell>
          <cell r="AV89">
            <v>11.5</v>
          </cell>
        </row>
        <row r="90">
          <cell r="E90" t="str">
            <v>Detroit</v>
          </cell>
          <cell r="F90">
            <v>-12</v>
          </cell>
          <cell r="G90" t="str">
            <v>Denver</v>
          </cell>
          <cell r="H90">
            <v>-2</v>
          </cell>
          <cell r="I90" t="str">
            <v>Green Bay</v>
          </cell>
          <cell r="J90">
            <v>-10</v>
          </cell>
          <cell r="K90" t="str">
            <v>Baltimore</v>
          </cell>
          <cell r="L90">
            <v>-19.5</v>
          </cell>
          <cell r="M90" t="str">
            <v>Miami</v>
          </cell>
          <cell r="N90">
            <v>-4</v>
          </cell>
          <cell r="O90" t="str">
            <v>Dallas</v>
          </cell>
          <cell r="P90">
            <v>-6</v>
          </cell>
          <cell r="Q90" t="str">
            <v>Philadelphia</v>
          </cell>
          <cell r="R90">
            <v>4.5</v>
          </cell>
          <cell r="S90" t="str">
            <v>No Pick 1</v>
          </cell>
          <cell r="T90">
            <v>0</v>
          </cell>
          <cell r="U90" t="str">
            <v>Chicago</v>
          </cell>
          <cell r="V90">
            <v>2.5</v>
          </cell>
          <cell r="W90" t="str">
            <v>No Pick 2</v>
          </cell>
          <cell r="X90">
            <v>0</v>
          </cell>
          <cell r="Y90" t="str">
            <v>Philadelphia</v>
          </cell>
          <cell r="Z90">
            <v>4.5</v>
          </cell>
          <cell r="AA90" t="str">
            <v>New England</v>
          </cell>
          <cell r="AB90">
            <v>1</v>
          </cell>
          <cell r="AC90" t="str">
            <v>San Francisco</v>
          </cell>
          <cell r="AD90">
            <v>13.5</v>
          </cell>
          <cell r="AE90" t="str">
            <v>Seattle</v>
          </cell>
          <cell r="AF90">
            <v>21</v>
          </cell>
          <cell r="AG90" t="str">
            <v>New England</v>
          </cell>
          <cell r="AH90">
            <v>-3</v>
          </cell>
          <cell r="AI90" t="str">
            <v>New England</v>
          </cell>
          <cell r="AJ90">
            <v>7</v>
          </cell>
          <cell r="AK90" t="str">
            <v>New Orleans</v>
          </cell>
          <cell r="AL90">
            <v>5</v>
          </cell>
          <cell r="AM90" t="str">
            <v>Pittsburgh</v>
          </cell>
          <cell r="AN90">
            <v>5.5</v>
          </cell>
          <cell r="AO90" t="str">
            <v>New England</v>
          </cell>
          <cell r="AP90">
            <v>9.5</v>
          </cell>
          <cell r="AQ90" t="str">
            <v>Denver</v>
          </cell>
          <cell r="AR90">
            <v>2</v>
          </cell>
          <cell r="AS90" t="str">
            <v>Denver</v>
          </cell>
          <cell r="AT90">
            <v>1</v>
          </cell>
          <cell r="AU90" t="str">
            <v>New England</v>
          </cell>
          <cell r="AV90">
            <v>-11.5</v>
          </cell>
        </row>
        <row r="91">
          <cell r="E91" t="str">
            <v>Minnesota</v>
          </cell>
          <cell r="F91">
            <v>1.5</v>
          </cell>
          <cell r="G91" t="str">
            <v>Minnesota</v>
          </cell>
          <cell r="H91">
            <v>-19</v>
          </cell>
          <cell r="I91" t="str">
            <v>Minnesota</v>
          </cell>
          <cell r="J91">
            <v>35</v>
          </cell>
          <cell r="K91" t="str">
            <v>Chicago</v>
          </cell>
          <cell r="L91">
            <v>2</v>
          </cell>
          <cell r="M91" t="str">
            <v>Minnesota</v>
          </cell>
          <cell r="N91">
            <v>0.5</v>
          </cell>
          <cell r="O91" t="str">
            <v>Pittsburgh</v>
          </cell>
          <cell r="P91">
            <v>8</v>
          </cell>
          <cell r="Q91" t="str">
            <v>New England</v>
          </cell>
          <cell r="R91">
            <v>11</v>
          </cell>
          <cell r="S91" t="str">
            <v>Buffalo</v>
          </cell>
          <cell r="T91">
            <v>24</v>
          </cell>
          <cell r="U91" t="str">
            <v>Indianapolis</v>
          </cell>
          <cell r="V91">
            <v>-10</v>
          </cell>
          <cell r="W91" t="str">
            <v>Detroit</v>
          </cell>
          <cell r="X91">
            <v>14</v>
          </cell>
          <cell r="Y91" t="str">
            <v>LA Chargers</v>
          </cell>
          <cell r="Z91">
            <v>-32</v>
          </cell>
          <cell r="AA91" t="str">
            <v>New England</v>
          </cell>
          <cell r="AB91">
            <v>1</v>
          </cell>
          <cell r="AC91" t="str">
            <v>Detroit</v>
          </cell>
          <cell r="AD91">
            <v>-10</v>
          </cell>
          <cell r="AE91" t="str">
            <v>Seattle</v>
          </cell>
          <cell r="AF91">
            <v>21</v>
          </cell>
          <cell r="AG91" t="str">
            <v>Tampa Bay</v>
          </cell>
          <cell r="AH91">
            <v>-6.5</v>
          </cell>
          <cell r="AI91" t="str">
            <v>Cincinnati</v>
          </cell>
          <cell r="AJ91">
            <v>20</v>
          </cell>
          <cell r="AK91" t="str">
            <v>Tampa Bay</v>
          </cell>
          <cell r="AL91">
            <v>-8.5</v>
          </cell>
          <cell r="AM91" t="str">
            <v>San Francisco</v>
          </cell>
          <cell r="AN91">
            <v>-7.5</v>
          </cell>
          <cell r="AO91" t="str">
            <v>Carolina</v>
          </cell>
          <cell r="AP91">
            <v>7</v>
          </cell>
          <cell r="AQ91" t="str">
            <v>Houston</v>
          </cell>
          <cell r="AR91">
            <v>-8.5</v>
          </cell>
          <cell r="AS91" t="str">
            <v>Denver</v>
          </cell>
          <cell r="AT91">
            <v>1</v>
          </cell>
          <cell r="AU91" t="str">
            <v>New England</v>
          </cell>
          <cell r="AV91">
            <v>-11.5</v>
          </cell>
        </row>
        <row r="92">
          <cell r="E92" t="str">
            <v>Washington</v>
          </cell>
          <cell r="F92">
            <v>9.5</v>
          </cell>
          <cell r="G92" t="str">
            <v>LA Rams</v>
          </cell>
          <cell r="H92">
            <v>9</v>
          </cell>
          <cell r="I92" t="str">
            <v>Buffalo</v>
          </cell>
          <cell r="J92">
            <v>-1</v>
          </cell>
          <cell r="K92" t="str">
            <v>Detroit</v>
          </cell>
          <cell r="L92">
            <v>14</v>
          </cell>
          <cell r="M92" t="str">
            <v>LA Rams</v>
          </cell>
          <cell r="N92">
            <v>-11</v>
          </cell>
          <cell r="O92" t="str">
            <v>Indianapolis</v>
          </cell>
          <cell r="P92">
            <v>-3.5</v>
          </cell>
          <cell r="Q92" t="str">
            <v>New England</v>
          </cell>
          <cell r="R92">
            <v>11</v>
          </cell>
          <cell r="S92" t="str">
            <v>Cincinnati</v>
          </cell>
          <cell r="T92">
            <v>-7</v>
          </cell>
          <cell r="U92" t="str">
            <v>Detroit</v>
          </cell>
          <cell r="V92">
            <v>-11.5</v>
          </cell>
          <cell r="W92" t="str">
            <v>Buffalo</v>
          </cell>
          <cell r="X92">
            <v>-26.5</v>
          </cell>
          <cell r="Y92" t="str">
            <v>Baltimore</v>
          </cell>
          <cell r="Z92">
            <v>-0.5</v>
          </cell>
          <cell r="AA92" t="str">
            <v>Detroit</v>
          </cell>
          <cell r="AB92">
            <v>-3.5</v>
          </cell>
          <cell r="AC92" t="str">
            <v>LA Rams</v>
          </cell>
          <cell r="AD92">
            <v>-13</v>
          </cell>
          <cell r="AE92" t="str">
            <v>LA Rams</v>
          </cell>
          <cell r="AF92">
            <v>19.5</v>
          </cell>
          <cell r="AG92" t="str">
            <v>LA Rams</v>
          </cell>
          <cell r="AH92">
            <v>1</v>
          </cell>
          <cell r="AI92" t="str">
            <v>Houston</v>
          </cell>
          <cell r="AJ92">
            <v>-12</v>
          </cell>
          <cell r="AK92" t="str">
            <v>LA Rams</v>
          </cell>
          <cell r="AL92">
            <v>-11</v>
          </cell>
          <cell r="AM92" t="str">
            <v>LA Rams</v>
          </cell>
          <cell r="AN92">
            <v>7.5</v>
          </cell>
          <cell r="AO92" t="str">
            <v>LA Rams</v>
          </cell>
          <cell r="AP92">
            <v>-7</v>
          </cell>
          <cell r="AQ92" t="str">
            <v>LA Rams</v>
          </cell>
          <cell r="AR92">
            <v>-1</v>
          </cell>
          <cell r="AS92" t="str">
            <v>LA Rams</v>
          </cell>
          <cell r="AT92">
            <v>-2</v>
          </cell>
          <cell r="AU92" t="str">
            <v>No Pick 1</v>
          </cell>
          <cell r="AV92">
            <v>0</v>
          </cell>
        </row>
        <row r="93">
          <cell r="E93" t="str">
            <v>Washington</v>
          </cell>
          <cell r="F93">
            <v>9.5</v>
          </cell>
          <cell r="G93" t="str">
            <v>Pittsburgh</v>
          </cell>
          <cell r="H93">
            <v>-17</v>
          </cell>
          <cell r="I93" t="str">
            <v>Philadelphia</v>
          </cell>
          <cell r="J93">
            <v>3.5</v>
          </cell>
          <cell r="K93" t="str">
            <v>LA Chargers</v>
          </cell>
          <cell r="L93">
            <v>-9</v>
          </cell>
          <cell r="M93" t="str">
            <v>Baltimore</v>
          </cell>
          <cell r="N93">
            <v>-32</v>
          </cell>
          <cell r="O93" t="str">
            <v>Detroit</v>
          </cell>
          <cell r="P93">
            <v>-11</v>
          </cell>
          <cell r="Q93" t="str">
            <v>San Francisco</v>
          </cell>
          <cell r="R93">
            <v>8</v>
          </cell>
          <cell r="S93" t="str">
            <v>Tampa Bay</v>
          </cell>
          <cell r="T93">
            <v>16.5</v>
          </cell>
          <cell r="U93" t="str">
            <v>Detroit</v>
          </cell>
          <cell r="V93">
            <v>-11.5</v>
          </cell>
          <cell r="W93" t="str">
            <v>Seattle</v>
          </cell>
          <cell r="X93">
            <v>15.5</v>
          </cell>
          <cell r="Y93" t="str">
            <v>Baltimore</v>
          </cell>
          <cell r="Z93">
            <v>-0.5</v>
          </cell>
          <cell r="AA93" t="str">
            <v>Indianapolis</v>
          </cell>
          <cell r="AB93">
            <v>0.5</v>
          </cell>
          <cell r="AC93" t="str">
            <v>LA Rams</v>
          </cell>
          <cell r="AD93">
            <v>-13</v>
          </cell>
          <cell r="AE93" t="str">
            <v>LV Raiders</v>
          </cell>
          <cell r="AF93">
            <v>0.5</v>
          </cell>
          <cell r="AG93" t="str">
            <v>New Orleans</v>
          </cell>
          <cell r="AH93">
            <v>6</v>
          </cell>
          <cell r="AI93" t="str">
            <v>Baltimore</v>
          </cell>
          <cell r="AJ93">
            <v>-7</v>
          </cell>
          <cell r="AK93" t="str">
            <v>Houston</v>
          </cell>
          <cell r="AL93">
            <v>5.5</v>
          </cell>
          <cell r="AM93" t="str">
            <v>Cincinnati</v>
          </cell>
          <cell r="AN93">
            <v>-9.5</v>
          </cell>
          <cell r="AO93" t="str">
            <v>Jacksonville</v>
          </cell>
          <cell r="AP93">
            <v>-4.5</v>
          </cell>
          <cell r="AQ93" t="str">
            <v>Houston</v>
          </cell>
          <cell r="AR93">
            <v>-8.5</v>
          </cell>
          <cell r="AS93" t="str">
            <v>No Pick 1</v>
          </cell>
          <cell r="AT93">
            <v>0</v>
          </cell>
          <cell r="AU93" t="str">
            <v>No Pick 1</v>
          </cell>
          <cell r="AV93">
            <v>0</v>
          </cell>
        </row>
        <row r="94">
          <cell r="E94" t="str">
            <v>New England</v>
          </cell>
          <cell r="F94">
            <v>-9.5</v>
          </cell>
          <cell r="G94" t="str">
            <v>Pittsburgh</v>
          </cell>
          <cell r="H94">
            <v>-17</v>
          </cell>
          <cell r="I94" t="str">
            <v>NY Giants</v>
          </cell>
          <cell r="J94">
            <v>-7</v>
          </cell>
          <cell r="K94" t="str">
            <v>Buffalo</v>
          </cell>
          <cell r="L94">
            <v>-3</v>
          </cell>
          <cell r="M94" t="str">
            <v>Philadelphia</v>
          </cell>
          <cell r="N94">
            <v>-7.5</v>
          </cell>
          <cell r="O94" t="str">
            <v>LA Rams</v>
          </cell>
          <cell r="P94">
            <v>6.5</v>
          </cell>
          <cell r="Q94" t="str">
            <v>New England</v>
          </cell>
          <cell r="R94">
            <v>11</v>
          </cell>
          <cell r="S94" t="str">
            <v>Kansas City</v>
          </cell>
          <cell r="T94">
            <v>9</v>
          </cell>
          <cell r="U94" t="str">
            <v>Houston</v>
          </cell>
          <cell r="V94">
            <v>-5</v>
          </cell>
          <cell r="W94" t="str">
            <v>Indianapolis</v>
          </cell>
          <cell r="X94">
            <v>-0.5</v>
          </cell>
          <cell r="Y94" t="str">
            <v>Washington</v>
          </cell>
          <cell r="Z94">
            <v>-0.5</v>
          </cell>
          <cell r="AA94" t="str">
            <v>San Francisco</v>
          </cell>
          <cell r="AB94">
            <v>4</v>
          </cell>
          <cell r="AC94" t="str">
            <v>Kansas City</v>
          </cell>
          <cell r="AD94">
            <v>-6.5</v>
          </cell>
          <cell r="AE94" t="str">
            <v>Buffalo</v>
          </cell>
          <cell r="AF94">
            <v>-0.5</v>
          </cell>
          <cell r="AG94" t="str">
            <v>Buffalo</v>
          </cell>
          <cell r="AH94">
            <v>3</v>
          </cell>
          <cell r="AI94" t="str">
            <v>Baltimore</v>
          </cell>
          <cell r="AJ94">
            <v>-7</v>
          </cell>
          <cell r="AK94" t="str">
            <v>Cincinnati</v>
          </cell>
          <cell r="AL94">
            <v>15.5</v>
          </cell>
          <cell r="AM94" t="str">
            <v>San Francisco</v>
          </cell>
          <cell r="AN94">
            <v>-7.5</v>
          </cell>
          <cell r="AO94" t="str">
            <v>Pittsburgh</v>
          </cell>
          <cell r="AP94">
            <v>-21</v>
          </cell>
          <cell r="AQ94" t="str">
            <v>Denver</v>
          </cell>
          <cell r="AR94">
            <v>2</v>
          </cell>
          <cell r="AS94" t="str">
            <v>Denver</v>
          </cell>
          <cell r="AT94">
            <v>1</v>
          </cell>
          <cell r="AU94" t="str">
            <v>New England</v>
          </cell>
          <cell r="AV94">
            <v>-11.5</v>
          </cell>
        </row>
        <row r="95">
          <cell r="E95" t="str">
            <v>Denver</v>
          </cell>
          <cell r="F95">
            <v>-0.5</v>
          </cell>
          <cell r="G95" t="str">
            <v>Minnesota</v>
          </cell>
          <cell r="H95">
            <v>-19</v>
          </cell>
          <cell r="I95" t="str">
            <v>Philadelphia</v>
          </cell>
          <cell r="J95">
            <v>3.5</v>
          </cell>
          <cell r="K95" t="str">
            <v>Detroit</v>
          </cell>
          <cell r="L95">
            <v>14</v>
          </cell>
          <cell r="M95" t="str">
            <v>Arizona</v>
          </cell>
          <cell r="N95">
            <v>-8.5</v>
          </cell>
          <cell r="O95" t="str">
            <v>Philadelphia</v>
          </cell>
          <cell r="P95">
            <v>-24.5</v>
          </cell>
          <cell r="Q95" t="str">
            <v>Philadelphia</v>
          </cell>
          <cell r="R95">
            <v>4.5</v>
          </cell>
          <cell r="S95" t="str">
            <v>No Pick 1</v>
          </cell>
          <cell r="T95">
            <v>0</v>
          </cell>
          <cell r="U95" t="str">
            <v>Detroit</v>
          </cell>
          <cell r="V95">
            <v>-11.5</v>
          </cell>
          <cell r="W95" t="str">
            <v>Baltimore</v>
          </cell>
          <cell r="X95">
            <v>4</v>
          </cell>
          <cell r="Y95" t="str">
            <v>Atlanta</v>
          </cell>
          <cell r="Z95">
            <v>-6.5</v>
          </cell>
          <cell r="AA95" t="str">
            <v>Chicago</v>
          </cell>
          <cell r="AB95">
            <v>0.5</v>
          </cell>
          <cell r="AC95" t="str">
            <v>Baltimore</v>
          </cell>
          <cell r="AD95">
            <v>-25.5</v>
          </cell>
          <cell r="AE95" t="str">
            <v>Buffalo</v>
          </cell>
          <cell r="AF95">
            <v>-0.5</v>
          </cell>
          <cell r="AG95" t="str">
            <v>San Francisco</v>
          </cell>
          <cell r="AH95">
            <v>1</v>
          </cell>
          <cell r="AI95" t="str">
            <v>Minnesota</v>
          </cell>
          <cell r="AJ95">
            <v>0</v>
          </cell>
          <cell r="AK95" t="str">
            <v>Jacksonville</v>
          </cell>
          <cell r="AL95">
            <v>-0.5</v>
          </cell>
          <cell r="AM95" t="str">
            <v>San Francisco</v>
          </cell>
          <cell r="AN95">
            <v>-7.5</v>
          </cell>
          <cell r="AO95" t="str">
            <v>Buffalo</v>
          </cell>
          <cell r="AP95">
            <v>4.5</v>
          </cell>
          <cell r="AQ95" t="str">
            <v>Houston</v>
          </cell>
          <cell r="AR95">
            <v>-8.5</v>
          </cell>
          <cell r="AS95" t="str">
            <v>Seattle</v>
          </cell>
          <cell r="AT95">
            <v>2</v>
          </cell>
          <cell r="AU95" t="str">
            <v>No Pick 2</v>
          </cell>
          <cell r="AV95">
            <v>0</v>
          </cell>
        </row>
        <row r="96">
          <cell r="E96" t="str">
            <v>Cincinnati</v>
          </cell>
          <cell r="F96">
            <v>-4</v>
          </cell>
          <cell r="G96" t="str">
            <v>Detroit</v>
          </cell>
          <cell r="H96">
            <v>24.5</v>
          </cell>
          <cell r="I96" t="str">
            <v>Kansas City</v>
          </cell>
          <cell r="J96">
            <v>7</v>
          </cell>
          <cell r="K96" t="str">
            <v>Detroit</v>
          </cell>
          <cell r="L96">
            <v>14</v>
          </cell>
          <cell r="M96" t="str">
            <v>Dallas</v>
          </cell>
          <cell r="N96">
            <v>12.5</v>
          </cell>
          <cell r="O96" t="str">
            <v>Dallas</v>
          </cell>
          <cell r="P96">
            <v>-6</v>
          </cell>
          <cell r="Q96" t="str">
            <v>New England</v>
          </cell>
          <cell r="R96">
            <v>11</v>
          </cell>
          <cell r="S96" t="str">
            <v>Chicago</v>
          </cell>
          <cell r="T96">
            <v>-7.5</v>
          </cell>
          <cell r="U96" t="str">
            <v>New England</v>
          </cell>
          <cell r="V96">
            <v>-4.5</v>
          </cell>
          <cell r="W96" t="str">
            <v>Carolina</v>
          </cell>
          <cell r="X96">
            <v>-15.5</v>
          </cell>
          <cell r="Y96" t="str">
            <v>Houston</v>
          </cell>
          <cell r="Z96">
            <v>-3</v>
          </cell>
          <cell r="AA96" t="str">
            <v>Philadelphia</v>
          </cell>
          <cell r="AB96">
            <v>-6</v>
          </cell>
          <cell r="AC96" t="str">
            <v>Buffalo</v>
          </cell>
          <cell r="AD96">
            <v>16</v>
          </cell>
          <cell r="AE96" t="str">
            <v>Seattle</v>
          </cell>
          <cell r="AF96">
            <v>21</v>
          </cell>
          <cell r="AG96" t="str">
            <v>cincinnati</v>
          </cell>
          <cell r="AH96">
            <v>-21</v>
          </cell>
          <cell r="AI96" t="str">
            <v>Detroit</v>
          </cell>
          <cell r="AJ96">
            <v>-12</v>
          </cell>
          <cell r="AK96" t="str">
            <v>Tennessee</v>
          </cell>
          <cell r="AL96">
            <v>-5</v>
          </cell>
          <cell r="AM96" t="str">
            <v>NY Jets</v>
          </cell>
          <cell r="AN96">
            <v>-19.5</v>
          </cell>
          <cell r="AO96" t="str">
            <v>Pittsburgh</v>
          </cell>
          <cell r="AP96">
            <v>-21</v>
          </cell>
          <cell r="AQ96" t="str">
            <v>New England</v>
          </cell>
          <cell r="AR96">
            <v>8.5</v>
          </cell>
          <cell r="AS96" t="str">
            <v>Seattle</v>
          </cell>
          <cell r="AT96">
            <v>2</v>
          </cell>
          <cell r="AU96" t="str">
            <v>Seattle</v>
          </cell>
          <cell r="AV96">
            <v>11.5</v>
          </cell>
        </row>
        <row r="97">
          <cell r="E97" t="str">
            <v>Buffalo</v>
          </cell>
          <cell r="F97">
            <v>2.5</v>
          </cell>
          <cell r="G97" t="str">
            <v>Kansas City</v>
          </cell>
          <cell r="H97">
            <v>-2</v>
          </cell>
          <cell r="I97" t="str">
            <v>Washington</v>
          </cell>
          <cell r="J97">
            <v>13.5</v>
          </cell>
          <cell r="K97" t="str">
            <v>Kansas City</v>
          </cell>
          <cell r="L97">
            <v>19.5</v>
          </cell>
          <cell r="M97" t="str">
            <v>Baltimore</v>
          </cell>
          <cell r="N97">
            <v>-32</v>
          </cell>
          <cell r="O97" t="str">
            <v>Jacksonville</v>
          </cell>
          <cell r="P97">
            <v>-7</v>
          </cell>
          <cell r="Q97" t="str">
            <v>NY Jets</v>
          </cell>
          <cell r="R97">
            <v>-6</v>
          </cell>
          <cell r="S97" t="str">
            <v>Pittsburgh</v>
          </cell>
          <cell r="T97">
            <v>-7</v>
          </cell>
          <cell r="U97" t="str">
            <v>Carolina</v>
          </cell>
          <cell r="V97">
            <v>16</v>
          </cell>
          <cell r="W97" t="str">
            <v>San Francisco</v>
          </cell>
          <cell r="X97">
            <v>-10.5</v>
          </cell>
          <cell r="Y97" t="str">
            <v>Arizona</v>
          </cell>
          <cell r="Z97">
            <v>-16</v>
          </cell>
          <cell r="AA97" t="str">
            <v>Dallas</v>
          </cell>
          <cell r="AB97">
            <v>6</v>
          </cell>
          <cell r="AC97" t="str">
            <v>Dallas</v>
          </cell>
          <cell r="AD97">
            <v>6.5</v>
          </cell>
          <cell r="AE97" t="str">
            <v>Cincinnati</v>
          </cell>
          <cell r="AF97">
            <v>0.5</v>
          </cell>
          <cell r="AG97" t="str">
            <v>Indianapolis</v>
          </cell>
          <cell r="AH97">
            <v>12</v>
          </cell>
          <cell r="AI97" t="str">
            <v>Pittsburgh</v>
          </cell>
          <cell r="AJ97">
            <v>12</v>
          </cell>
          <cell r="AK97" t="str">
            <v>Carolina</v>
          </cell>
          <cell r="AL97">
            <v>-10</v>
          </cell>
          <cell r="AM97" t="str">
            <v>Pittsburgh</v>
          </cell>
          <cell r="AN97">
            <v>5.5</v>
          </cell>
          <cell r="AO97" t="str">
            <v>Carolina</v>
          </cell>
          <cell r="AP97">
            <v>7</v>
          </cell>
          <cell r="AQ97" t="str">
            <v>Chicago</v>
          </cell>
          <cell r="AR97">
            <v>1</v>
          </cell>
          <cell r="AS97" t="str">
            <v>LA Rams</v>
          </cell>
          <cell r="AT97">
            <v>-2</v>
          </cell>
          <cell r="AU97" t="str">
            <v>New England</v>
          </cell>
          <cell r="AV97">
            <v>-11.5</v>
          </cell>
        </row>
        <row r="98">
          <cell r="E98" t="str">
            <v>Arizona</v>
          </cell>
          <cell r="F98">
            <v>1</v>
          </cell>
          <cell r="G98" t="str">
            <v>LA Rams</v>
          </cell>
          <cell r="H98">
            <v>9</v>
          </cell>
          <cell r="I98" t="str">
            <v>Green Bay</v>
          </cell>
          <cell r="J98">
            <v>-10</v>
          </cell>
          <cell r="K98" t="str">
            <v>LA Chargers</v>
          </cell>
          <cell r="L98">
            <v>-9</v>
          </cell>
          <cell r="M98" t="str">
            <v>Buffalo</v>
          </cell>
          <cell r="N98">
            <v>-10.5</v>
          </cell>
          <cell r="O98" t="str">
            <v>Indianapolis</v>
          </cell>
          <cell r="P98">
            <v>-3.5</v>
          </cell>
          <cell r="Q98" t="str">
            <v>New England</v>
          </cell>
          <cell r="R98">
            <v>11</v>
          </cell>
          <cell r="S98" t="str">
            <v>Tampa Bay</v>
          </cell>
          <cell r="T98">
            <v>16.5</v>
          </cell>
          <cell r="U98" t="str">
            <v>Dallas</v>
          </cell>
          <cell r="V98">
            <v>-13</v>
          </cell>
          <cell r="W98" t="str">
            <v>Philadelphia</v>
          </cell>
          <cell r="X98">
            <v>4.5</v>
          </cell>
          <cell r="Y98" t="str">
            <v>San Francisco</v>
          </cell>
          <cell r="Z98">
            <v>16</v>
          </cell>
          <cell r="AA98" t="str">
            <v>New England</v>
          </cell>
          <cell r="AB98">
            <v>1</v>
          </cell>
          <cell r="AC98" t="str">
            <v>LA Chargers</v>
          </cell>
          <cell r="AD98">
            <v>8.5</v>
          </cell>
          <cell r="AE98" t="str">
            <v>Seattle</v>
          </cell>
          <cell r="AF98">
            <v>21</v>
          </cell>
          <cell r="AG98" t="str">
            <v>Cincinnati</v>
          </cell>
          <cell r="AH98">
            <v>-21</v>
          </cell>
          <cell r="AI98" t="str">
            <v>Baltimore</v>
          </cell>
          <cell r="AJ98">
            <v>-7</v>
          </cell>
          <cell r="AK98" t="str">
            <v>Chicago</v>
          </cell>
          <cell r="AL98">
            <v>-1</v>
          </cell>
          <cell r="AM98" t="str">
            <v>NY Giants</v>
          </cell>
          <cell r="AN98">
            <v>20.5</v>
          </cell>
          <cell r="AO98" t="str">
            <v>Jacksonville</v>
          </cell>
          <cell r="AP98">
            <v>-4.5</v>
          </cell>
          <cell r="AQ98" t="str">
            <v>Houston</v>
          </cell>
          <cell r="AR98">
            <v>-8.5</v>
          </cell>
          <cell r="AS98" t="str">
            <v>LA Rams</v>
          </cell>
          <cell r="AT98">
            <v>-2</v>
          </cell>
          <cell r="AU98" t="str">
            <v>Seattle</v>
          </cell>
          <cell r="AV98">
            <v>11.5</v>
          </cell>
        </row>
        <row r="99">
          <cell r="E99" t="str">
            <v>Green Bay</v>
          </cell>
          <cell r="F99">
            <v>12</v>
          </cell>
          <cell r="G99" t="str">
            <v>Denver</v>
          </cell>
          <cell r="H99">
            <v>-2</v>
          </cell>
          <cell r="I99" t="str">
            <v>Indianapolis</v>
          </cell>
          <cell r="J99">
            <v>17</v>
          </cell>
          <cell r="K99" t="str">
            <v>Minnesota</v>
          </cell>
          <cell r="L99">
            <v>-5.5</v>
          </cell>
          <cell r="M99" t="str">
            <v>Seattle</v>
          </cell>
          <cell r="N99">
            <v>-6.5</v>
          </cell>
          <cell r="O99" t="str">
            <v>Denver</v>
          </cell>
          <cell r="P99">
            <v>-5</v>
          </cell>
          <cell r="Q99" t="str">
            <v>Jacksonville</v>
          </cell>
          <cell r="R99">
            <v>-25</v>
          </cell>
          <cell r="S99" t="str">
            <v>Houston</v>
          </cell>
          <cell r="T99">
            <v>9</v>
          </cell>
          <cell r="U99" t="str">
            <v>Detroit</v>
          </cell>
          <cell r="V99">
            <v>-11.5</v>
          </cell>
          <cell r="W99" t="str">
            <v>Indianapolis</v>
          </cell>
          <cell r="X99">
            <v>-0.5</v>
          </cell>
          <cell r="Y99" t="str">
            <v>Baltimore</v>
          </cell>
          <cell r="Z99">
            <v>-0.5</v>
          </cell>
          <cell r="AA99" t="str">
            <v>New England</v>
          </cell>
          <cell r="AB99">
            <v>1</v>
          </cell>
          <cell r="AC99" t="str">
            <v>LA Rams</v>
          </cell>
          <cell r="AD99">
            <v>-13</v>
          </cell>
          <cell r="AE99" t="str">
            <v>Cleveland</v>
          </cell>
          <cell r="AF99">
            <v>-5.5</v>
          </cell>
          <cell r="AG99" t="str">
            <v>Philadelphia</v>
          </cell>
          <cell r="AH99">
            <v>20</v>
          </cell>
          <cell r="AI99" t="str">
            <v>Cleveland</v>
          </cell>
          <cell r="AJ99">
            <v>7.5</v>
          </cell>
          <cell r="AK99" t="str">
            <v>Cincinnati</v>
          </cell>
          <cell r="AL99">
            <v>15.5</v>
          </cell>
          <cell r="AM99" t="str">
            <v>Chicago</v>
          </cell>
          <cell r="AN99">
            <v>-6</v>
          </cell>
          <cell r="AO99" t="str">
            <v>Green Bay</v>
          </cell>
          <cell r="AP99">
            <v>-6.5</v>
          </cell>
          <cell r="AQ99" t="str">
            <v>San Francisco</v>
          </cell>
          <cell r="AR99">
            <v>-28</v>
          </cell>
          <cell r="AS99" t="str">
            <v>Denver</v>
          </cell>
          <cell r="AT99">
            <v>1</v>
          </cell>
          <cell r="AU99" t="str">
            <v>No Pick 1</v>
          </cell>
          <cell r="AV99">
            <v>0</v>
          </cell>
        </row>
        <row r="100">
          <cell r="E100" t="str">
            <v>Miami</v>
          </cell>
          <cell r="F100">
            <v>-24</v>
          </cell>
          <cell r="G100" t="str">
            <v>Kansas City</v>
          </cell>
          <cell r="H100">
            <v>-2</v>
          </cell>
          <cell r="I100" t="str">
            <v>Chicago</v>
          </cell>
          <cell r="J100">
            <v>18</v>
          </cell>
          <cell r="K100" t="str">
            <v>Carolina</v>
          </cell>
          <cell r="L100">
            <v>-24</v>
          </cell>
          <cell r="M100" t="str">
            <v>Baltimore</v>
          </cell>
          <cell r="N100">
            <v>-32</v>
          </cell>
          <cell r="O100" t="str">
            <v>Carolina</v>
          </cell>
          <cell r="P100">
            <v>6</v>
          </cell>
          <cell r="Q100" t="str">
            <v>Cleveland</v>
          </cell>
          <cell r="R100">
            <v>22.5</v>
          </cell>
          <cell r="S100" t="str">
            <v>NY Giants</v>
          </cell>
          <cell r="T100">
            <v>-10.5</v>
          </cell>
          <cell r="U100" t="str">
            <v>LV Raiders</v>
          </cell>
          <cell r="V100">
            <v>2</v>
          </cell>
          <cell r="W100" t="str">
            <v>Cleveland</v>
          </cell>
          <cell r="X100">
            <v>-8.5</v>
          </cell>
          <cell r="Y100" t="str">
            <v>Washington</v>
          </cell>
          <cell r="Z100">
            <v>-0.5</v>
          </cell>
          <cell r="AA100" t="str">
            <v>No Pick 1</v>
          </cell>
          <cell r="AB100">
            <v>0</v>
          </cell>
          <cell r="AC100" t="str">
            <v>Indianapolis</v>
          </cell>
          <cell r="AD100">
            <v>-8</v>
          </cell>
          <cell r="AE100" t="str">
            <v>NY Jets</v>
          </cell>
          <cell r="AF100">
            <v>-21.5</v>
          </cell>
          <cell r="AG100" t="str">
            <v>Buffalo</v>
          </cell>
          <cell r="AH100">
            <v>3</v>
          </cell>
          <cell r="AI100" t="str">
            <v>NY Jets</v>
          </cell>
          <cell r="AJ100">
            <v>-18</v>
          </cell>
          <cell r="AK100" t="str">
            <v>Baltimore</v>
          </cell>
          <cell r="AL100">
            <v>20.5</v>
          </cell>
          <cell r="AM100" t="str">
            <v>Detroit</v>
          </cell>
          <cell r="AN100">
            <v>6</v>
          </cell>
          <cell r="AO100" t="str">
            <v>No Pick 1</v>
          </cell>
          <cell r="AP100">
            <v>0</v>
          </cell>
          <cell r="AQ100" t="str">
            <v>LA Rams</v>
          </cell>
          <cell r="AR100">
            <v>-1</v>
          </cell>
          <cell r="AS100" t="str">
            <v>no pick 2</v>
          </cell>
          <cell r="AT100">
            <v>-1</v>
          </cell>
          <cell r="AU100" t="str">
            <v>DQ</v>
          </cell>
          <cell r="AV100">
            <v>0</v>
          </cell>
        </row>
        <row r="101">
          <cell r="E101" t="str">
            <v>Cincinnati</v>
          </cell>
          <cell r="F101">
            <v>-4</v>
          </cell>
          <cell r="G101" t="str">
            <v>Cincinnati</v>
          </cell>
          <cell r="H101">
            <v>0.5</v>
          </cell>
          <cell r="I101" t="str">
            <v>Green Bay</v>
          </cell>
          <cell r="J101">
            <v>-10</v>
          </cell>
          <cell r="K101" t="str">
            <v>Denver</v>
          </cell>
          <cell r="L101">
            <v>17.5</v>
          </cell>
          <cell r="M101" t="str">
            <v>Dallas</v>
          </cell>
          <cell r="N101">
            <v>12.5</v>
          </cell>
          <cell r="O101" t="str">
            <v>Denver</v>
          </cell>
          <cell r="P101">
            <v>-5</v>
          </cell>
          <cell r="Q101" t="str">
            <v>New England</v>
          </cell>
          <cell r="R101">
            <v>11</v>
          </cell>
          <cell r="S101" t="str">
            <v>Kansas City</v>
          </cell>
          <cell r="T101">
            <v>9</v>
          </cell>
          <cell r="U101" t="str">
            <v>Jacksonville</v>
          </cell>
          <cell r="V101">
            <v>-2</v>
          </cell>
          <cell r="W101" t="str">
            <v>Buffalo</v>
          </cell>
          <cell r="X101">
            <v>-26.5</v>
          </cell>
          <cell r="Y101" t="str">
            <v>Dallas</v>
          </cell>
          <cell r="Z101">
            <v>14</v>
          </cell>
          <cell r="AA101" t="str">
            <v>Kansas City</v>
          </cell>
          <cell r="AB101">
            <v>-0.5</v>
          </cell>
          <cell r="AC101" t="str">
            <v>Denver</v>
          </cell>
          <cell r="AD101">
            <v>-4.5</v>
          </cell>
          <cell r="AE101" t="str">
            <v>Denver</v>
          </cell>
          <cell r="AF101">
            <v>-0.5</v>
          </cell>
          <cell r="AG101" t="str">
            <v>NY Giants</v>
          </cell>
          <cell r="AH101">
            <v>-10.5</v>
          </cell>
          <cell r="AI101" t="str">
            <v>New Orleans</v>
          </cell>
          <cell r="AJ101">
            <v>18</v>
          </cell>
          <cell r="AK101" t="str">
            <v>New Orleans</v>
          </cell>
          <cell r="AL101">
            <v>5</v>
          </cell>
          <cell r="AM101" t="str">
            <v>Philadelphia</v>
          </cell>
          <cell r="AN101">
            <v>-11.5</v>
          </cell>
          <cell r="AO101" t="str">
            <v>Houston</v>
          </cell>
          <cell r="AP101">
            <v>21</v>
          </cell>
          <cell r="AQ101" t="str">
            <v>Houston</v>
          </cell>
          <cell r="AR101">
            <v>-8.5</v>
          </cell>
          <cell r="AS101" t="str">
            <v>LA Rams</v>
          </cell>
          <cell r="AT101">
            <v>-2</v>
          </cell>
          <cell r="AU101" t="str">
            <v>New England</v>
          </cell>
          <cell r="AV101">
            <v>-11.5</v>
          </cell>
        </row>
        <row r="102">
          <cell r="E102" t="str">
            <v>Detroit</v>
          </cell>
          <cell r="F102">
            <v>-12</v>
          </cell>
          <cell r="G102" t="str">
            <v>Dallas</v>
          </cell>
          <cell r="H102">
            <v>-2.5</v>
          </cell>
          <cell r="I102" t="str">
            <v>Green Bay</v>
          </cell>
          <cell r="J102">
            <v>-10</v>
          </cell>
          <cell r="K102" t="str">
            <v>LA Chargers</v>
          </cell>
          <cell r="L102">
            <v>-9</v>
          </cell>
          <cell r="M102" t="str">
            <v>Dallas</v>
          </cell>
          <cell r="N102">
            <v>12.5</v>
          </cell>
          <cell r="O102" t="str">
            <v>Denver</v>
          </cell>
          <cell r="P102">
            <v>-5</v>
          </cell>
          <cell r="Q102" t="str">
            <v>New England</v>
          </cell>
          <cell r="R102">
            <v>11</v>
          </cell>
          <cell r="S102" t="str">
            <v>Buffalo</v>
          </cell>
          <cell r="T102">
            <v>24</v>
          </cell>
          <cell r="U102" t="str">
            <v>New England</v>
          </cell>
          <cell r="V102">
            <v>-4.5</v>
          </cell>
          <cell r="W102" t="str">
            <v>Detroit</v>
          </cell>
          <cell r="X102">
            <v>14</v>
          </cell>
          <cell r="Y102" t="str">
            <v>Dallas</v>
          </cell>
          <cell r="Z102">
            <v>14</v>
          </cell>
          <cell r="AA102" t="str">
            <v>San Francisco</v>
          </cell>
          <cell r="AB102">
            <v>4</v>
          </cell>
          <cell r="AC102" t="str">
            <v>Buffalo</v>
          </cell>
          <cell r="AD102">
            <v>16</v>
          </cell>
          <cell r="AE102" t="str">
            <v>Seattle</v>
          </cell>
          <cell r="AF102">
            <v>21</v>
          </cell>
          <cell r="AG102" t="str">
            <v>Houston</v>
          </cell>
          <cell r="AH102">
            <v>10.5</v>
          </cell>
          <cell r="AI102" t="str">
            <v>New Orleans</v>
          </cell>
          <cell r="AJ102">
            <v>18</v>
          </cell>
          <cell r="AK102" t="str">
            <v>Jacksonville</v>
          </cell>
          <cell r="AL102">
            <v>-0.5</v>
          </cell>
          <cell r="AM102" t="str">
            <v>Houston</v>
          </cell>
          <cell r="AN102">
            <v>-2.5</v>
          </cell>
          <cell r="AO102" t="str">
            <v>Houston</v>
          </cell>
          <cell r="AP102">
            <v>21</v>
          </cell>
          <cell r="AQ102" t="str">
            <v>no pick 1</v>
          </cell>
          <cell r="AR102">
            <v>0</v>
          </cell>
          <cell r="AS102" t="str">
            <v>Seattle</v>
          </cell>
          <cell r="AT102">
            <v>2</v>
          </cell>
          <cell r="AU102" t="str">
            <v>Seattle</v>
          </cell>
          <cell r="AV102">
            <v>11.5</v>
          </cell>
        </row>
        <row r="103">
          <cell r="E103" t="str">
            <v>Denver</v>
          </cell>
          <cell r="F103">
            <v>-0.5</v>
          </cell>
          <cell r="G103" t="str">
            <v>Green Bay</v>
          </cell>
          <cell r="H103">
            <v>6</v>
          </cell>
          <cell r="I103" t="str">
            <v>Detroit</v>
          </cell>
          <cell r="J103">
            <v>14</v>
          </cell>
          <cell r="K103" t="str">
            <v>Detroit</v>
          </cell>
          <cell r="L103">
            <v>14</v>
          </cell>
          <cell r="M103" t="str">
            <v>Buffalo</v>
          </cell>
          <cell r="N103">
            <v>-10.5</v>
          </cell>
          <cell r="O103" t="str">
            <v>LA Chargers</v>
          </cell>
          <cell r="P103">
            <v>-1.5</v>
          </cell>
          <cell r="Q103" t="str">
            <v>Seattle</v>
          </cell>
          <cell r="R103">
            <v>5</v>
          </cell>
          <cell r="S103" t="str">
            <v>Buffalo</v>
          </cell>
          <cell r="T103">
            <v>24</v>
          </cell>
          <cell r="U103" t="str">
            <v>Indianapolis</v>
          </cell>
          <cell r="V103">
            <v>-10</v>
          </cell>
          <cell r="W103" t="str">
            <v>Buffalo</v>
          </cell>
          <cell r="X103">
            <v>-26.5</v>
          </cell>
          <cell r="Y103" t="str">
            <v>San Francisco</v>
          </cell>
          <cell r="Z103">
            <v>16</v>
          </cell>
          <cell r="AA103" t="str">
            <v>Kansas City</v>
          </cell>
          <cell r="AB103">
            <v>-0.5</v>
          </cell>
          <cell r="AC103" t="str">
            <v>Denver</v>
          </cell>
          <cell r="AD103">
            <v>-4.5</v>
          </cell>
          <cell r="AE103" t="str">
            <v>Minnesota</v>
          </cell>
          <cell r="AF103">
            <v>29.5</v>
          </cell>
          <cell r="AG103" t="str">
            <v>Buffalo</v>
          </cell>
          <cell r="AH103">
            <v>3</v>
          </cell>
          <cell r="AI103" t="str">
            <v>Minnesota</v>
          </cell>
          <cell r="AJ103">
            <v>0</v>
          </cell>
          <cell r="AK103" t="str">
            <v>Tampa Bay</v>
          </cell>
          <cell r="AL103">
            <v>-8.5</v>
          </cell>
          <cell r="AM103" t="str">
            <v>San Francisco</v>
          </cell>
          <cell r="AN103">
            <v>-7.5</v>
          </cell>
          <cell r="AO103" t="str">
            <v>Jacksonville</v>
          </cell>
          <cell r="AP103">
            <v>-4.5</v>
          </cell>
          <cell r="AQ103" t="str">
            <v>No Pick 1</v>
          </cell>
          <cell r="AR103">
            <v>0</v>
          </cell>
          <cell r="AS103" t="str">
            <v>No Pick 2</v>
          </cell>
          <cell r="AT103">
            <v>0</v>
          </cell>
          <cell r="AU103" t="str">
            <v>DQ</v>
          </cell>
          <cell r="AV103">
            <v>0</v>
          </cell>
        </row>
        <row r="104">
          <cell r="E104" t="str">
            <v>Cincinnati</v>
          </cell>
          <cell r="F104">
            <v>-4</v>
          </cell>
          <cell r="G104" t="str">
            <v>Buffalo</v>
          </cell>
          <cell r="H104">
            <v>14</v>
          </cell>
          <cell r="I104" t="str">
            <v>Cincinnati</v>
          </cell>
          <cell r="J104">
            <v>-35</v>
          </cell>
          <cell r="K104" t="str">
            <v>Philadelphia</v>
          </cell>
          <cell r="L104">
            <v>2.5</v>
          </cell>
          <cell r="M104" t="str">
            <v>LA Chargers</v>
          </cell>
          <cell r="N104">
            <v>-20</v>
          </cell>
          <cell r="O104" t="str">
            <v>LA Rams</v>
          </cell>
          <cell r="P104">
            <v>6.5</v>
          </cell>
          <cell r="Q104" t="str">
            <v>Kansas City</v>
          </cell>
          <cell r="R104">
            <v>18.5</v>
          </cell>
          <cell r="S104" t="str">
            <v>New England</v>
          </cell>
          <cell r="T104">
            <v>12</v>
          </cell>
          <cell r="U104" t="str">
            <v>LA Chargers</v>
          </cell>
          <cell r="V104">
            <v>-2</v>
          </cell>
          <cell r="W104" t="str">
            <v>Indianapolis</v>
          </cell>
          <cell r="X104">
            <v>-0.5</v>
          </cell>
          <cell r="Y104" t="str">
            <v>Baltimore</v>
          </cell>
          <cell r="Z104">
            <v>-0.5</v>
          </cell>
          <cell r="AA104" t="str">
            <v>San Francisco</v>
          </cell>
          <cell r="AB104">
            <v>4</v>
          </cell>
          <cell r="AC104" t="str">
            <v>Indianapolis</v>
          </cell>
          <cell r="AD104">
            <v>-8</v>
          </cell>
          <cell r="AE104" t="str">
            <v>Seattle</v>
          </cell>
          <cell r="AF104">
            <v>21</v>
          </cell>
          <cell r="AG104" t="str">
            <v>Philadelphia</v>
          </cell>
          <cell r="AH104">
            <v>20</v>
          </cell>
          <cell r="AI104" t="str">
            <v>LA Chargers</v>
          </cell>
          <cell r="AJ104">
            <v>19</v>
          </cell>
          <cell r="AK104" t="str">
            <v>Pittsburgh</v>
          </cell>
          <cell r="AL104">
            <v>-10</v>
          </cell>
          <cell r="AM104" t="str">
            <v>Buffalo</v>
          </cell>
          <cell r="AN104">
            <v>19.5</v>
          </cell>
          <cell r="AO104" t="str">
            <v>San Francisco</v>
          </cell>
          <cell r="AP104">
            <v>10</v>
          </cell>
          <cell r="AQ104" t="str">
            <v>San Francisco</v>
          </cell>
          <cell r="AR104">
            <v>-28</v>
          </cell>
          <cell r="AS104" t="str">
            <v>Denver</v>
          </cell>
          <cell r="AT104">
            <v>1</v>
          </cell>
          <cell r="AU104" t="str">
            <v>Seattle</v>
          </cell>
          <cell r="AV104">
            <v>11.5</v>
          </cell>
        </row>
        <row r="105">
          <cell r="E105" t="str">
            <v>Jacksonville</v>
          </cell>
          <cell r="F105">
            <v>12</v>
          </cell>
          <cell r="G105" t="str">
            <v>Dallas</v>
          </cell>
          <cell r="H105">
            <v>-2.5</v>
          </cell>
          <cell r="I105" t="str">
            <v>LA Chargers</v>
          </cell>
          <cell r="J105">
            <v>0.5</v>
          </cell>
          <cell r="K105" t="str">
            <v>San Francisco</v>
          </cell>
          <cell r="L105">
            <v>-7</v>
          </cell>
          <cell r="M105" t="str">
            <v>Kansas City</v>
          </cell>
          <cell r="N105">
            <v>-6.5</v>
          </cell>
          <cell r="O105" t="str">
            <v>Dallas</v>
          </cell>
          <cell r="P105">
            <v>-6</v>
          </cell>
          <cell r="Q105" t="str">
            <v>Chicago</v>
          </cell>
          <cell r="R105">
            <v>7.5</v>
          </cell>
          <cell r="S105" t="str">
            <v>Buffalo</v>
          </cell>
          <cell r="T105">
            <v>24</v>
          </cell>
          <cell r="U105" t="str">
            <v>New England</v>
          </cell>
          <cell r="V105">
            <v>-4.5</v>
          </cell>
          <cell r="W105" t="str">
            <v>Philadelphia</v>
          </cell>
          <cell r="X105">
            <v>4.5</v>
          </cell>
          <cell r="Y105" t="str">
            <v>San Francisco</v>
          </cell>
          <cell r="Z105">
            <v>16</v>
          </cell>
          <cell r="AA105" t="str">
            <v>Jacksonville</v>
          </cell>
          <cell r="AB105">
            <v>0.5</v>
          </cell>
          <cell r="AC105" t="str">
            <v>Dallas</v>
          </cell>
          <cell r="AD105">
            <v>6.5</v>
          </cell>
          <cell r="AE105" t="str">
            <v>Philadelphia</v>
          </cell>
          <cell r="AF105">
            <v>-5.5</v>
          </cell>
          <cell r="AG105" t="str">
            <v>Detroit</v>
          </cell>
          <cell r="AH105">
            <v>-1</v>
          </cell>
          <cell r="AI105" t="str">
            <v>Philadelphia</v>
          </cell>
          <cell r="AJ105">
            <v>4</v>
          </cell>
          <cell r="AK105" t="str">
            <v>Pittsburgh</v>
          </cell>
          <cell r="AL105">
            <v>-10</v>
          </cell>
          <cell r="AM105" t="str">
            <v>No Pick 1</v>
          </cell>
          <cell r="AN105">
            <v>0</v>
          </cell>
          <cell r="AO105" t="str">
            <v>Pittsburgh</v>
          </cell>
          <cell r="AP105">
            <v>-21</v>
          </cell>
          <cell r="AQ105" t="str">
            <v>San Francisco</v>
          </cell>
          <cell r="AR105">
            <v>-28</v>
          </cell>
          <cell r="AS105" t="str">
            <v>No Pick 2</v>
          </cell>
          <cell r="AT105">
            <v>0</v>
          </cell>
          <cell r="AU105" t="str">
            <v>Seattle</v>
          </cell>
          <cell r="AV105">
            <v>11.5</v>
          </cell>
        </row>
        <row r="106">
          <cell r="E106" t="str">
            <v>Buffalo</v>
          </cell>
          <cell r="F106">
            <v>2.5</v>
          </cell>
          <cell r="G106" t="str">
            <v>Pittsburgh</v>
          </cell>
          <cell r="H106">
            <v>-17</v>
          </cell>
          <cell r="I106" t="str">
            <v>Green Bay</v>
          </cell>
          <cell r="J106">
            <v>-10</v>
          </cell>
          <cell r="K106" t="str">
            <v>San Francisco</v>
          </cell>
          <cell r="L106">
            <v>-7</v>
          </cell>
          <cell r="M106" t="str">
            <v>Carolina</v>
          </cell>
          <cell r="N106">
            <v>4</v>
          </cell>
          <cell r="O106" t="str">
            <v>Jacksonville</v>
          </cell>
          <cell r="P106">
            <v>-7</v>
          </cell>
          <cell r="Q106" t="str">
            <v>San Francisco</v>
          </cell>
          <cell r="R106">
            <v>8</v>
          </cell>
          <cell r="S106" t="str">
            <v>NY Giants</v>
          </cell>
          <cell r="T106">
            <v>-10.5</v>
          </cell>
          <cell r="U106" t="str">
            <v>New England</v>
          </cell>
          <cell r="V106">
            <v>-4.5</v>
          </cell>
          <cell r="W106" t="str">
            <v>Houston</v>
          </cell>
          <cell r="X106">
            <v>8</v>
          </cell>
          <cell r="Y106" t="str">
            <v>Denver</v>
          </cell>
          <cell r="Z106">
            <v>6.5</v>
          </cell>
          <cell r="AA106" t="str">
            <v>Dallas</v>
          </cell>
          <cell r="AB106">
            <v>6</v>
          </cell>
          <cell r="AC106" t="str">
            <v>NY Jets</v>
          </cell>
          <cell r="AD106">
            <v>5.5</v>
          </cell>
          <cell r="AE106" t="str">
            <v>Houston</v>
          </cell>
          <cell r="AF106">
            <v>13</v>
          </cell>
          <cell r="AG106" t="str">
            <v>Denver</v>
          </cell>
          <cell r="AH106">
            <v>10</v>
          </cell>
          <cell r="AI106" t="str">
            <v>Dallas</v>
          </cell>
          <cell r="AJ106">
            <v>-19</v>
          </cell>
          <cell r="AK106" t="str">
            <v>Miami</v>
          </cell>
          <cell r="AL106">
            <v>8.5</v>
          </cell>
          <cell r="AM106" t="str">
            <v>LA Rams</v>
          </cell>
          <cell r="AN106">
            <v>7.5</v>
          </cell>
          <cell r="AO106" t="str">
            <v>Pittsburgh</v>
          </cell>
          <cell r="AP106">
            <v>-21</v>
          </cell>
          <cell r="AQ106" t="str">
            <v>Chicago</v>
          </cell>
          <cell r="AR106">
            <v>1</v>
          </cell>
          <cell r="AS106" t="str">
            <v>Denver</v>
          </cell>
          <cell r="AT106">
            <v>1</v>
          </cell>
          <cell r="AU106" t="str">
            <v>Seattle</v>
          </cell>
          <cell r="AV106">
            <v>11.5</v>
          </cell>
        </row>
        <row r="107">
          <cell r="E107" t="str">
            <v>denver</v>
          </cell>
          <cell r="F107">
            <v>-0.5</v>
          </cell>
          <cell r="G107" t="str">
            <v>Miami</v>
          </cell>
          <cell r="H107">
            <v>-7.5</v>
          </cell>
          <cell r="I107" t="str">
            <v>Kansas City</v>
          </cell>
          <cell r="J107">
            <v>7</v>
          </cell>
          <cell r="K107" t="str">
            <v>LA Rams</v>
          </cell>
          <cell r="L107">
            <v>3.5</v>
          </cell>
          <cell r="M107" t="str">
            <v>Baltimore</v>
          </cell>
          <cell r="N107">
            <v>-32</v>
          </cell>
          <cell r="O107" t="str">
            <v>Green Bay</v>
          </cell>
          <cell r="P107">
            <v>-5</v>
          </cell>
          <cell r="Q107" t="str">
            <v>LA Chargers</v>
          </cell>
          <cell r="R107">
            <v>-16</v>
          </cell>
          <cell r="S107" t="str">
            <v>Atlanta</v>
          </cell>
          <cell r="T107">
            <v>-31.5</v>
          </cell>
          <cell r="U107" t="str">
            <v>New England</v>
          </cell>
          <cell r="V107">
            <v>-4.5</v>
          </cell>
          <cell r="W107" t="str">
            <v>New Orleans</v>
          </cell>
          <cell r="X107">
            <v>15.5</v>
          </cell>
          <cell r="Y107" t="str">
            <v>Carolina</v>
          </cell>
          <cell r="Z107">
            <v>6.5</v>
          </cell>
          <cell r="AA107" t="str">
            <v>NY Jets</v>
          </cell>
          <cell r="AB107">
            <v>0.5</v>
          </cell>
          <cell r="AC107" t="str">
            <v>Cincinnati</v>
          </cell>
          <cell r="AD107">
            <v>25.5</v>
          </cell>
          <cell r="AE107" t="str">
            <v>Denver</v>
          </cell>
          <cell r="AF107">
            <v>-0.5</v>
          </cell>
          <cell r="AG107" t="str">
            <v>Jacksonville</v>
          </cell>
          <cell r="AH107">
            <v>14.5</v>
          </cell>
          <cell r="AI107" t="str">
            <v>LA Chargers</v>
          </cell>
          <cell r="AJ107">
            <v>19</v>
          </cell>
          <cell r="AK107" t="str">
            <v>San Francisco</v>
          </cell>
          <cell r="AL107">
            <v>1</v>
          </cell>
          <cell r="AM107" t="str">
            <v>New England</v>
          </cell>
          <cell r="AN107">
            <v>16.5</v>
          </cell>
          <cell r="AO107" t="str">
            <v>Carolina</v>
          </cell>
          <cell r="AP107">
            <v>7</v>
          </cell>
          <cell r="AQ107" t="str">
            <v>Seattle</v>
          </cell>
          <cell r="AR107">
            <v>28</v>
          </cell>
          <cell r="AS107" t="str">
            <v>Denver</v>
          </cell>
          <cell r="AT107">
            <v>1</v>
          </cell>
          <cell r="AU107" t="str">
            <v>Seattle</v>
          </cell>
          <cell r="AV107">
            <v>11.5</v>
          </cell>
        </row>
        <row r="108">
          <cell r="E108" t="str">
            <v>LV Raiders</v>
          </cell>
          <cell r="F108">
            <v>9.5</v>
          </cell>
          <cell r="G108" t="str">
            <v>Detroit</v>
          </cell>
          <cell r="H108">
            <v>24.5</v>
          </cell>
          <cell r="I108" t="str">
            <v>Indianapolis</v>
          </cell>
          <cell r="J108">
            <v>17</v>
          </cell>
          <cell r="K108" t="str">
            <v>Tennessee</v>
          </cell>
          <cell r="L108">
            <v>-19</v>
          </cell>
          <cell r="M108" t="str">
            <v>Dallas</v>
          </cell>
          <cell r="N108">
            <v>12.5</v>
          </cell>
          <cell r="O108" t="str">
            <v>Tampa Bay</v>
          </cell>
          <cell r="P108">
            <v>8</v>
          </cell>
          <cell r="Q108" t="str">
            <v>Atlanta</v>
          </cell>
          <cell r="R108">
            <v>-8</v>
          </cell>
          <cell r="S108" t="str">
            <v>Green Bay</v>
          </cell>
          <cell r="T108">
            <v>7</v>
          </cell>
          <cell r="U108" t="str">
            <v>Indianapolis</v>
          </cell>
          <cell r="V108">
            <v>-10</v>
          </cell>
          <cell r="W108" t="str">
            <v>Baltimore</v>
          </cell>
          <cell r="X108">
            <v>4</v>
          </cell>
          <cell r="Y108" t="str">
            <v>Atlanta</v>
          </cell>
          <cell r="Z108">
            <v>-6.5</v>
          </cell>
          <cell r="AA108" t="str">
            <v>New England</v>
          </cell>
          <cell r="AB108">
            <v>1</v>
          </cell>
          <cell r="AC108" t="str">
            <v>Dallas</v>
          </cell>
          <cell r="AD108">
            <v>6.5</v>
          </cell>
          <cell r="AE108" t="str">
            <v>Denver</v>
          </cell>
          <cell r="AF108">
            <v>-0.5</v>
          </cell>
          <cell r="AG108" t="str">
            <v>Dallas</v>
          </cell>
          <cell r="AH108">
            <v>-13.5</v>
          </cell>
          <cell r="AI108" t="str">
            <v>Green Bay</v>
          </cell>
          <cell r="AJ108">
            <v>-5</v>
          </cell>
          <cell r="AK108" t="str">
            <v>Baltimore</v>
          </cell>
          <cell r="AL108">
            <v>20.5</v>
          </cell>
          <cell r="AM108" t="str">
            <v>Dallas</v>
          </cell>
          <cell r="AN108">
            <v>-20.5</v>
          </cell>
          <cell r="AO108" t="str">
            <v>San Francisco</v>
          </cell>
          <cell r="AP108">
            <v>10</v>
          </cell>
          <cell r="AQ108" t="str">
            <v>Buffalo</v>
          </cell>
          <cell r="AR108">
            <v>-2</v>
          </cell>
          <cell r="AS108" t="str">
            <v>LA Rams</v>
          </cell>
          <cell r="AT108">
            <v>-2</v>
          </cell>
          <cell r="AU108" t="str">
            <v>No Pick 1</v>
          </cell>
          <cell r="AV108">
            <v>0</v>
          </cell>
        </row>
        <row r="109">
          <cell r="E109" t="str">
            <v>Denver</v>
          </cell>
          <cell r="F109">
            <v>-0.5</v>
          </cell>
          <cell r="G109" t="str">
            <v>Baltimore</v>
          </cell>
          <cell r="H109">
            <v>12</v>
          </cell>
          <cell r="I109" t="str">
            <v>Minnesota</v>
          </cell>
          <cell r="J109">
            <v>35</v>
          </cell>
          <cell r="K109" t="str">
            <v>Buffalo</v>
          </cell>
          <cell r="L109">
            <v>-3</v>
          </cell>
          <cell r="M109" t="str">
            <v>Minnesota</v>
          </cell>
          <cell r="N109">
            <v>0.5</v>
          </cell>
          <cell r="O109" t="str">
            <v>Jacksonville</v>
          </cell>
          <cell r="P109">
            <v>-7</v>
          </cell>
          <cell r="Q109" t="str">
            <v>San Francisco</v>
          </cell>
          <cell r="R109">
            <v>8</v>
          </cell>
          <cell r="S109" t="str">
            <v>Indianapolis</v>
          </cell>
          <cell r="T109">
            <v>9.5</v>
          </cell>
          <cell r="U109" t="str">
            <v>Cincinnati</v>
          </cell>
          <cell r="V109">
            <v>-2.5</v>
          </cell>
          <cell r="W109" t="str">
            <v>Jacksonville</v>
          </cell>
          <cell r="X109">
            <v>-8</v>
          </cell>
          <cell r="Y109" t="str">
            <v>Baltimore</v>
          </cell>
          <cell r="Z109">
            <v>-0.5</v>
          </cell>
          <cell r="AA109" t="str">
            <v>Indianapolis</v>
          </cell>
          <cell r="AB109">
            <v>0.5</v>
          </cell>
          <cell r="AC109" t="str">
            <v>Jacksonville</v>
          </cell>
          <cell r="AD109">
            <v>16</v>
          </cell>
          <cell r="AE109" t="str">
            <v>Cincinnati</v>
          </cell>
          <cell r="AF109">
            <v>0.5</v>
          </cell>
          <cell r="AG109" t="str">
            <v>Cincinnati</v>
          </cell>
          <cell r="AH109">
            <v>-21</v>
          </cell>
          <cell r="AI109" t="str">
            <v>Philadelphia</v>
          </cell>
          <cell r="AJ109">
            <v>4</v>
          </cell>
          <cell r="AK109" t="str">
            <v>Cincinnati</v>
          </cell>
          <cell r="AL109">
            <v>15.5</v>
          </cell>
          <cell r="AM109" t="str">
            <v>Jacksonville</v>
          </cell>
          <cell r="AN109">
            <v>21</v>
          </cell>
          <cell r="AO109" t="str">
            <v>Jacksonville</v>
          </cell>
          <cell r="AP109">
            <v>-4.5</v>
          </cell>
          <cell r="AQ109" t="str">
            <v>San Francisco</v>
          </cell>
          <cell r="AR109">
            <v>-28</v>
          </cell>
          <cell r="AS109" t="str">
            <v>LA Rams</v>
          </cell>
          <cell r="AT109">
            <v>-2</v>
          </cell>
          <cell r="AU109" t="str">
            <v>New England</v>
          </cell>
          <cell r="AV109">
            <v>-11.5</v>
          </cell>
        </row>
        <row r="110">
          <cell r="E110" t="str">
            <v>Atlanta</v>
          </cell>
          <cell r="F110">
            <v>-1</v>
          </cell>
          <cell r="G110" t="str">
            <v>Baltimore</v>
          </cell>
          <cell r="H110">
            <v>12</v>
          </cell>
          <cell r="I110" t="str">
            <v>Green Bay</v>
          </cell>
          <cell r="J110">
            <v>-10</v>
          </cell>
          <cell r="K110" t="str">
            <v>Atlanta</v>
          </cell>
          <cell r="L110">
            <v>8</v>
          </cell>
          <cell r="M110" t="str">
            <v>Arizona</v>
          </cell>
          <cell r="N110">
            <v>-8.5</v>
          </cell>
          <cell r="O110" t="str">
            <v>Buffalo</v>
          </cell>
          <cell r="P110">
            <v>-14.5</v>
          </cell>
          <cell r="Q110" t="str">
            <v>Philadelphia</v>
          </cell>
          <cell r="R110">
            <v>4.5</v>
          </cell>
          <cell r="S110" t="str">
            <v>Buffalo</v>
          </cell>
          <cell r="T110">
            <v>24</v>
          </cell>
          <cell r="U110" t="str">
            <v>Detroit</v>
          </cell>
          <cell r="V110">
            <v>-11.5</v>
          </cell>
          <cell r="W110" t="str">
            <v>Baltimore</v>
          </cell>
          <cell r="X110">
            <v>4</v>
          </cell>
          <cell r="Y110" t="str">
            <v>Atlanta</v>
          </cell>
          <cell r="Z110">
            <v>-6.5</v>
          </cell>
          <cell r="AA110" t="str">
            <v>Detroit</v>
          </cell>
          <cell r="AB110">
            <v>-3.5</v>
          </cell>
          <cell r="AC110" t="str">
            <v>Philadelphia</v>
          </cell>
          <cell r="AD110">
            <v>-16</v>
          </cell>
          <cell r="AE110" t="str">
            <v>Denver</v>
          </cell>
          <cell r="AF110">
            <v>-0.5</v>
          </cell>
          <cell r="AG110" t="str">
            <v>Dallas</v>
          </cell>
          <cell r="AH110">
            <v>-13.5</v>
          </cell>
          <cell r="AI110" t="str">
            <v>Denver</v>
          </cell>
          <cell r="AJ110">
            <v>-17</v>
          </cell>
          <cell r="AK110" t="str">
            <v>LA Rams</v>
          </cell>
          <cell r="AL110">
            <v>-11</v>
          </cell>
          <cell r="AM110" t="str">
            <v>NY Jets</v>
          </cell>
          <cell r="AN110">
            <v>-19.5</v>
          </cell>
          <cell r="AO110" t="str">
            <v>Pittsburgh</v>
          </cell>
          <cell r="AP110">
            <v>-21</v>
          </cell>
          <cell r="AQ110" t="str">
            <v>Chicago</v>
          </cell>
          <cell r="AR110">
            <v>1</v>
          </cell>
          <cell r="AS110" t="str">
            <v>No Pick 1</v>
          </cell>
          <cell r="AT110">
            <v>0</v>
          </cell>
          <cell r="AU110" t="str">
            <v>Seattle</v>
          </cell>
          <cell r="AV110">
            <v>11.5</v>
          </cell>
        </row>
        <row r="111">
          <cell r="E111" t="str">
            <v>No Pick 1</v>
          </cell>
          <cell r="F111">
            <v>0</v>
          </cell>
          <cell r="G111" t="str">
            <v>Buffalo</v>
          </cell>
          <cell r="H111">
            <v>14</v>
          </cell>
          <cell r="I111" t="str">
            <v>Green Bay</v>
          </cell>
          <cell r="J111">
            <v>-10</v>
          </cell>
          <cell r="K111" t="str">
            <v>Washington</v>
          </cell>
          <cell r="L111">
            <v>-8</v>
          </cell>
          <cell r="M111" t="str">
            <v>Philadelphia</v>
          </cell>
          <cell r="N111">
            <v>-7.5</v>
          </cell>
          <cell r="O111" t="str">
            <v>Buffalo</v>
          </cell>
          <cell r="P111">
            <v>-14.5</v>
          </cell>
          <cell r="Q111" t="str">
            <v>Philadelphia</v>
          </cell>
          <cell r="R111">
            <v>4.5</v>
          </cell>
          <cell r="S111" t="str">
            <v>Denver</v>
          </cell>
          <cell r="T111">
            <v>17</v>
          </cell>
          <cell r="U111" t="str">
            <v>Detroit</v>
          </cell>
          <cell r="V111">
            <v>-11.5</v>
          </cell>
          <cell r="W111" t="str">
            <v>Seattle</v>
          </cell>
          <cell r="X111">
            <v>15.5</v>
          </cell>
          <cell r="Y111" t="str">
            <v>Baltimore</v>
          </cell>
          <cell r="Z111">
            <v>-0.5</v>
          </cell>
          <cell r="AA111" t="str">
            <v>New England</v>
          </cell>
          <cell r="AB111">
            <v>1</v>
          </cell>
          <cell r="AC111" t="str">
            <v>Denver</v>
          </cell>
          <cell r="AD111">
            <v>-4.5</v>
          </cell>
          <cell r="AE111" t="str">
            <v>Denver</v>
          </cell>
          <cell r="AF111">
            <v>-0.5</v>
          </cell>
          <cell r="AG111" t="str">
            <v>Seattle</v>
          </cell>
          <cell r="AH111">
            <v>-12</v>
          </cell>
          <cell r="AI111" t="str">
            <v>Philadelphia</v>
          </cell>
          <cell r="AJ111">
            <v>4</v>
          </cell>
          <cell r="AK111" t="str">
            <v>Pittsburgh</v>
          </cell>
          <cell r="AL111">
            <v>-10</v>
          </cell>
          <cell r="AM111" t="str">
            <v>Houston</v>
          </cell>
          <cell r="AN111">
            <v>-2.5</v>
          </cell>
          <cell r="AO111" t="str">
            <v>New England</v>
          </cell>
          <cell r="AP111">
            <v>9.5</v>
          </cell>
          <cell r="AQ111" t="str">
            <v>New England</v>
          </cell>
          <cell r="AR111">
            <v>8.5</v>
          </cell>
          <cell r="AS111" t="str">
            <v>New England</v>
          </cell>
          <cell r="AT111">
            <v>-1</v>
          </cell>
          <cell r="AU111" t="str">
            <v>New England</v>
          </cell>
          <cell r="AV111">
            <v>-11.5</v>
          </cell>
        </row>
        <row r="112">
          <cell r="E112" t="str">
            <v>Washington</v>
          </cell>
          <cell r="F112">
            <v>9.5</v>
          </cell>
          <cell r="G112" t="str">
            <v>LA Chargers</v>
          </cell>
          <cell r="H112">
            <v>7.5</v>
          </cell>
          <cell r="I112" t="str">
            <v>Green Bay</v>
          </cell>
          <cell r="J112">
            <v>-10</v>
          </cell>
          <cell r="K112" t="str">
            <v>San Francisco</v>
          </cell>
          <cell r="L112">
            <v>-7</v>
          </cell>
          <cell r="M112" t="str">
            <v>Detroit</v>
          </cell>
          <cell r="N112">
            <v>3</v>
          </cell>
          <cell r="O112" t="str">
            <v>Washington</v>
          </cell>
          <cell r="P112">
            <v>-5.5</v>
          </cell>
          <cell r="Q112" t="str">
            <v>New England</v>
          </cell>
          <cell r="R112">
            <v>11</v>
          </cell>
          <cell r="S112" t="str">
            <v>New England</v>
          </cell>
          <cell r="T112">
            <v>12</v>
          </cell>
          <cell r="U112" t="str">
            <v>New England</v>
          </cell>
          <cell r="V112">
            <v>-4.5</v>
          </cell>
          <cell r="W112" t="str">
            <v>Indianapolis</v>
          </cell>
          <cell r="X112">
            <v>-0.5</v>
          </cell>
          <cell r="Y112" t="str">
            <v>San Francisco</v>
          </cell>
          <cell r="Z112">
            <v>16</v>
          </cell>
          <cell r="AA112" t="str">
            <v>Jacksonville</v>
          </cell>
          <cell r="AB112">
            <v>0.5</v>
          </cell>
          <cell r="AC112" t="str">
            <v>LA Chargers</v>
          </cell>
          <cell r="AD112">
            <v>8.5</v>
          </cell>
          <cell r="AE112" t="str">
            <v>LA Rams</v>
          </cell>
          <cell r="AF112">
            <v>19.5</v>
          </cell>
          <cell r="AG112" t="str">
            <v>Houston</v>
          </cell>
          <cell r="AH112">
            <v>10.5</v>
          </cell>
          <cell r="AI112" t="str">
            <v>Houston</v>
          </cell>
          <cell r="AJ112">
            <v>-12</v>
          </cell>
          <cell r="AK112" t="str">
            <v>Cincinnati</v>
          </cell>
          <cell r="AL112">
            <v>15.5</v>
          </cell>
          <cell r="AM112" t="str">
            <v>Jacksonville</v>
          </cell>
          <cell r="AN112">
            <v>21</v>
          </cell>
          <cell r="AO112" t="str">
            <v>New England</v>
          </cell>
          <cell r="AP112">
            <v>9.5</v>
          </cell>
          <cell r="AQ112" t="str">
            <v>New England</v>
          </cell>
          <cell r="AR112">
            <v>8.5</v>
          </cell>
          <cell r="AS112" t="str">
            <v>New England</v>
          </cell>
          <cell r="AT112">
            <v>-1</v>
          </cell>
          <cell r="AU112" t="str">
            <v>No Pick 1</v>
          </cell>
          <cell r="AV112">
            <v>0</v>
          </cell>
        </row>
        <row r="113">
          <cell r="E113" t="str">
            <v>New England</v>
          </cell>
          <cell r="F113">
            <v>-9.5</v>
          </cell>
          <cell r="G113" t="str">
            <v>Baltimore</v>
          </cell>
          <cell r="H113">
            <v>12</v>
          </cell>
          <cell r="I113" t="str">
            <v>Atlanta</v>
          </cell>
          <cell r="J113">
            <v>-34.5</v>
          </cell>
          <cell r="K113" t="str">
            <v>Green Bay</v>
          </cell>
          <cell r="L113">
            <v>-6.5</v>
          </cell>
          <cell r="M113" t="str">
            <v>Seattle</v>
          </cell>
          <cell r="N113">
            <v>-6.5</v>
          </cell>
          <cell r="O113" t="str">
            <v>Indianapolis</v>
          </cell>
          <cell r="P113">
            <v>-3.5</v>
          </cell>
          <cell r="Q113" t="str">
            <v>New England</v>
          </cell>
          <cell r="R113">
            <v>11</v>
          </cell>
          <cell r="S113" t="str">
            <v>Miami</v>
          </cell>
          <cell r="T113">
            <v>31.5</v>
          </cell>
          <cell r="U113" t="str">
            <v>Detroit</v>
          </cell>
          <cell r="V113">
            <v>-11.5</v>
          </cell>
          <cell r="W113" t="str">
            <v>Seattle</v>
          </cell>
          <cell r="X113">
            <v>15.5</v>
          </cell>
          <cell r="Y113" t="str">
            <v>Green Bay</v>
          </cell>
          <cell r="Z113">
            <v>0</v>
          </cell>
          <cell r="AA113" t="str">
            <v>New England</v>
          </cell>
          <cell r="AB113">
            <v>1</v>
          </cell>
          <cell r="AC113" t="str">
            <v>LA Rams</v>
          </cell>
          <cell r="AD113">
            <v>-13</v>
          </cell>
          <cell r="AE113" t="str">
            <v>LA Rams</v>
          </cell>
          <cell r="AF113">
            <v>19.5</v>
          </cell>
          <cell r="AG113" t="str">
            <v>Philadelphia</v>
          </cell>
          <cell r="AH113">
            <v>20</v>
          </cell>
          <cell r="AI113" t="str">
            <v>San Francisco</v>
          </cell>
          <cell r="AJ113">
            <v>15</v>
          </cell>
          <cell r="AK113" t="str">
            <v>New Orleans</v>
          </cell>
          <cell r="AL113">
            <v>5</v>
          </cell>
          <cell r="AM113" t="str">
            <v>Buffalo</v>
          </cell>
          <cell r="AN113">
            <v>19.5</v>
          </cell>
          <cell r="AO113" t="str">
            <v>New England</v>
          </cell>
          <cell r="AP113">
            <v>9.5</v>
          </cell>
          <cell r="AQ113" t="str">
            <v>New England</v>
          </cell>
          <cell r="AR113">
            <v>8.5</v>
          </cell>
          <cell r="AS113" t="str">
            <v>New England</v>
          </cell>
          <cell r="AT113">
            <v>-1</v>
          </cell>
          <cell r="AU113" t="str">
            <v>No Pick 1</v>
          </cell>
          <cell r="AV113">
            <v>0</v>
          </cell>
        </row>
        <row r="114">
          <cell r="E114" t="str">
            <v>Denver</v>
          </cell>
          <cell r="F114">
            <v>-0.5</v>
          </cell>
          <cell r="G114" t="str">
            <v>Houston</v>
          </cell>
          <cell r="H114">
            <v>-3.5</v>
          </cell>
          <cell r="I114" t="str">
            <v>Green Bay</v>
          </cell>
          <cell r="J114">
            <v>-10</v>
          </cell>
          <cell r="K114" t="str">
            <v>Detroit</v>
          </cell>
          <cell r="L114">
            <v>14</v>
          </cell>
          <cell r="M114" t="str">
            <v>Detroit</v>
          </cell>
          <cell r="N114">
            <v>3</v>
          </cell>
          <cell r="O114" t="str">
            <v>Dallas</v>
          </cell>
          <cell r="P114">
            <v>-6</v>
          </cell>
          <cell r="Q114" t="str">
            <v>Chicago</v>
          </cell>
          <cell r="R114">
            <v>7.5</v>
          </cell>
          <cell r="S114" t="str">
            <v>Green Bay</v>
          </cell>
          <cell r="T114">
            <v>7</v>
          </cell>
          <cell r="U114" t="str">
            <v>LA Rams</v>
          </cell>
          <cell r="V114">
            <v>10</v>
          </cell>
          <cell r="W114" t="str">
            <v>seattle</v>
          </cell>
          <cell r="X114">
            <v>15.5</v>
          </cell>
          <cell r="Y114" t="str">
            <v>Houston</v>
          </cell>
          <cell r="Z114">
            <v>-3</v>
          </cell>
          <cell r="AA114" t="str">
            <v>Detroit</v>
          </cell>
          <cell r="AB114">
            <v>-3.5</v>
          </cell>
          <cell r="AC114" t="str">
            <v>Miami</v>
          </cell>
          <cell r="AD114">
            <v>-1.5</v>
          </cell>
          <cell r="AE114" t="str">
            <v>LA Rams</v>
          </cell>
          <cell r="AF114">
            <v>19.5</v>
          </cell>
          <cell r="AG114" t="str">
            <v>Jacksonville</v>
          </cell>
          <cell r="AH114">
            <v>14.5</v>
          </cell>
          <cell r="AI114" t="str">
            <v>Houston</v>
          </cell>
          <cell r="AJ114">
            <v>-12</v>
          </cell>
          <cell r="AK114" t="str">
            <v>Jacksonville</v>
          </cell>
          <cell r="AL114">
            <v>-0.5</v>
          </cell>
          <cell r="AM114" t="str">
            <v>Minnesota</v>
          </cell>
          <cell r="AN114">
            <v>3</v>
          </cell>
          <cell r="AO114" t="str">
            <v>Jacksonville</v>
          </cell>
          <cell r="AP114">
            <v>-4.5</v>
          </cell>
          <cell r="AQ114" t="str">
            <v>Denver</v>
          </cell>
          <cell r="AR114">
            <v>2</v>
          </cell>
          <cell r="AS114" t="str">
            <v>LA Rams</v>
          </cell>
          <cell r="AT114">
            <v>-2</v>
          </cell>
          <cell r="AU114" t="str">
            <v>No Pick 1</v>
          </cell>
          <cell r="AV114">
            <v>0</v>
          </cell>
        </row>
        <row r="115">
          <cell r="E115" t="str">
            <v>Washington</v>
          </cell>
          <cell r="F115">
            <v>9.5</v>
          </cell>
          <cell r="G115" t="str">
            <v>Dallas</v>
          </cell>
          <cell r="H115">
            <v>-2.5</v>
          </cell>
          <cell r="I115" t="str">
            <v>Tampa Bay</v>
          </cell>
          <cell r="J115">
            <v>-4.5</v>
          </cell>
          <cell r="K115" t="str">
            <v>Baltimore</v>
          </cell>
          <cell r="L115">
            <v>-19.5</v>
          </cell>
          <cell r="M115" t="str">
            <v>Philadelphia</v>
          </cell>
          <cell r="N115">
            <v>-7.5</v>
          </cell>
          <cell r="O115" t="str">
            <v>LA Rams</v>
          </cell>
          <cell r="P115">
            <v>6.5</v>
          </cell>
          <cell r="Q115" t="str">
            <v>Chicago</v>
          </cell>
          <cell r="R115">
            <v>7.5</v>
          </cell>
          <cell r="S115" t="str">
            <v>Cincinnati</v>
          </cell>
          <cell r="T115">
            <v>-7</v>
          </cell>
          <cell r="U115" t="str">
            <v>Detroit</v>
          </cell>
          <cell r="V115">
            <v>-11.5</v>
          </cell>
          <cell r="W115" t="str">
            <v>Chicago</v>
          </cell>
          <cell r="X115">
            <v>-1</v>
          </cell>
          <cell r="Y115" t="str">
            <v>LA Chargers</v>
          </cell>
          <cell r="Z115">
            <v>-32</v>
          </cell>
          <cell r="AA115" t="str">
            <v>Detroit</v>
          </cell>
          <cell r="AB115">
            <v>-3.5</v>
          </cell>
          <cell r="AC115" t="str">
            <v>Baltimore</v>
          </cell>
          <cell r="AD115">
            <v>-25.5</v>
          </cell>
          <cell r="AE115" t="str">
            <v>New Orleans</v>
          </cell>
          <cell r="AF115">
            <v>12.5</v>
          </cell>
          <cell r="AG115" t="str">
            <v>Cleveland</v>
          </cell>
          <cell r="AH115">
            <v>-20.5</v>
          </cell>
          <cell r="AI115" t="str">
            <v>Washington</v>
          </cell>
          <cell r="AJ115">
            <v>-4</v>
          </cell>
          <cell r="AK115" t="str">
            <v>Carolina</v>
          </cell>
          <cell r="AL115">
            <v>-10</v>
          </cell>
          <cell r="AM115" t="str">
            <v>Baltimore</v>
          </cell>
          <cell r="AN115">
            <v>-5.5</v>
          </cell>
          <cell r="AO115" t="str">
            <v>No Pick 1</v>
          </cell>
          <cell r="AP115">
            <v>0</v>
          </cell>
          <cell r="AQ115" t="str">
            <v>Houston</v>
          </cell>
          <cell r="AR115">
            <v>-8.5</v>
          </cell>
          <cell r="AS115" t="str">
            <v>Denver</v>
          </cell>
          <cell r="AT115">
            <v>1</v>
          </cell>
          <cell r="AU115" t="str">
            <v>New England</v>
          </cell>
          <cell r="AV115">
            <v>-11.5</v>
          </cell>
        </row>
        <row r="116">
          <cell r="E116" t="str">
            <v>Washington</v>
          </cell>
          <cell r="F116">
            <v>9.5</v>
          </cell>
          <cell r="G116" t="str">
            <v>Detroit</v>
          </cell>
          <cell r="H116">
            <v>24.5</v>
          </cell>
          <cell r="I116" t="str">
            <v>Buffalo</v>
          </cell>
          <cell r="J116">
            <v>-1</v>
          </cell>
          <cell r="K116" t="str">
            <v>LA Chargers</v>
          </cell>
          <cell r="L116">
            <v>-9</v>
          </cell>
          <cell r="M116" t="str">
            <v>LA Rams</v>
          </cell>
          <cell r="N116">
            <v>-11</v>
          </cell>
          <cell r="O116" t="str">
            <v>Indianapolis</v>
          </cell>
          <cell r="P116">
            <v>-3.5</v>
          </cell>
          <cell r="Q116" t="str">
            <v>Indianapolis</v>
          </cell>
          <cell r="R116">
            <v>16</v>
          </cell>
          <cell r="S116" t="str">
            <v>New England</v>
          </cell>
          <cell r="T116">
            <v>12</v>
          </cell>
          <cell r="U116" t="str">
            <v>Detroit</v>
          </cell>
          <cell r="V116">
            <v>-11.5</v>
          </cell>
          <cell r="W116" t="str">
            <v>Indianapolis</v>
          </cell>
          <cell r="X116">
            <v>-0.5</v>
          </cell>
          <cell r="Y116" t="str">
            <v>Buffalo</v>
          </cell>
          <cell r="Z116">
            <v>6.5</v>
          </cell>
          <cell r="AA116" t="str">
            <v>San Francisco</v>
          </cell>
          <cell r="AB116">
            <v>4</v>
          </cell>
          <cell r="AC116" t="str">
            <v>Detroit</v>
          </cell>
          <cell r="AD116">
            <v>-10</v>
          </cell>
          <cell r="AE116" t="str">
            <v>Buffalo</v>
          </cell>
          <cell r="AF116">
            <v>-0.5</v>
          </cell>
          <cell r="AG116" t="str">
            <v>Carolina</v>
          </cell>
          <cell r="AH116">
            <v>-6</v>
          </cell>
          <cell r="AI116" t="str">
            <v>LA Chargers</v>
          </cell>
          <cell r="AJ116">
            <v>19</v>
          </cell>
          <cell r="AK116" t="str">
            <v>New Orleans</v>
          </cell>
          <cell r="AL116">
            <v>5</v>
          </cell>
          <cell r="AM116" t="str">
            <v>LA Rams</v>
          </cell>
          <cell r="AN116">
            <v>7.5</v>
          </cell>
          <cell r="AO116" t="str">
            <v>New England</v>
          </cell>
          <cell r="AP116">
            <v>9.5</v>
          </cell>
          <cell r="AQ116" t="str">
            <v>LA Rams</v>
          </cell>
          <cell r="AR116">
            <v>-1</v>
          </cell>
          <cell r="AS116" t="str">
            <v>New England</v>
          </cell>
          <cell r="AT116">
            <v>-1</v>
          </cell>
          <cell r="AU116" t="str">
            <v>Seattle</v>
          </cell>
          <cell r="AV116">
            <v>11.5</v>
          </cell>
        </row>
        <row r="117">
          <cell r="E117" t="str">
            <v>Jacksonville</v>
          </cell>
          <cell r="F117">
            <v>12</v>
          </cell>
          <cell r="G117" t="str">
            <v>Indianapolis</v>
          </cell>
          <cell r="H117">
            <v>2</v>
          </cell>
          <cell r="I117" t="str">
            <v>Seattle</v>
          </cell>
          <cell r="J117">
            <v>24</v>
          </cell>
          <cell r="K117" t="str">
            <v>Seattle</v>
          </cell>
          <cell r="L117">
            <v>2</v>
          </cell>
          <cell r="M117" t="str">
            <v>Detroit</v>
          </cell>
          <cell r="N117">
            <v>3</v>
          </cell>
          <cell r="O117" t="str">
            <v>Indianapolis</v>
          </cell>
          <cell r="P117">
            <v>-3.5</v>
          </cell>
          <cell r="Q117" t="str">
            <v>New England</v>
          </cell>
          <cell r="R117">
            <v>11</v>
          </cell>
          <cell r="S117" t="str">
            <v>New England</v>
          </cell>
          <cell r="T117">
            <v>12</v>
          </cell>
          <cell r="U117" t="str">
            <v>Detroit</v>
          </cell>
          <cell r="V117">
            <v>-11.5</v>
          </cell>
          <cell r="W117" t="str">
            <v>Seattle</v>
          </cell>
          <cell r="X117">
            <v>15.5</v>
          </cell>
          <cell r="Y117" t="str">
            <v>New England</v>
          </cell>
          <cell r="Z117">
            <v>0.5</v>
          </cell>
          <cell r="AA117" t="str">
            <v>Detroit</v>
          </cell>
          <cell r="AB117">
            <v>-3.5</v>
          </cell>
          <cell r="AC117" t="str">
            <v>Seattle</v>
          </cell>
          <cell r="AD117">
            <v>14.5</v>
          </cell>
          <cell r="AE117" t="str">
            <v>Baltimore</v>
          </cell>
          <cell r="AF117">
            <v>-10.5</v>
          </cell>
          <cell r="AG117" t="str">
            <v>Seattle</v>
          </cell>
          <cell r="AH117">
            <v>-12</v>
          </cell>
          <cell r="AI117" t="str">
            <v>Houston</v>
          </cell>
          <cell r="AJ117">
            <v>-12</v>
          </cell>
          <cell r="AK117" t="str">
            <v>Cincinnati</v>
          </cell>
          <cell r="AL117">
            <v>15.5</v>
          </cell>
          <cell r="AM117" t="str">
            <v>Denver</v>
          </cell>
          <cell r="AN117">
            <v>2.5</v>
          </cell>
          <cell r="AO117" t="str">
            <v>New England</v>
          </cell>
          <cell r="AP117">
            <v>9.5</v>
          </cell>
          <cell r="AQ117" t="str">
            <v>Chicago</v>
          </cell>
          <cell r="AR117">
            <v>1</v>
          </cell>
          <cell r="AS117" t="str">
            <v>Denver</v>
          </cell>
          <cell r="AT117">
            <v>1</v>
          </cell>
          <cell r="AU117" t="str">
            <v>New England</v>
          </cell>
          <cell r="AV117">
            <v>-11.5</v>
          </cell>
        </row>
        <row r="118">
          <cell r="E118" t="str">
            <v>Chicago</v>
          </cell>
          <cell r="F118">
            <v>-1.5</v>
          </cell>
          <cell r="G118" t="str">
            <v>New England</v>
          </cell>
          <cell r="H118">
            <v>7.5</v>
          </cell>
          <cell r="I118" t="str">
            <v>Philadelphia</v>
          </cell>
          <cell r="J118">
            <v>3.5</v>
          </cell>
          <cell r="K118" t="str">
            <v>San Francisco</v>
          </cell>
          <cell r="L118">
            <v>-7</v>
          </cell>
          <cell r="M118" t="str">
            <v>NY Giants</v>
          </cell>
          <cell r="N118">
            <v>-10</v>
          </cell>
          <cell r="O118" t="str">
            <v>Jacksonville</v>
          </cell>
          <cell r="P118">
            <v>-7</v>
          </cell>
          <cell r="Q118" t="str">
            <v>Miami</v>
          </cell>
          <cell r="R118">
            <v>-22.5</v>
          </cell>
          <cell r="S118" t="str">
            <v>Pittsburgh</v>
          </cell>
          <cell r="T118">
            <v>-7</v>
          </cell>
          <cell r="U118" t="str">
            <v>Cincinnati</v>
          </cell>
          <cell r="V118">
            <v>-2.5</v>
          </cell>
          <cell r="W118" t="str">
            <v>NY Jets</v>
          </cell>
          <cell r="X118">
            <v>8.5</v>
          </cell>
          <cell r="Y118" t="str">
            <v>Tennessee</v>
          </cell>
          <cell r="Z118">
            <v>3</v>
          </cell>
          <cell r="AA118" t="str">
            <v>No Pick 1</v>
          </cell>
          <cell r="AB118">
            <v>0</v>
          </cell>
          <cell r="AC118" t="str">
            <v>No Pick 2</v>
          </cell>
          <cell r="AD118">
            <v>0</v>
          </cell>
          <cell r="AE118" t="str">
            <v>Jacksonville</v>
          </cell>
          <cell r="AF118">
            <v>19</v>
          </cell>
          <cell r="AG118" t="str">
            <v>Detroit</v>
          </cell>
          <cell r="AH118">
            <v>-1</v>
          </cell>
          <cell r="AI118" t="str">
            <v>Cleveland</v>
          </cell>
          <cell r="AJ118">
            <v>7.5</v>
          </cell>
          <cell r="AK118" t="str">
            <v>No Pick 3 DQ</v>
          </cell>
          <cell r="AL118">
            <v>0</v>
          </cell>
          <cell r="AM118" t="str">
            <v>DQ</v>
          </cell>
          <cell r="AN118">
            <v>0</v>
          </cell>
          <cell r="AO118" t="str">
            <v>DQ</v>
          </cell>
          <cell r="AP118">
            <v>6.5</v>
          </cell>
          <cell r="AQ118" t="str">
            <v>DQ</v>
          </cell>
          <cell r="AR118">
            <v>0</v>
          </cell>
          <cell r="AS118" t="str">
            <v>DQ</v>
          </cell>
          <cell r="AT118">
            <v>0</v>
          </cell>
          <cell r="AU118" t="str">
            <v>DQ</v>
          </cell>
          <cell r="AV118">
            <v>0</v>
          </cell>
        </row>
        <row r="119">
          <cell r="E119" t="str">
            <v>Washington</v>
          </cell>
          <cell r="F119">
            <v>9.5</v>
          </cell>
          <cell r="G119" t="str">
            <v>Dallas</v>
          </cell>
          <cell r="H119">
            <v>-2.5</v>
          </cell>
          <cell r="I119" t="str">
            <v>Tampa Bay</v>
          </cell>
          <cell r="J119">
            <v>-4.5</v>
          </cell>
          <cell r="K119" t="str">
            <v>Seattle</v>
          </cell>
          <cell r="L119">
            <v>2</v>
          </cell>
          <cell r="M119" t="str">
            <v>Detroit</v>
          </cell>
          <cell r="N119">
            <v>3</v>
          </cell>
          <cell r="O119" t="str">
            <v>Denver</v>
          </cell>
          <cell r="P119">
            <v>-5</v>
          </cell>
          <cell r="Q119" t="str">
            <v>New England</v>
          </cell>
          <cell r="R119">
            <v>11</v>
          </cell>
          <cell r="S119" t="str">
            <v>New England</v>
          </cell>
          <cell r="T119">
            <v>12</v>
          </cell>
          <cell r="U119" t="str">
            <v>New England</v>
          </cell>
          <cell r="V119">
            <v>-4.5</v>
          </cell>
          <cell r="W119" t="str">
            <v>Detroit</v>
          </cell>
          <cell r="X119">
            <v>14</v>
          </cell>
          <cell r="Y119" t="str">
            <v>Baltimore</v>
          </cell>
          <cell r="Z119">
            <v>-0.5</v>
          </cell>
          <cell r="AA119" t="str">
            <v>New England</v>
          </cell>
          <cell r="AB119">
            <v>1</v>
          </cell>
          <cell r="AC119" t="str">
            <v>LA Chargers</v>
          </cell>
          <cell r="AD119">
            <v>8.5</v>
          </cell>
          <cell r="AE119" t="str">
            <v>LA Rams</v>
          </cell>
          <cell r="AF119">
            <v>19.5</v>
          </cell>
          <cell r="AG119" t="str">
            <v>San Francisco</v>
          </cell>
          <cell r="AH119">
            <v>1</v>
          </cell>
          <cell r="AI119" t="str">
            <v>Philadelphia</v>
          </cell>
          <cell r="AJ119">
            <v>4</v>
          </cell>
          <cell r="AK119" t="str">
            <v>Cincinnati</v>
          </cell>
          <cell r="AL119">
            <v>15.5</v>
          </cell>
          <cell r="AM119" t="str">
            <v>Buffalo</v>
          </cell>
          <cell r="AN119">
            <v>19.5</v>
          </cell>
          <cell r="AO119" t="str">
            <v>New England</v>
          </cell>
          <cell r="AP119">
            <v>9.5</v>
          </cell>
          <cell r="AQ119" t="str">
            <v>New England</v>
          </cell>
          <cell r="AR119">
            <v>8.5</v>
          </cell>
          <cell r="AS119" t="str">
            <v>New England</v>
          </cell>
          <cell r="AT119">
            <v>-1</v>
          </cell>
          <cell r="AU119" t="str">
            <v>Seattle</v>
          </cell>
          <cell r="AV119">
            <v>11.5</v>
          </cell>
        </row>
        <row r="120">
          <cell r="E120" t="str">
            <v>Cincinnati</v>
          </cell>
          <cell r="F120">
            <v>-4</v>
          </cell>
          <cell r="G120" t="str">
            <v>Arizona</v>
          </cell>
          <cell r="H120">
            <v>-2</v>
          </cell>
          <cell r="I120" t="str">
            <v>Indianapolis</v>
          </cell>
          <cell r="J120">
            <v>17</v>
          </cell>
          <cell r="K120" t="str">
            <v>Baltimore</v>
          </cell>
          <cell r="L120">
            <v>-19.5</v>
          </cell>
          <cell r="M120" t="str">
            <v>Dallas</v>
          </cell>
          <cell r="N120">
            <v>12.5</v>
          </cell>
          <cell r="O120" t="str">
            <v>Dallas</v>
          </cell>
          <cell r="P120">
            <v>-6</v>
          </cell>
          <cell r="Q120" t="str">
            <v>Atlanta</v>
          </cell>
          <cell r="R120">
            <v>-8</v>
          </cell>
          <cell r="S120" t="str">
            <v>Tampa Bay</v>
          </cell>
          <cell r="T120">
            <v>16.5</v>
          </cell>
          <cell r="U120" t="str">
            <v>New England</v>
          </cell>
          <cell r="V120">
            <v>-4.5</v>
          </cell>
          <cell r="W120" t="str">
            <v>LA Chargers</v>
          </cell>
          <cell r="X120">
            <v>12</v>
          </cell>
          <cell r="Y120" t="str">
            <v>Dallas</v>
          </cell>
          <cell r="Z120">
            <v>14</v>
          </cell>
          <cell r="AA120" t="str">
            <v>Philadelphia</v>
          </cell>
          <cell r="AB120">
            <v>-6</v>
          </cell>
          <cell r="AC120" t="str">
            <v>San Francisco</v>
          </cell>
          <cell r="AD120">
            <v>13.5</v>
          </cell>
          <cell r="AE120" t="str">
            <v>Kansas City</v>
          </cell>
          <cell r="AF120">
            <v>-13</v>
          </cell>
          <cell r="AG120" t="str">
            <v>Green Bay</v>
          </cell>
          <cell r="AH120">
            <v>-10</v>
          </cell>
          <cell r="AI120" t="str">
            <v>LA Chargers</v>
          </cell>
          <cell r="AJ120">
            <v>19</v>
          </cell>
          <cell r="AK120" t="str">
            <v>LV Raiders</v>
          </cell>
          <cell r="AL120">
            <v>-25</v>
          </cell>
          <cell r="AM120" t="str">
            <v>Chicago</v>
          </cell>
          <cell r="AN120">
            <v>-6</v>
          </cell>
          <cell r="AO120" t="str">
            <v>Houston</v>
          </cell>
          <cell r="AP120">
            <v>21</v>
          </cell>
          <cell r="AQ120" t="str">
            <v>Houston</v>
          </cell>
          <cell r="AR120">
            <v>-8.5</v>
          </cell>
          <cell r="AS120" t="str">
            <v>Seattle</v>
          </cell>
          <cell r="AT120">
            <v>2</v>
          </cell>
          <cell r="AU120" t="str">
            <v>No Pick 1</v>
          </cell>
          <cell r="AV120">
            <v>0</v>
          </cell>
        </row>
        <row r="121">
          <cell r="E121" t="str">
            <v>Miami</v>
          </cell>
          <cell r="F121">
            <v>-24</v>
          </cell>
          <cell r="G121" t="str">
            <v>Denver</v>
          </cell>
          <cell r="H121">
            <v>-2</v>
          </cell>
          <cell r="I121" t="str">
            <v>Dallas</v>
          </cell>
          <cell r="J121">
            <v>-18</v>
          </cell>
          <cell r="K121" t="str">
            <v>Jacksonville</v>
          </cell>
          <cell r="L121">
            <v>7</v>
          </cell>
          <cell r="M121" t="str">
            <v>Washington</v>
          </cell>
          <cell r="N121">
            <v>20</v>
          </cell>
          <cell r="O121" t="str">
            <v>Jacksonville</v>
          </cell>
          <cell r="P121">
            <v>-7</v>
          </cell>
          <cell r="Q121" t="str">
            <v>Tampa Bay</v>
          </cell>
          <cell r="R121">
            <v>-9</v>
          </cell>
          <cell r="S121" t="str">
            <v>San Francisco</v>
          </cell>
          <cell r="T121">
            <v>-9</v>
          </cell>
          <cell r="U121" t="str">
            <v>NY Giants</v>
          </cell>
          <cell r="V121">
            <v>-7.5</v>
          </cell>
          <cell r="W121" t="str">
            <v>Jacksonville</v>
          </cell>
          <cell r="X121">
            <v>-8</v>
          </cell>
          <cell r="Y121" t="str">
            <v>Arizona</v>
          </cell>
          <cell r="Z121">
            <v>-16</v>
          </cell>
          <cell r="AA121" t="str">
            <v>Cleveland</v>
          </cell>
          <cell r="AB121">
            <v>17.5</v>
          </cell>
          <cell r="AC121" t="str">
            <v>NY Jets</v>
          </cell>
          <cell r="AD121">
            <v>5.5</v>
          </cell>
          <cell r="AE121" t="str">
            <v>Tennessee</v>
          </cell>
          <cell r="AF121">
            <v>5.5</v>
          </cell>
          <cell r="AG121" t="str">
            <v>Washington</v>
          </cell>
          <cell r="AH121">
            <v>10.5</v>
          </cell>
          <cell r="AI121" t="str">
            <v>Baltimore</v>
          </cell>
          <cell r="AJ121">
            <v>-7</v>
          </cell>
          <cell r="AK121" t="str">
            <v>Baltimore</v>
          </cell>
          <cell r="AL121">
            <v>20.5</v>
          </cell>
          <cell r="AM121" t="str">
            <v>No Pick 1</v>
          </cell>
          <cell r="AN121">
            <v>0</v>
          </cell>
          <cell r="AO121" t="str">
            <v>San Francisco</v>
          </cell>
          <cell r="AP121">
            <v>10</v>
          </cell>
          <cell r="AQ121" t="str">
            <v>Bno Pick 2</v>
          </cell>
          <cell r="AR121">
            <v>0</v>
          </cell>
          <cell r="AS121" t="str">
            <v>New England</v>
          </cell>
          <cell r="AT121">
            <v>-1</v>
          </cell>
          <cell r="AU121" t="str">
            <v>New England</v>
          </cell>
          <cell r="AV121">
            <v>-11.5</v>
          </cell>
        </row>
        <row r="122">
          <cell r="E122" t="str">
            <v>Washington</v>
          </cell>
          <cell r="F122">
            <v>9.5</v>
          </cell>
          <cell r="G122" t="str">
            <v>Baltimore</v>
          </cell>
          <cell r="H122">
            <v>12</v>
          </cell>
          <cell r="I122" t="str">
            <v>Tampa Bay</v>
          </cell>
          <cell r="J122">
            <v>-4.5</v>
          </cell>
          <cell r="K122" t="str">
            <v>Detroit</v>
          </cell>
          <cell r="L122">
            <v>14</v>
          </cell>
          <cell r="M122" t="str">
            <v>Buffalo</v>
          </cell>
          <cell r="N122">
            <v>-10.5</v>
          </cell>
          <cell r="O122" t="str">
            <v>Indianapolis</v>
          </cell>
          <cell r="P122">
            <v>-3.5</v>
          </cell>
          <cell r="Q122" t="str">
            <v>Chicago</v>
          </cell>
          <cell r="R122">
            <v>7.5</v>
          </cell>
          <cell r="S122" t="str">
            <v>Atlanta</v>
          </cell>
          <cell r="T122">
            <v>-31.5</v>
          </cell>
          <cell r="U122" t="str">
            <v>Dallas</v>
          </cell>
          <cell r="V122">
            <v>-13</v>
          </cell>
          <cell r="W122" t="str">
            <v>Seattle</v>
          </cell>
          <cell r="X122">
            <v>15.5</v>
          </cell>
          <cell r="Y122" t="str">
            <v>Dallas</v>
          </cell>
          <cell r="Z122">
            <v>14</v>
          </cell>
          <cell r="AA122" t="str">
            <v>Detroit</v>
          </cell>
          <cell r="AB122">
            <v>-3.5</v>
          </cell>
          <cell r="AC122" t="str">
            <v>Miami</v>
          </cell>
          <cell r="AD122">
            <v>-1.5</v>
          </cell>
          <cell r="AE122" t="str">
            <v>Tampa Bay</v>
          </cell>
          <cell r="AF122">
            <v>-12.5</v>
          </cell>
          <cell r="AG122" t="str">
            <v>Houston</v>
          </cell>
          <cell r="AH122">
            <v>10.5</v>
          </cell>
          <cell r="AI122" t="str">
            <v>Buffalo</v>
          </cell>
          <cell r="AJ122">
            <v>-7.5</v>
          </cell>
          <cell r="AK122" t="str">
            <v>Cincinnati</v>
          </cell>
          <cell r="AL122">
            <v>15.5</v>
          </cell>
          <cell r="AM122" t="str">
            <v>Buffalo</v>
          </cell>
          <cell r="AN122">
            <v>19.5</v>
          </cell>
          <cell r="AO122" t="str">
            <v>New England</v>
          </cell>
          <cell r="AP122">
            <v>9.5</v>
          </cell>
          <cell r="AQ122" t="str">
            <v>San Francisco</v>
          </cell>
          <cell r="AR122">
            <v>-28</v>
          </cell>
          <cell r="AS122" t="str">
            <v>LA Rams</v>
          </cell>
          <cell r="AT122">
            <v>-2</v>
          </cell>
          <cell r="AU122" t="str">
            <v>No Pick 1</v>
          </cell>
          <cell r="AV122">
            <v>0</v>
          </cell>
        </row>
        <row r="123">
          <cell r="E123" t="str">
            <v>LA Rams</v>
          </cell>
          <cell r="F123">
            <v>2</v>
          </cell>
          <cell r="G123" t="str">
            <v>Tampa Bay</v>
          </cell>
          <cell r="H123">
            <v>3.5</v>
          </cell>
          <cell r="I123" t="str">
            <v>Jacksonville</v>
          </cell>
          <cell r="J123">
            <v>5.5</v>
          </cell>
          <cell r="K123" t="str">
            <v>Detroit</v>
          </cell>
          <cell r="L123">
            <v>14</v>
          </cell>
          <cell r="M123" t="str">
            <v>Detroit</v>
          </cell>
          <cell r="N123">
            <v>3</v>
          </cell>
          <cell r="O123" t="str">
            <v>New England</v>
          </cell>
          <cell r="P123">
            <v>2.5</v>
          </cell>
          <cell r="Q123" t="str">
            <v>Philadelphia</v>
          </cell>
          <cell r="R123">
            <v>4.5</v>
          </cell>
          <cell r="S123" t="str">
            <v>Chicago</v>
          </cell>
          <cell r="T123">
            <v>-7.5</v>
          </cell>
          <cell r="U123" t="str">
            <v>New England</v>
          </cell>
          <cell r="V123">
            <v>-4.5</v>
          </cell>
          <cell r="W123" t="str">
            <v>Jacksonville</v>
          </cell>
          <cell r="X123">
            <v>-8</v>
          </cell>
          <cell r="Y123" t="str">
            <v>Baltimore</v>
          </cell>
          <cell r="Z123">
            <v>-0.5</v>
          </cell>
          <cell r="AA123" t="str">
            <v>Jacksonville</v>
          </cell>
          <cell r="AB123">
            <v>0.5</v>
          </cell>
          <cell r="AC123" t="str">
            <v>Seattle</v>
          </cell>
          <cell r="AD123">
            <v>14.5</v>
          </cell>
          <cell r="AE123" t="str">
            <v>Tampa Bay</v>
          </cell>
          <cell r="AF123">
            <v>-12.5</v>
          </cell>
          <cell r="AG123" t="str">
            <v>Jacksonville</v>
          </cell>
          <cell r="AH123">
            <v>14.5</v>
          </cell>
          <cell r="AI123" t="str">
            <v>Buffalo</v>
          </cell>
          <cell r="AJ123">
            <v>-7.5</v>
          </cell>
          <cell r="AK123" t="str">
            <v>New Orleans</v>
          </cell>
          <cell r="AL123">
            <v>5</v>
          </cell>
          <cell r="AM123" t="str">
            <v>No Pick 1</v>
          </cell>
          <cell r="AN123">
            <v>0</v>
          </cell>
          <cell r="AO123" t="str">
            <v>San Francisco</v>
          </cell>
          <cell r="AP123">
            <v>10</v>
          </cell>
          <cell r="AQ123" t="str">
            <v>Chicago</v>
          </cell>
          <cell r="AR123">
            <v>1</v>
          </cell>
          <cell r="AS123" t="str">
            <v>No Pick 2</v>
          </cell>
          <cell r="AT123">
            <v>0</v>
          </cell>
          <cell r="AU123" t="str">
            <v>New England</v>
          </cell>
          <cell r="AV123">
            <v>-11.5</v>
          </cell>
        </row>
        <row r="124">
          <cell r="E124" t="str">
            <v>Arizona</v>
          </cell>
          <cell r="F124">
            <v>1</v>
          </cell>
          <cell r="G124" t="str">
            <v>Dallas</v>
          </cell>
          <cell r="H124">
            <v>-2.5</v>
          </cell>
          <cell r="I124" t="str">
            <v>Buffalo</v>
          </cell>
          <cell r="J124">
            <v>-1</v>
          </cell>
          <cell r="K124" t="str">
            <v>LA Rams</v>
          </cell>
          <cell r="L124">
            <v>3.5</v>
          </cell>
          <cell r="M124" t="str">
            <v>Indianapolis</v>
          </cell>
          <cell r="N124">
            <v>27</v>
          </cell>
          <cell r="O124" t="str">
            <v>LA Rams</v>
          </cell>
          <cell r="P124">
            <v>6.5</v>
          </cell>
          <cell r="Q124" t="str">
            <v>New England</v>
          </cell>
          <cell r="R124">
            <v>11</v>
          </cell>
          <cell r="S124" t="str">
            <v>Atlanta</v>
          </cell>
          <cell r="T124">
            <v>-31.5</v>
          </cell>
          <cell r="U124" t="str">
            <v>Detroit</v>
          </cell>
          <cell r="V124">
            <v>-11.5</v>
          </cell>
          <cell r="W124" t="str">
            <v>Detroit</v>
          </cell>
          <cell r="X124">
            <v>14</v>
          </cell>
          <cell r="Y124" t="str">
            <v>Houston</v>
          </cell>
          <cell r="Z124">
            <v>-3</v>
          </cell>
          <cell r="AA124" t="str">
            <v>New England</v>
          </cell>
          <cell r="AB124">
            <v>1</v>
          </cell>
          <cell r="AC124" t="str">
            <v>LA Rams</v>
          </cell>
          <cell r="AD124">
            <v>-13</v>
          </cell>
          <cell r="AE124" t="str">
            <v>Seattle</v>
          </cell>
          <cell r="AF124">
            <v>21</v>
          </cell>
          <cell r="AG124" t="str">
            <v>Houston</v>
          </cell>
          <cell r="AH124">
            <v>10.5</v>
          </cell>
          <cell r="AI124" t="str">
            <v>Houston</v>
          </cell>
          <cell r="AJ124">
            <v>-12</v>
          </cell>
          <cell r="AK124" t="str">
            <v>Jacksonville</v>
          </cell>
          <cell r="AL124">
            <v>-0.5</v>
          </cell>
          <cell r="AM124" t="str">
            <v>Jacksonville</v>
          </cell>
          <cell r="AN124">
            <v>21</v>
          </cell>
          <cell r="AO124" t="str">
            <v>Jacksonville</v>
          </cell>
          <cell r="AP124">
            <v>-4.5</v>
          </cell>
          <cell r="AQ124" t="str">
            <v>no pick 1</v>
          </cell>
          <cell r="AR124">
            <v>0</v>
          </cell>
          <cell r="AS124" t="str">
            <v>Seattle</v>
          </cell>
          <cell r="AT124">
            <v>2</v>
          </cell>
          <cell r="AU124" t="str">
            <v>Seattle</v>
          </cell>
          <cell r="AV124">
            <v>11.5</v>
          </cell>
        </row>
        <row r="125">
          <cell r="E125" t="str">
            <v>Washington</v>
          </cell>
          <cell r="F125">
            <v>9.5</v>
          </cell>
          <cell r="G125" t="str">
            <v>Dallas</v>
          </cell>
          <cell r="H125">
            <v>-2.5</v>
          </cell>
          <cell r="I125" t="str">
            <v>Buffalo</v>
          </cell>
          <cell r="J125">
            <v>-1</v>
          </cell>
          <cell r="K125" t="str">
            <v>New England</v>
          </cell>
          <cell r="L125">
            <v>24</v>
          </cell>
          <cell r="M125" t="str">
            <v>Detroit</v>
          </cell>
          <cell r="N125">
            <v>3</v>
          </cell>
          <cell r="O125" t="str">
            <v>LV Raiders</v>
          </cell>
          <cell r="P125">
            <v>6.5</v>
          </cell>
          <cell r="Q125" t="str">
            <v>New England</v>
          </cell>
          <cell r="R125">
            <v>11</v>
          </cell>
          <cell r="S125" t="str">
            <v>Indianapolis</v>
          </cell>
          <cell r="T125">
            <v>9.5</v>
          </cell>
          <cell r="U125" t="str">
            <v>Detroit</v>
          </cell>
          <cell r="V125">
            <v>-11.5</v>
          </cell>
          <cell r="W125" t="str">
            <v>Seattle</v>
          </cell>
          <cell r="X125">
            <v>15.5</v>
          </cell>
          <cell r="Y125" t="str">
            <v>San Francisco</v>
          </cell>
          <cell r="Z125">
            <v>16</v>
          </cell>
          <cell r="AA125" t="str">
            <v>Detroit</v>
          </cell>
          <cell r="AB125">
            <v>-3.5</v>
          </cell>
          <cell r="AC125" t="str">
            <v>LA Chargers</v>
          </cell>
          <cell r="AD125">
            <v>8.5</v>
          </cell>
          <cell r="AE125" t="str">
            <v>LA Rams</v>
          </cell>
          <cell r="AF125">
            <v>19.5</v>
          </cell>
          <cell r="AG125" t="str">
            <v>Philadelphia</v>
          </cell>
          <cell r="AH125">
            <v>20</v>
          </cell>
          <cell r="AI125" t="str">
            <v>Detroit</v>
          </cell>
          <cell r="AJ125">
            <v>-12</v>
          </cell>
          <cell r="AK125" t="str">
            <v>San Francisco</v>
          </cell>
          <cell r="AL125">
            <v>1</v>
          </cell>
          <cell r="AM125" t="str">
            <v>LA Rams</v>
          </cell>
          <cell r="AN125">
            <v>7.5</v>
          </cell>
          <cell r="AO125" t="str">
            <v>New England</v>
          </cell>
          <cell r="AP125">
            <v>9.5</v>
          </cell>
          <cell r="AQ125" t="str">
            <v>LA Rams</v>
          </cell>
          <cell r="AR125">
            <v>-1</v>
          </cell>
          <cell r="AS125" t="str">
            <v>No Pick 1</v>
          </cell>
          <cell r="AT125">
            <v>0</v>
          </cell>
          <cell r="AU125" t="str">
            <v>Seattle</v>
          </cell>
          <cell r="AV125">
            <v>11.5</v>
          </cell>
        </row>
        <row r="126">
          <cell r="E126" t="str">
            <v>Denver</v>
          </cell>
          <cell r="F126">
            <v>-0.5</v>
          </cell>
          <cell r="G126" t="str">
            <v>Arizona</v>
          </cell>
          <cell r="H126">
            <v>-2</v>
          </cell>
          <cell r="I126" t="str">
            <v>Atlanta</v>
          </cell>
          <cell r="J126">
            <v>-34.5</v>
          </cell>
          <cell r="K126" t="str">
            <v>Seattle</v>
          </cell>
          <cell r="L126">
            <v>2</v>
          </cell>
          <cell r="M126" t="str">
            <v>LA Rams</v>
          </cell>
          <cell r="N126">
            <v>-11</v>
          </cell>
          <cell r="O126" t="str">
            <v>Indianapolis</v>
          </cell>
          <cell r="P126">
            <v>-3.5</v>
          </cell>
          <cell r="Q126" t="str">
            <v>Carolina</v>
          </cell>
          <cell r="R126">
            <v>6</v>
          </cell>
          <cell r="S126" t="str">
            <v>Chicago</v>
          </cell>
          <cell r="T126">
            <v>-7.5</v>
          </cell>
          <cell r="U126" t="str">
            <v>Denver</v>
          </cell>
          <cell r="V126">
            <v>5</v>
          </cell>
          <cell r="W126" t="str">
            <v>NY Giants</v>
          </cell>
          <cell r="X126">
            <v>1</v>
          </cell>
          <cell r="Y126" t="str">
            <v>NY Jets</v>
          </cell>
          <cell r="Z126">
            <v>-0.5</v>
          </cell>
          <cell r="AA126" t="str">
            <v>NY Jets</v>
          </cell>
          <cell r="AB126">
            <v>0.5</v>
          </cell>
          <cell r="AC126" t="str">
            <v>Washington</v>
          </cell>
          <cell r="AD126">
            <v>4.5</v>
          </cell>
          <cell r="AE126" t="str">
            <v>Atlanta</v>
          </cell>
          <cell r="AF126">
            <v>-21</v>
          </cell>
          <cell r="AG126" t="str">
            <v>Atlanta</v>
          </cell>
          <cell r="AH126">
            <v>6.5</v>
          </cell>
          <cell r="AI126" t="str">
            <v>Cleveland</v>
          </cell>
          <cell r="AJ126">
            <v>7.5</v>
          </cell>
          <cell r="AK126" t="str">
            <v>Jacksonville</v>
          </cell>
          <cell r="AL126">
            <v>-0.5</v>
          </cell>
          <cell r="AM126" t="str">
            <v>Chicago</v>
          </cell>
          <cell r="AN126">
            <v>-6</v>
          </cell>
          <cell r="AO126" t="str">
            <v>LA Rams</v>
          </cell>
          <cell r="AP126">
            <v>-7</v>
          </cell>
          <cell r="AQ126" t="str">
            <v>LA Rams</v>
          </cell>
          <cell r="AR126">
            <v>-1</v>
          </cell>
          <cell r="AS126" t="str">
            <v>LA Rams</v>
          </cell>
          <cell r="AT126">
            <v>-2</v>
          </cell>
          <cell r="AU126" t="str">
            <v>New England</v>
          </cell>
          <cell r="AV126">
            <v>-11.5</v>
          </cell>
        </row>
        <row r="127">
          <cell r="E127" t="str">
            <v>Washington</v>
          </cell>
          <cell r="F127">
            <v>9.5</v>
          </cell>
          <cell r="G127" t="str">
            <v>Indianapolis</v>
          </cell>
          <cell r="H127">
            <v>2</v>
          </cell>
          <cell r="I127" t="str">
            <v>Philadelphia</v>
          </cell>
          <cell r="J127">
            <v>3.5</v>
          </cell>
          <cell r="K127" t="str">
            <v>Minnesota</v>
          </cell>
          <cell r="L127">
            <v>-5.5</v>
          </cell>
          <cell r="M127" t="str">
            <v>Dallas</v>
          </cell>
          <cell r="N127">
            <v>12.5</v>
          </cell>
          <cell r="O127" t="str">
            <v>Indianapolis</v>
          </cell>
          <cell r="P127">
            <v>-3.5</v>
          </cell>
          <cell r="Q127" t="str">
            <v>Carolina</v>
          </cell>
          <cell r="R127">
            <v>6</v>
          </cell>
          <cell r="S127" t="str">
            <v>No Pick 1</v>
          </cell>
          <cell r="T127">
            <v>0</v>
          </cell>
          <cell r="U127" t="str">
            <v>Washington</v>
          </cell>
          <cell r="V127">
            <v>-21</v>
          </cell>
          <cell r="W127" t="str">
            <v>Seattle</v>
          </cell>
          <cell r="X127">
            <v>15.5</v>
          </cell>
          <cell r="Y127" t="str">
            <v>Seattle</v>
          </cell>
          <cell r="Z127">
            <v>1.5</v>
          </cell>
          <cell r="AA127" t="str">
            <v>Baltimore</v>
          </cell>
          <cell r="AB127">
            <v>-0.5</v>
          </cell>
          <cell r="AC127" t="str">
            <v>Tampa Bay</v>
          </cell>
          <cell r="AD127">
            <v>0</v>
          </cell>
          <cell r="AE127" t="str">
            <v>Jacksonville</v>
          </cell>
          <cell r="AF127">
            <v>19</v>
          </cell>
          <cell r="AG127" t="str">
            <v>Seattle</v>
          </cell>
          <cell r="AH127">
            <v>-12</v>
          </cell>
          <cell r="AI127" t="str">
            <v>Tennessee</v>
          </cell>
          <cell r="AJ127">
            <v>14</v>
          </cell>
          <cell r="AK127" t="str">
            <v>Pittsburgh</v>
          </cell>
          <cell r="AL127">
            <v>-10</v>
          </cell>
          <cell r="AM127" t="str">
            <v>Philadelphia</v>
          </cell>
          <cell r="AN127">
            <v>-11.5</v>
          </cell>
          <cell r="AO127" t="str">
            <v>Jacksonville</v>
          </cell>
          <cell r="AP127">
            <v>-4.5</v>
          </cell>
          <cell r="AQ127" t="str">
            <v>Chicago</v>
          </cell>
          <cell r="AR127">
            <v>1</v>
          </cell>
          <cell r="AS127" t="str">
            <v>LA Rams</v>
          </cell>
          <cell r="AT127">
            <v>-2</v>
          </cell>
          <cell r="AU127" t="str">
            <v>Seattle</v>
          </cell>
          <cell r="AV127">
            <v>11.5</v>
          </cell>
        </row>
        <row r="128">
          <cell r="E128" t="str">
            <v>San Francisco</v>
          </cell>
          <cell r="F128">
            <v>2</v>
          </cell>
          <cell r="G128" t="str">
            <v>Buffalo</v>
          </cell>
          <cell r="H128">
            <v>14</v>
          </cell>
          <cell r="I128" t="str">
            <v>Green Bay</v>
          </cell>
          <cell r="J128">
            <v>-10</v>
          </cell>
          <cell r="K128" t="str">
            <v>LA Chargers</v>
          </cell>
          <cell r="L128">
            <v>-9</v>
          </cell>
          <cell r="M128" t="str">
            <v>Detroit</v>
          </cell>
          <cell r="N128">
            <v>3</v>
          </cell>
          <cell r="O128" t="str">
            <v>Detroit</v>
          </cell>
          <cell r="P128">
            <v>-11</v>
          </cell>
          <cell r="Q128" t="str">
            <v>New England</v>
          </cell>
          <cell r="R128">
            <v>11</v>
          </cell>
          <cell r="S128" t="str">
            <v>Indianapolis</v>
          </cell>
          <cell r="T128">
            <v>9.5</v>
          </cell>
          <cell r="U128" t="str">
            <v>New England</v>
          </cell>
          <cell r="V128">
            <v>-4.5</v>
          </cell>
          <cell r="W128" t="str">
            <v>Seattle</v>
          </cell>
          <cell r="X128">
            <v>15.5</v>
          </cell>
          <cell r="Y128" t="str">
            <v>Baltimore</v>
          </cell>
          <cell r="Z128">
            <v>-0.5</v>
          </cell>
          <cell r="AA128" t="str">
            <v>San Francisco</v>
          </cell>
          <cell r="AB128">
            <v>4</v>
          </cell>
          <cell r="AC128" t="str">
            <v>Denver</v>
          </cell>
          <cell r="AD128">
            <v>-4.5</v>
          </cell>
          <cell r="AE128" t="str">
            <v>Seattle</v>
          </cell>
          <cell r="AF128">
            <v>21</v>
          </cell>
          <cell r="AG128" t="str">
            <v>Houston</v>
          </cell>
          <cell r="AH128">
            <v>10.5</v>
          </cell>
          <cell r="AI128" t="str">
            <v>San Francisco</v>
          </cell>
          <cell r="AJ128">
            <v>15</v>
          </cell>
          <cell r="AK128" t="str">
            <v>Detroit</v>
          </cell>
          <cell r="AL128">
            <v>-20.5</v>
          </cell>
          <cell r="AM128" t="str">
            <v>Houston</v>
          </cell>
          <cell r="AN128">
            <v>-2.5</v>
          </cell>
          <cell r="AO128" t="str">
            <v>Houston</v>
          </cell>
          <cell r="AP128">
            <v>21</v>
          </cell>
          <cell r="AQ128" t="str">
            <v>LA Rams</v>
          </cell>
          <cell r="AR128">
            <v>-1</v>
          </cell>
          <cell r="AS128" t="str">
            <v>LA Rams</v>
          </cell>
          <cell r="AT128">
            <v>-2</v>
          </cell>
          <cell r="AU128" t="str">
            <v>Seattle</v>
          </cell>
          <cell r="AV128">
            <v>11.5</v>
          </cell>
        </row>
        <row r="129">
          <cell r="E129" t="str">
            <v>Arizona</v>
          </cell>
          <cell r="F129">
            <v>1</v>
          </cell>
          <cell r="G129" t="str">
            <v>Dallas</v>
          </cell>
          <cell r="H129">
            <v>-2.5</v>
          </cell>
          <cell r="I129" t="str">
            <v>Seattle</v>
          </cell>
          <cell r="J129">
            <v>24</v>
          </cell>
          <cell r="K129" t="str">
            <v>LA Chargers</v>
          </cell>
          <cell r="L129">
            <v>-9</v>
          </cell>
          <cell r="M129" t="str">
            <v>Dallas</v>
          </cell>
          <cell r="N129">
            <v>12.5</v>
          </cell>
          <cell r="O129" t="str">
            <v>Washington</v>
          </cell>
          <cell r="P129">
            <v>-5.5</v>
          </cell>
          <cell r="Q129" t="str">
            <v>Chicago</v>
          </cell>
          <cell r="R129">
            <v>7.5</v>
          </cell>
          <cell r="S129" t="str">
            <v>Tampa Bay</v>
          </cell>
          <cell r="T129">
            <v>16.5</v>
          </cell>
          <cell r="U129" t="str">
            <v>Dallas</v>
          </cell>
          <cell r="V129">
            <v>-13</v>
          </cell>
          <cell r="W129" t="str">
            <v>Detroit</v>
          </cell>
          <cell r="X129">
            <v>14</v>
          </cell>
          <cell r="Y129" t="str">
            <v>Baltimore</v>
          </cell>
          <cell r="Z129">
            <v>-0.5</v>
          </cell>
          <cell r="AA129" t="str">
            <v>Detroit</v>
          </cell>
          <cell r="AB129">
            <v>-3.5</v>
          </cell>
          <cell r="AC129" t="str">
            <v>Seattle</v>
          </cell>
          <cell r="AD129">
            <v>14.5</v>
          </cell>
          <cell r="AE129" t="str">
            <v>LA Rams</v>
          </cell>
          <cell r="AF129">
            <v>19.5</v>
          </cell>
          <cell r="AG129" t="str">
            <v>San Francisco</v>
          </cell>
          <cell r="AH129">
            <v>1</v>
          </cell>
          <cell r="AI129" t="str">
            <v>Houston</v>
          </cell>
          <cell r="AJ129">
            <v>-12</v>
          </cell>
          <cell r="AK129" t="str">
            <v>New England</v>
          </cell>
          <cell r="AL129">
            <v>18.5</v>
          </cell>
          <cell r="AM129" t="str">
            <v>Buffalo</v>
          </cell>
          <cell r="AN129">
            <v>19.5</v>
          </cell>
          <cell r="AO129" t="str">
            <v>LA Rams</v>
          </cell>
          <cell r="AP129">
            <v>-7</v>
          </cell>
          <cell r="AQ129" t="str">
            <v>LA Rams</v>
          </cell>
          <cell r="AR129">
            <v>-1</v>
          </cell>
          <cell r="AS129" t="str">
            <v>New England</v>
          </cell>
          <cell r="AT129">
            <v>-1</v>
          </cell>
          <cell r="AU129" t="str">
            <v>New England</v>
          </cell>
          <cell r="AV129">
            <v>-11.5</v>
          </cell>
        </row>
        <row r="130">
          <cell r="E130" t="str">
            <v>Detroit</v>
          </cell>
          <cell r="F130">
            <v>-12</v>
          </cell>
          <cell r="G130" t="str">
            <v>LA Rams</v>
          </cell>
          <cell r="H130">
            <v>9</v>
          </cell>
          <cell r="I130" t="str">
            <v>Green Bay</v>
          </cell>
          <cell r="J130">
            <v>-10</v>
          </cell>
          <cell r="K130" t="str">
            <v>Houston</v>
          </cell>
          <cell r="L130">
            <v>19</v>
          </cell>
          <cell r="M130" t="str">
            <v>Indianapolis</v>
          </cell>
          <cell r="N130">
            <v>27</v>
          </cell>
          <cell r="O130" t="str">
            <v>Buffalo</v>
          </cell>
          <cell r="P130">
            <v>-14.5</v>
          </cell>
          <cell r="Q130" t="str">
            <v>Chicago</v>
          </cell>
          <cell r="R130">
            <v>7.5</v>
          </cell>
          <cell r="S130" t="str">
            <v>New England</v>
          </cell>
          <cell r="T130">
            <v>12</v>
          </cell>
          <cell r="U130" t="str">
            <v>Buffalo</v>
          </cell>
          <cell r="V130">
            <v>9</v>
          </cell>
          <cell r="W130" t="str">
            <v>Buffalo</v>
          </cell>
          <cell r="X130">
            <v>-26.5</v>
          </cell>
          <cell r="Y130" t="str">
            <v>San Francisco</v>
          </cell>
          <cell r="Z130">
            <v>16</v>
          </cell>
          <cell r="AA130" t="str">
            <v>Indianapolis</v>
          </cell>
          <cell r="AB130">
            <v>0.5</v>
          </cell>
          <cell r="AC130" t="str">
            <v>Tampa Bay</v>
          </cell>
          <cell r="AD130">
            <v>0</v>
          </cell>
          <cell r="AE130" t="str">
            <v>Tampa Bay</v>
          </cell>
          <cell r="AF130">
            <v>-12.5</v>
          </cell>
          <cell r="AG130" t="str">
            <v>cincinnati</v>
          </cell>
          <cell r="AH130">
            <v>-21</v>
          </cell>
          <cell r="AI130" t="str">
            <v>Buffalo</v>
          </cell>
          <cell r="AJ130">
            <v>-7.5</v>
          </cell>
          <cell r="AK130" t="str">
            <v>Detroit</v>
          </cell>
          <cell r="AL130">
            <v>-20.5</v>
          </cell>
          <cell r="AM130" t="str">
            <v>Jacksonville</v>
          </cell>
          <cell r="AN130">
            <v>21</v>
          </cell>
          <cell r="AO130" t="str">
            <v>Buffalo</v>
          </cell>
          <cell r="AP130">
            <v>4.5</v>
          </cell>
          <cell r="AQ130" t="str">
            <v>LA Rams</v>
          </cell>
          <cell r="AR130">
            <v>-1</v>
          </cell>
          <cell r="AS130" t="str">
            <v>No Pick 1</v>
          </cell>
          <cell r="AT130">
            <v>0</v>
          </cell>
          <cell r="AU130" t="str">
            <v>No Pick 2</v>
          </cell>
          <cell r="AV130">
            <v>0</v>
          </cell>
        </row>
        <row r="131">
          <cell r="E131" t="str">
            <v>Cincinnati</v>
          </cell>
          <cell r="F131">
            <v>-4</v>
          </cell>
          <cell r="G131" t="str">
            <v>Buffalo</v>
          </cell>
          <cell r="H131">
            <v>14</v>
          </cell>
          <cell r="I131" t="str">
            <v>Atlanta</v>
          </cell>
          <cell r="J131">
            <v>-34.5</v>
          </cell>
          <cell r="K131" t="str">
            <v>LA Chargers</v>
          </cell>
          <cell r="L131">
            <v>-9</v>
          </cell>
          <cell r="M131" t="str">
            <v>No Pick 1</v>
          </cell>
          <cell r="N131">
            <v>0</v>
          </cell>
          <cell r="O131" t="str">
            <v>No Pick 2</v>
          </cell>
          <cell r="P131">
            <v>0</v>
          </cell>
          <cell r="Q131" t="str">
            <v>New England</v>
          </cell>
          <cell r="R131">
            <v>11</v>
          </cell>
          <cell r="S131" t="str">
            <v>No Pick 3 DQ</v>
          </cell>
          <cell r="T131">
            <v>0</v>
          </cell>
          <cell r="U131" t="str">
            <v>DQ</v>
          </cell>
          <cell r="V131">
            <v>0</v>
          </cell>
          <cell r="W131" t="str">
            <v>DQ</v>
          </cell>
          <cell r="X131">
            <v>0</v>
          </cell>
          <cell r="Y131" t="str">
            <v>DQ</v>
          </cell>
          <cell r="Z131">
            <v>0</v>
          </cell>
          <cell r="AA131" t="str">
            <v>DQ</v>
          </cell>
          <cell r="AB131">
            <v>0</v>
          </cell>
          <cell r="AC131" t="str">
            <v>DQ</v>
          </cell>
          <cell r="AD131">
            <v>0</v>
          </cell>
          <cell r="AE131" t="str">
            <v>DQ</v>
          </cell>
          <cell r="AF131">
            <v>0</v>
          </cell>
          <cell r="AG131" t="str">
            <v>DQ</v>
          </cell>
          <cell r="AH131">
            <v>0</v>
          </cell>
          <cell r="AI131" t="str">
            <v>DQ</v>
          </cell>
          <cell r="AJ131">
            <v>0</v>
          </cell>
          <cell r="AK131" t="str">
            <v>DQ</v>
          </cell>
          <cell r="AL131">
            <v>0</v>
          </cell>
          <cell r="AM131" t="str">
            <v>DQ</v>
          </cell>
          <cell r="AN131">
            <v>0</v>
          </cell>
          <cell r="AO131" t="str">
            <v>DQ</v>
          </cell>
          <cell r="AP131">
            <v>0</v>
          </cell>
          <cell r="AQ131" t="str">
            <v>DQ</v>
          </cell>
          <cell r="AR131">
            <v>0</v>
          </cell>
          <cell r="AS131" t="str">
            <v>DQ</v>
          </cell>
          <cell r="AT131">
            <v>0</v>
          </cell>
          <cell r="AU131" t="str">
            <v>DQ</v>
          </cell>
          <cell r="AV131">
            <v>0</v>
          </cell>
        </row>
        <row r="132">
          <cell r="E132" t="str">
            <v>Philadelphia</v>
          </cell>
          <cell r="F132">
            <v>-3.5</v>
          </cell>
          <cell r="G132" t="str">
            <v>Pittsburgh</v>
          </cell>
          <cell r="H132">
            <v>-17</v>
          </cell>
          <cell r="I132" t="str">
            <v>Buffalo</v>
          </cell>
          <cell r="J132">
            <v>-1</v>
          </cell>
          <cell r="K132" t="str">
            <v>New England</v>
          </cell>
          <cell r="L132">
            <v>24</v>
          </cell>
          <cell r="M132" t="str">
            <v>Detroit</v>
          </cell>
          <cell r="N132">
            <v>3</v>
          </cell>
          <cell r="O132" t="str">
            <v>Denver</v>
          </cell>
          <cell r="P132">
            <v>-5</v>
          </cell>
          <cell r="Q132" t="str">
            <v>Seattle</v>
          </cell>
          <cell r="R132">
            <v>5</v>
          </cell>
          <cell r="S132" t="str">
            <v>Cincinnati</v>
          </cell>
          <cell r="T132">
            <v>-7</v>
          </cell>
          <cell r="U132" t="str">
            <v>Detroit</v>
          </cell>
          <cell r="V132">
            <v>-11.5</v>
          </cell>
          <cell r="W132" t="str">
            <v>Detroit</v>
          </cell>
          <cell r="X132">
            <v>14</v>
          </cell>
          <cell r="Y132" t="str">
            <v>Houston</v>
          </cell>
          <cell r="Z132">
            <v>-3</v>
          </cell>
          <cell r="AA132" t="str">
            <v>San Francisco</v>
          </cell>
          <cell r="AB132">
            <v>4</v>
          </cell>
          <cell r="AC132" t="str">
            <v>Seattle</v>
          </cell>
          <cell r="AD132">
            <v>14.5</v>
          </cell>
          <cell r="AE132" t="str">
            <v>Cleveland</v>
          </cell>
          <cell r="AF132">
            <v>-5.5</v>
          </cell>
          <cell r="AG132" t="str">
            <v>San Francisco</v>
          </cell>
          <cell r="AH132">
            <v>1</v>
          </cell>
          <cell r="AI132" t="str">
            <v>Minnesota</v>
          </cell>
          <cell r="AJ132">
            <v>0</v>
          </cell>
          <cell r="AK132" t="str">
            <v>Cincinnati</v>
          </cell>
          <cell r="AL132">
            <v>15.5</v>
          </cell>
          <cell r="AM132" t="str">
            <v>Miami</v>
          </cell>
          <cell r="AN132">
            <v>-16.5</v>
          </cell>
          <cell r="AO132" t="str">
            <v>Houston</v>
          </cell>
          <cell r="AP132">
            <v>21</v>
          </cell>
          <cell r="AQ132" t="str">
            <v>Seattle</v>
          </cell>
          <cell r="AR132">
            <v>28</v>
          </cell>
          <cell r="AS132" t="str">
            <v>No Pick 1</v>
          </cell>
          <cell r="AT132">
            <v>0</v>
          </cell>
          <cell r="AU132" t="str">
            <v>Seattle</v>
          </cell>
          <cell r="AV132">
            <v>11.5</v>
          </cell>
        </row>
        <row r="133">
          <cell r="E133" t="str">
            <v>Pittsburgh</v>
          </cell>
          <cell r="F133">
            <v>-1</v>
          </cell>
          <cell r="G133" t="str">
            <v>Dallas</v>
          </cell>
          <cell r="H133">
            <v>-2.5</v>
          </cell>
          <cell r="I133" t="str">
            <v>Tampa Bay</v>
          </cell>
          <cell r="J133">
            <v>-4.5</v>
          </cell>
          <cell r="K133" t="str">
            <v>Denver</v>
          </cell>
          <cell r="L133">
            <v>17.5</v>
          </cell>
          <cell r="M133" t="str">
            <v>Buffalo</v>
          </cell>
          <cell r="N133">
            <v>-10.5</v>
          </cell>
          <cell r="O133" t="str">
            <v>New England</v>
          </cell>
          <cell r="P133">
            <v>2.5</v>
          </cell>
          <cell r="Q133" t="str">
            <v>Chicago</v>
          </cell>
          <cell r="R133">
            <v>7.5</v>
          </cell>
          <cell r="S133" t="str">
            <v>Tampa Bay</v>
          </cell>
          <cell r="T133">
            <v>16.5</v>
          </cell>
          <cell r="U133" t="str">
            <v>LA Chargers</v>
          </cell>
          <cell r="V133">
            <v>-2</v>
          </cell>
          <cell r="W133" t="str">
            <v>Denver</v>
          </cell>
          <cell r="X133">
            <v>-5.5</v>
          </cell>
          <cell r="Y133" t="str">
            <v>San Francisco</v>
          </cell>
          <cell r="Z133">
            <v>16</v>
          </cell>
          <cell r="AA133" t="str">
            <v>New England</v>
          </cell>
          <cell r="AB133">
            <v>1</v>
          </cell>
          <cell r="AC133" t="str">
            <v>Seattle</v>
          </cell>
          <cell r="AD133">
            <v>14.5</v>
          </cell>
          <cell r="AE133" t="str">
            <v>LA Rams</v>
          </cell>
          <cell r="AF133">
            <v>19.5</v>
          </cell>
          <cell r="AG133" t="str">
            <v>Houston</v>
          </cell>
          <cell r="AH133">
            <v>10.5</v>
          </cell>
          <cell r="AI133" t="str">
            <v>Houston</v>
          </cell>
          <cell r="AJ133">
            <v>-12</v>
          </cell>
          <cell r="AK133" t="str">
            <v>LA Rams</v>
          </cell>
          <cell r="AL133">
            <v>-11</v>
          </cell>
          <cell r="AM133" t="str">
            <v>New England</v>
          </cell>
          <cell r="AN133">
            <v>16.5</v>
          </cell>
          <cell r="AO133" t="str">
            <v>New England</v>
          </cell>
          <cell r="AP133">
            <v>9.5</v>
          </cell>
          <cell r="AQ133" t="str">
            <v>New England</v>
          </cell>
          <cell r="AR133">
            <v>8.5</v>
          </cell>
          <cell r="AS133" t="str">
            <v>New England</v>
          </cell>
          <cell r="AT133">
            <v>-1</v>
          </cell>
          <cell r="AU133" t="str">
            <v>New England</v>
          </cell>
          <cell r="AV133">
            <v>-11.5</v>
          </cell>
        </row>
        <row r="134">
          <cell r="E134" t="str">
            <v>Houston</v>
          </cell>
          <cell r="F134">
            <v>-2</v>
          </cell>
          <cell r="G134" t="str">
            <v>Denver</v>
          </cell>
          <cell r="H134">
            <v>-2</v>
          </cell>
          <cell r="I134" t="str">
            <v>Denver</v>
          </cell>
          <cell r="J134">
            <v>-0.5</v>
          </cell>
          <cell r="K134" t="str">
            <v>LA Chargers</v>
          </cell>
          <cell r="L134">
            <v>-9</v>
          </cell>
          <cell r="M134" t="str">
            <v>Detroit</v>
          </cell>
          <cell r="N134">
            <v>3</v>
          </cell>
          <cell r="O134" t="str">
            <v>Buffalo</v>
          </cell>
          <cell r="P134">
            <v>-14.5</v>
          </cell>
          <cell r="Q134" t="str">
            <v>No Pick 1</v>
          </cell>
          <cell r="R134">
            <v>0</v>
          </cell>
          <cell r="S134" t="str">
            <v>Buffalo</v>
          </cell>
          <cell r="T134">
            <v>24</v>
          </cell>
          <cell r="U134" t="str">
            <v>Green Bay</v>
          </cell>
          <cell r="V134">
            <v>-16</v>
          </cell>
          <cell r="W134" t="str">
            <v>NY Giants</v>
          </cell>
          <cell r="X134">
            <v>1</v>
          </cell>
          <cell r="Y134" t="str">
            <v>Green Bay</v>
          </cell>
          <cell r="Z134">
            <v>0</v>
          </cell>
          <cell r="AA134" t="str">
            <v>Detroit</v>
          </cell>
          <cell r="AB134">
            <v>-3.5</v>
          </cell>
          <cell r="AC134" t="str">
            <v>Tampa Bay</v>
          </cell>
          <cell r="AD134">
            <v>0</v>
          </cell>
          <cell r="AE134" t="str">
            <v>Tampa Bay</v>
          </cell>
          <cell r="AF134">
            <v>-12.5</v>
          </cell>
          <cell r="AG134" t="str">
            <v>Denver</v>
          </cell>
          <cell r="AH134">
            <v>10</v>
          </cell>
          <cell r="AI134" t="str">
            <v>Houston</v>
          </cell>
          <cell r="AJ134">
            <v>-12</v>
          </cell>
          <cell r="AK134" t="str">
            <v>Pittsburgh</v>
          </cell>
          <cell r="AL134">
            <v>-10</v>
          </cell>
          <cell r="AM134" t="str">
            <v>Detroit</v>
          </cell>
          <cell r="AN134">
            <v>6</v>
          </cell>
          <cell r="AO134" t="str">
            <v>No Pick 2</v>
          </cell>
          <cell r="AP134">
            <v>0</v>
          </cell>
          <cell r="AQ134" t="str">
            <v>No Pick 3 DQ</v>
          </cell>
          <cell r="AR134">
            <v>0</v>
          </cell>
          <cell r="AS134" t="str">
            <v>DQ</v>
          </cell>
          <cell r="AT134">
            <v>0</v>
          </cell>
          <cell r="AU134" t="str">
            <v>DQ</v>
          </cell>
          <cell r="AV134">
            <v>0</v>
          </cell>
        </row>
        <row r="135">
          <cell r="E135" t="str">
            <v>Denver</v>
          </cell>
          <cell r="F135">
            <v>-0.5</v>
          </cell>
          <cell r="G135" t="str">
            <v>LA Rams</v>
          </cell>
          <cell r="H135">
            <v>9</v>
          </cell>
          <cell r="I135" t="str">
            <v>Buffalo</v>
          </cell>
          <cell r="J135">
            <v>-1</v>
          </cell>
          <cell r="K135" t="str">
            <v>Green Bay</v>
          </cell>
          <cell r="L135">
            <v>-6.5</v>
          </cell>
          <cell r="M135" t="str">
            <v>Detroit</v>
          </cell>
          <cell r="N135">
            <v>3</v>
          </cell>
          <cell r="O135" t="str">
            <v>New England</v>
          </cell>
          <cell r="P135">
            <v>2.5</v>
          </cell>
          <cell r="Q135" t="str">
            <v>Carolina</v>
          </cell>
          <cell r="R135">
            <v>6</v>
          </cell>
          <cell r="S135" t="str">
            <v>Indianapolis</v>
          </cell>
          <cell r="T135">
            <v>9.5</v>
          </cell>
          <cell r="U135" t="str">
            <v>LA Chargers</v>
          </cell>
          <cell r="V135">
            <v>-2</v>
          </cell>
          <cell r="W135" t="str">
            <v>Carolina</v>
          </cell>
          <cell r="X135">
            <v>-15.5</v>
          </cell>
          <cell r="Y135" t="str">
            <v>San Francisco</v>
          </cell>
          <cell r="Z135">
            <v>16</v>
          </cell>
          <cell r="AA135" t="str">
            <v>New England</v>
          </cell>
          <cell r="AB135">
            <v>1</v>
          </cell>
          <cell r="AC135" t="str">
            <v>denver</v>
          </cell>
          <cell r="AD135">
            <v>-4.5</v>
          </cell>
          <cell r="AE135" t="str">
            <v>Seattle</v>
          </cell>
          <cell r="AF135">
            <v>21</v>
          </cell>
          <cell r="AG135" t="str">
            <v>Houston</v>
          </cell>
          <cell r="AH135">
            <v>10.5</v>
          </cell>
          <cell r="AI135" t="str">
            <v>Buffalo</v>
          </cell>
          <cell r="AJ135">
            <v>-7.5</v>
          </cell>
          <cell r="AK135" t="str">
            <v>Detroit</v>
          </cell>
          <cell r="AL135">
            <v>-20.5</v>
          </cell>
          <cell r="AM135" t="str">
            <v>LA Rams</v>
          </cell>
          <cell r="AN135">
            <v>7.5</v>
          </cell>
          <cell r="AO135" t="str">
            <v>Houston</v>
          </cell>
          <cell r="AP135">
            <v>21</v>
          </cell>
          <cell r="AQ135" t="str">
            <v>New England</v>
          </cell>
          <cell r="AR135">
            <v>8.5</v>
          </cell>
          <cell r="AS135" t="str">
            <v>LA Rams</v>
          </cell>
          <cell r="AT135">
            <v>-2</v>
          </cell>
          <cell r="AU135" t="str">
            <v>Seattle</v>
          </cell>
          <cell r="AV135">
            <v>11.5</v>
          </cell>
        </row>
        <row r="136">
          <cell r="E136" t="str">
            <v>Cincinnati</v>
          </cell>
          <cell r="F136">
            <v>-4</v>
          </cell>
          <cell r="G136" t="str">
            <v>Minnesota</v>
          </cell>
          <cell r="H136">
            <v>-19</v>
          </cell>
          <cell r="I136" t="str">
            <v>Buffalo</v>
          </cell>
          <cell r="J136">
            <v>-1</v>
          </cell>
          <cell r="K136" t="str">
            <v>LA Rams</v>
          </cell>
          <cell r="L136">
            <v>3.5</v>
          </cell>
          <cell r="M136" t="str">
            <v>Detroit</v>
          </cell>
          <cell r="N136">
            <v>3</v>
          </cell>
          <cell r="O136" t="str">
            <v>Indianapolis</v>
          </cell>
          <cell r="P136">
            <v>-3.5</v>
          </cell>
          <cell r="Q136" t="str">
            <v>New England</v>
          </cell>
          <cell r="R136">
            <v>11</v>
          </cell>
          <cell r="S136" t="str">
            <v>Tampa Bay</v>
          </cell>
          <cell r="T136">
            <v>16.5</v>
          </cell>
          <cell r="U136" t="str">
            <v>Detroit</v>
          </cell>
          <cell r="V136">
            <v>-11.5</v>
          </cell>
          <cell r="W136" t="str">
            <v>Seattle</v>
          </cell>
          <cell r="X136">
            <v>15.5</v>
          </cell>
          <cell r="Y136" t="str">
            <v>Houston</v>
          </cell>
          <cell r="Z136">
            <v>-3</v>
          </cell>
          <cell r="AA136" t="str">
            <v>New England</v>
          </cell>
          <cell r="AB136">
            <v>1</v>
          </cell>
          <cell r="AC136" t="str">
            <v>Miami</v>
          </cell>
          <cell r="AD136">
            <v>-1.5</v>
          </cell>
          <cell r="AE136" t="str">
            <v>LA Rams</v>
          </cell>
          <cell r="AF136">
            <v>19.5</v>
          </cell>
          <cell r="AG136" t="str">
            <v>Houston</v>
          </cell>
          <cell r="AH136">
            <v>10.5</v>
          </cell>
          <cell r="AI136" t="str">
            <v>Houston</v>
          </cell>
          <cell r="AJ136">
            <v>-12</v>
          </cell>
          <cell r="AK136" t="str">
            <v>Green Bay</v>
          </cell>
          <cell r="AL136">
            <v>-20.5</v>
          </cell>
          <cell r="AM136" t="str">
            <v>Buffalo</v>
          </cell>
          <cell r="AN136">
            <v>19.5</v>
          </cell>
          <cell r="AO136" t="str">
            <v>Houston</v>
          </cell>
          <cell r="AP136">
            <v>21</v>
          </cell>
          <cell r="AQ136" t="str">
            <v>San Francisco</v>
          </cell>
          <cell r="AR136">
            <v>-28</v>
          </cell>
          <cell r="AS136" t="str">
            <v>LA Rams</v>
          </cell>
          <cell r="AT136">
            <v>-2</v>
          </cell>
          <cell r="AU136" t="str">
            <v>New England</v>
          </cell>
          <cell r="AV136">
            <v>-11.5</v>
          </cell>
        </row>
        <row r="137">
          <cell r="E137" t="str">
            <v>Cincinnati</v>
          </cell>
          <cell r="F137">
            <v>-4</v>
          </cell>
          <cell r="G137" t="str">
            <v>LA Rams</v>
          </cell>
          <cell r="H137">
            <v>9</v>
          </cell>
          <cell r="I137" t="str">
            <v>Green Bay</v>
          </cell>
          <cell r="J137">
            <v>-10</v>
          </cell>
          <cell r="K137" t="str">
            <v>Detroit</v>
          </cell>
          <cell r="L137">
            <v>14</v>
          </cell>
          <cell r="M137" t="str">
            <v>Dallas</v>
          </cell>
          <cell r="N137">
            <v>12.5</v>
          </cell>
          <cell r="O137" t="str">
            <v>Indianapolis</v>
          </cell>
          <cell r="P137">
            <v>-3.5</v>
          </cell>
          <cell r="Q137" t="str">
            <v>Chicago</v>
          </cell>
          <cell r="R137">
            <v>7.5</v>
          </cell>
          <cell r="S137" t="str">
            <v>Tampa Bay</v>
          </cell>
          <cell r="T137">
            <v>16.5</v>
          </cell>
          <cell r="U137" t="str">
            <v>New England</v>
          </cell>
          <cell r="V137">
            <v>-4.5</v>
          </cell>
          <cell r="W137" t="str">
            <v>Indianapolis</v>
          </cell>
          <cell r="X137">
            <v>-0.5</v>
          </cell>
          <cell r="Y137" t="str">
            <v>Baltimore</v>
          </cell>
          <cell r="Z137">
            <v>-0.5</v>
          </cell>
          <cell r="AA137" t="str">
            <v>New England</v>
          </cell>
          <cell r="AB137">
            <v>1</v>
          </cell>
          <cell r="AC137" t="str">
            <v>miami</v>
          </cell>
          <cell r="AD137">
            <v>-1.5</v>
          </cell>
          <cell r="AE137" t="str">
            <v>Seattle</v>
          </cell>
          <cell r="AF137">
            <v>21</v>
          </cell>
          <cell r="AG137" t="str">
            <v>Houston</v>
          </cell>
          <cell r="AH137">
            <v>10.5</v>
          </cell>
          <cell r="AI137" t="str">
            <v>Philadelphia</v>
          </cell>
          <cell r="AJ137">
            <v>4</v>
          </cell>
          <cell r="AK137" t="str">
            <v>Detroit</v>
          </cell>
          <cell r="AL137">
            <v>-20.5</v>
          </cell>
          <cell r="AM137" t="str">
            <v>LA Rams</v>
          </cell>
          <cell r="AN137">
            <v>7.5</v>
          </cell>
          <cell r="AO137" t="str">
            <v>Philadelphia</v>
          </cell>
          <cell r="AP137">
            <v>-10</v>
          </cell>
          <cell r="AQ137" t="str">
            <v>Buffalo</v>
          </cell>
          <cell r="AR137">
            <v>-2</v>
          </cell>
          <cell r="AS137" t="str">
            <v>New England</v>
          </cell>
          <cell r="AT137">
            <v>-1</v>
          </cell>
          <cell r="AU137" t="str">
            <v>Seattle</v>
          </cell>
          <cell r="AV137">
            <v>11.5</v>
          </cell>
        </row>
        <row r="138">
          <cell r="E138" t="str">
            <v>Houston</v>
          </cell>
          <cell r="F138">
            <v>-2</v>
          </cell>
          <cell r="G138" t="str">
            <v>New England</v>
          </cell>
          <cell r="H138">
            <v>7.5</v>
          </cell>
          <cell r="I138" t="str">
            <v>Atlanta</v>
          </cell>
          <cell r="J138">
            <v>-34.5</v>
          </cell>
          <cell r="K138" t="str">
            <v>Cincinnati</v>
          </cell>
          <cell r="L138">
            <v>-17.5</v>
          </cell>
          <cell r="M138" t="str">
            <v>Cincinnati</v>
          </cell>
          <cell r="N138">
            <v>-3</v>
          </cell>
          <cell r="O138" t="str">
            <v>New Orleans</v>
          </cell>
          <cell r="P138">
            <v>-2.5</v>
          </cell>
          <cell r="Q138" t="str">
            <v>New Orleans</v>
          </cell>
          <cell r="R138">
            <v>-7.5</v>
          </cell>
          <cell r="S138" t="str">
            <v>New Orleans</v>
          </cell>
          <cell r="T138">
            <v>-16.5</v>
          </cell>
          <cell r="U138" t="str">
            <v>Atlanta</v>
          </cell>
          <cell r="V138">
            <v>4.5</v>
          </cell>
          <cell r="W138" t="str">
            <v>New Orleans</v>
          </cell>
          <cell r="X138">
            <v>15.5</v>
          </cell>
          <cell r="Y138" t="str">
            <v>LV Raiders</v>
          </cell>
          <cell r="Z138">
            <v>-14</v>
          </cell>
          <cell r="AA138" t="str">
            <v>Carolina</v>
          </cell>
          <cell r="AB138">
            <v>-4</v>
          </cell>
          <cell r="AC138" t="str">
            <v>Cincinnati</v>
          </cell>
          <cell r="AD138">
            <v>25.5</v>
          </cell>
          <cell r="AE138" t="str">
            <v>Dallas</v>
          </cell>
          <cell r="AF138">
            <v>-10.5</v>
          </cell>
          <cell r="AG138" t="str">
            <v>Tennessee</v>
          </cell>
          <cell r="AH138">
            <v>-1</v>
          </cell>
          <cell r="AI138" t="str">
            <v>Cleveland</v>
          </cell>
          <cell r="AJ138">
            <v>7.5</v>
          </cell>
          <cell r="AK138" t="str">
            <v>Miami</v>
          </cell>
          <cell r="AL138">
            <v>8.5</v>
          </cell>
          <cell r="AM138" t="str">
            <v>Arizona</v>
          </cell>
          <cell r="AN138">
            <v>-7.5</v>
          </cell>
          <cell r="AO138" t="str">
            <v>Pittsburgh</v>
          </cell>
          <cell r="AP138">
            <v>-21</v>
          </cell>
          <cell r="AQ138" t="str">
            <v>Seattle</v>
          </cell>
          <cell r="AR138">
            <v>28</v>
          </cell>
          <cell r="AS138" t="str">
            <v>No Pick 1</v>
          </cell>
          <cell r="AT138">
            <v>0</v>
          </cell>
          <cell r="AU138" t="str">
            <v>No Pick 2</v>
          </cell>
          <cell r="AV138">
            <v>0</v>
          </cell>
        </row>
        <row r="139">
          <cell r="E139" t="str">
            <v>LA Rams</v>
          </cell>
          <cell r="F139">
            <v>2</v>
          </cell>
          <cell r="G139" t="str">
            <v>Miami</v>
          </cell>
          <cell r="H139">
            <v>-7.5</v>
          </cell>
          <cell r="I139" t="str">
            <v>Carolina</v>
          </cell>
          <cell r="J139">
            <v>34.5</v>
          </cell>
          <cell r="K139" t="str">
            <v>Denver</v>
          </cell>
          <cell r="L139">
            <v>17.5</v>
          </cell>
          <cell r="M139" t="str">
            <v>Detroit</v>
          </cell>
          <cell r="N139">
            <v>3</v>
          </cell>
          <cell r="O139" t="str">
            <v>New England</v>
          </cell>
          <cell r="P139">
            <v>2.5</v>
          </cell>
          <cell r="Q139" t="str">
            <v>Chicago</v>
          </cell>
          <cell r="R139">
            <v>7.5</v>
          </cell>
          <cell r="S139" t="str">
            <v>Tampa Bay</v>
          </cell>
          <cell r="T139">
            <v>16.5</v>
          </cell>
          <cell r="U139" t="str">
            <v>New England</v>
          </cell>
          <cell r="V139">
            <v>-4.5</v>
          </cell>
          <cell r="W139" t="str">
            <v>Carolina</v>
          </cell>
          <cell r="X139">
            <v>-15.5</v>
          </cell>
          <cell r="Y139" t="str">
            <v>Dallas</v>
          </cell>
          <cell r="Z139">
            <v>14</v>
          </cell>
          <cell r="AA139" t="str">
            <v>San Francisco</v>
          </cell>
          <cell r="AB139">
            <v>4</v>
          </cell>
          <cell r="AC139" t="str">
            <v>Baltimore</v>
          </cell>
          <cell r="AD139">
            <v>-25.5</v>
          </cell>
          <cell r="AE139" t="str">
            <v>Detroit</v>
          </cell>
          <cell r="AF139">
            <v>10.5</v>
          </cell>
          <cell r="AG139" t="str">
            <v>San Francisco</v>
          </cell>
          <cell r="AH139">
            <v>1</v>
          </cell>
          <cell r="AI139" t="str">
            <v>Buffalo</v>
          </cell>
          <cell r="AJ139">
            <v>-7.5</v>
          </cell>
          <cell r="AK139" t="str">
            <v>Tampa Bay</v>
          </cell>
          <cell r="AL139">
            <v>-8.5</v>
          </cell>
          <cell r="AM139" t="str">
            <v>LA Rams</v>
          </cell>
          <cell r="AN139">
            <v>7.5</v>
          </cell>
          <cell r="AO139" t="str">
            <v>Houston</v>
          </cell>
          <cell r="AP139">
            <v>21</v>
          </cell>
          <cell r="AQ139" t="str">
            <v>San Francisco</v>
          </cell>
          <cell r="AR139">
            <v>-28</v>
          </cell>
          <cell r="AS139" t="str">
            <v>No Pick 1</v>
          </cell>
          <cell r="AT139">
            <v>0</v>
          </cell>
          <cell r="AU139" t="str">
            <v>No Pick 2</v>
          </cell>
          <cell r="AV139">
            <v>0</v>
          </cell>
        </row>
        <row r="140">
          <cell r="E140" t="str">
            <v>Jacksonville</v>
          </cell>
          <cell r="F140">
            <v>12</v>
          </cell>
          <cell r="G140" t="str">
            <v>Pittsburgh</v>
          </cell>
          <cell r="H140">
            <v>-17</v>
          </cell>
          <cell r="I140" t="str">
            <v>Tampa Bay</v>
          </cell>
          <cell r="J140">
            <v>-4.5</v>
          </cell>
          <cell r="K140" t="str">
            <v>New England</v>
          </cell>
          <cell r="L140">
            <v>24</v>
          </cell>
          <cell r="M140" t="str">
            <v>New Orleans</v>
          </cell>
          <cell r="N140">
            <v>10</v>
          </cell>
          <cell r="O140" t="str">
            <v>LV Raiders</v>
          </cell>
          <cell r="P140">
            <v>6.5</v>
          </cell>
          <cell r="Q140" t="str">
            <v>Chicago</v>
          </cell>
          <cell r="R140">
            <v>7.5</v>
          </cell>
          <cell r="S140" t="str">
            <v>Philadelphia</v>
          </cell>
          <cell r="T140">
            <v>10.5</v>
          </cell>
          <cell r="U140" t="str">
            <v>New England</v>
          </cell>
          <cell r="V140">
            <v>-4.5</v>
          </cell>
          <cell r="W140" t="str">
            <v>Tampa Bay</v>
          </cell>
          <cell r="X140">
            <v>-7.5</v>
          </cell>
          <cell r="Y140" t="str">
            <v>LA Rams</v>
          </cell>
          <cell r="Z140">
            <v>-1.5</v>
          </cell>
          <cell r="AA140" t="str">
            <v>Chicago</v>
          </cell>
          <cell r="AB140">
            <v>0.5</v>
          </cell>
          <cell r="AC140" t="str">
            <v>Baltimore</v>
          </cell>
          <cell r="AD140">
            <v>-25.5</v>
          </cell>
          <cell r="AE140" t="str">
            <v>Seattle</v>
          </cell>
          <cell r="AF140">
            <v>21</v>
          </cell>
          <cell r="AG140" t="str">
            <v>San Francisco</v>
          </cell>
          <cell r="AH140">
            <v>1</v>
          </cell>
          <cell r="AI140" t="str">
            <v>Denver</v>
          </cell>
          <cell r="AJ140">
            <v>-17</v>
          </cell>
          <cell r="AK140" t="str">
            <v>Buffalo</v>
          </cell>
          <cell r="AL140">
            <v>-2</v>
          </cell>
          <cell r="AM140" t="str">
            <v>Chicago</v>
          </cell>
          <cell r="AN140">
            <v>-6</v>
          </cell>
          <cell r="AO140" t="str">
            <v>LA Chargers</v>
          </cell>
          <cell r="AP140">
            <v>-9.5</v>
          </cell>
          <cell r="AQ140" t="str">
            <v>Denver</v>
          </cell>
          <cell r="AR140">
            <v>2</v>
          </cell>
          <cell r="AS140" t="str">
            <v>No Pick 1</v>
          </cell>
          <cell r="AT140">
            <v>0</v>
          </cell>
          <cell r="AU140" t="str">
            <v>No Pick 2</v>
          </cell>
          <cell r="AV140">
            <v>0</v>
          </cell>
        </row>
        <row r="141">
          <cell r="E141" t="str">
            <v>Atlanta</v>
          </cell>
          <cell r="F141">
            <v>-1</v>
          </cell>
          <cell r="G141" t="str">
            <v>Cincinnati</v>
          </cell>
          <cell r="H141">
            <v>0.5</v>
          </cell>
          <cell r="I141" t="str">
            <v>Atlanta</v>
          </cell>
          <cell r="J141">
            <v>-34.5</v>
          </cell>
          <cell r="K141" t="str">
            <v>Washington</v>
          </cell>
          <cell r="L141">
            <v>-8</v>
          </cell>
          <cell r="M141" t="str">
            <v>Washington</v>
          </cell>
          <cell r="N141">
            <v>20</v>
          </cell>
          <cell r="O141" t="str">
            <v>Buffalo</v>
          </cell>
          <cell r="P141">
            <v>-14.5</v>
          </cell>
          <cell r="Q141" t="str">
            <v>Philadelphia</v>
          </cell>
          <cell r="R141">
            <v>4.5</v>
          </cell>
          <cell r="S141" t="str">
            <v>Atlanta</v>
          </cell>
          <cell r="T141">
            <v>-31.5</v>
          </cell>
          <cell r="U141" t="str">
            <v>Washington</v>
          </cell>
          <cell r="V141">
            <v>-21</v>
          </cell>
          <cell r="W141" t="str">
            <v>Chicago</v>
          </cell>
          <cell r="X141">
            <v>-1</v>
          </cell>
          <cell r="Y141" t="str">
            <v>Minnesota</v>
          </cell>
          <cell r="Z141">
            <v>-4.5</v>
          </cell>
          <cell r="AA141" t="str">
            <v>NY Giants</v>
          </cell>
          <cell r="AB141">
            <v>3.5</v>
          </cell>
          <cell r="AC141" t="str">
            <v>Minnesota</v>
          </cell>
          <cell r="AD141">
            <v>-14.5</v>
          </cell>
          <cell r="AE141" t="str">
            <v>No Pick 1</v>
          </cell>
          <cell r="AF141">
            <v>0</v>
          </cell>
          <cell r="AG141" t="str">
            <v>Minnesota</v>
          </cell>
          <cell r="AH141">
            <v>13.5</v>
          </cell>
          <cell r="AI141" t="str">
            <v>Minnesota</v>
          </cell>
          <cell r="AJ141">
            <v>0</v>
          </cell>
          <cell r="AK141" t="str">
            <v>Chicago</v>
          </cell>
          <cell r="AL141">
            <v>-1</v>
          </cell>
          <cell r="AM141" t="str">
            <v>Green Bay</v>
          </cell>
          <cell r="AN141">
            <v>-3</v>
          </cell>
          <cell r="AO141" t="str">
            <v>Pittsburgh</v>
          </cell>
          <cell r="AP141">
            <v>-21</v>
          </cell>
          <cell r="AQ141" t="str">
            <v>Chicago</v>
          </cell>
          <cell r="AR141">
            <v>1</v>
          </cell>
          <cell r="AS141" t="str">
            <v>Denver</v>
          </cell>
          <cell r="AT141">
            <v>1</v>
          </cell>
          <cell r="AU141" t="str">
            <v>No Pick 1</v>
          </cell>
          <cell r="AV141">
            <v>0</v>
          </cell>
        </row>
        <row r="142">
          <cell r="E142" t="str">
            <v>Arizona</v>
          </cell>
          <cell r="F142">
            <v>1</v>
          </cell>
          <cell r="G142" t="str">
            <v>Pittsburgh</v>
          </cell>
          <cell r="H142">
            <v>-17</v>
          </cell>
          <cell r="I142" t="str">
            <v>Buffalo</v>
          </cell>
          <cell r="J142">
            <v>-1</v>
          </cell>
          <cell r="K142" t="str">
            <v>LA Chargers</v>
          </cell>
          <cell r="L142">
            <v>-9</v>
          </cell>
          <cell r="M142" t="str">
            <v>Indianapolis</v>
          </cell>
          <cell r="N142">
            <v>27</v>
          </cell>
          <cell r="O142" t="str">
            <v>Washington</v>
          </cell>
          <cell r="P142">
            <v>-5.5</v>
          </cell>
          <cell r="Q142" t="str">
            <v>New England</v>
          </cell>
          <cell r="R142">
            <v>11</v>
          </cell>
          <cell r="S142" t="str">
            <v>New England</v>
          </cell>
          <cell r="T142">
            <v>12</v>
          </cell>
          <cell r="U142" t="str">
            <v>LA Chargers</v>
          </cell>
          <cell r="V142">
            <v>-2</v>
          </cell>
          <cell r="W142" t="str">
            <v>Detroit</v>
          </cell>
          <cell r="X142">
            <v>14</v>
          </cell>
          <cell r="Y142" t="str">
            <v>Green Bay</v>
          </cell>
          <cell r="Z142">
            <v>0</v>
          </cell>
          <cell r="AA142" t="str">
            <v>Buffalo</v>
          </cell>
          <cell r="AB142">
            <v>-8.5</v>
          </cell>
          <cell r="AC142" t="str">
            <v>Miami</v>
          </cell>
          <cell r="AD142">
            <v>-1.5</v>
          </cell>
          <cell r="AE142" t="str">
            <v>Jacksonville</v>
          </cell>
          <cell r="AF142">
            <v>19</v>
          </cell>
          <cell r="AG142" t="str">
            <v>Jacksonville</v>
          </cell>
          <cell r="AH142">
            <v>14.5</v>
          </cell>
          <cell r="AI142" t="str">
            <v>Detroit</v>
          </cell>
          <cell r="AJ142">
            <v>-12</v>
          </cell>
          <cell r="AK142" t="str">
            <v>Jacksonville</v>
          </cell>
          <cell r="AL142">
            <v>-0.5</v>
          </cell>
          <cell r="AM142" t="str">
            <v>New England</v>
          </cell>
          <cell r="AN142">
            <v>16.5</v>
          </cell>
          <cell r="AO142" t="str">
            <v>New England</v>
          </cell>
          <cell r="AP142">
            <v>9.5</v>
          </cell>
          <cell r="AQ142" t="str">
            <v>Buffalo</v>
          </cell>
          <cell r="AR142">
            <v>-2</v>
          </cell>
          <cell r="AS142" t="str">
            <v>Seattle</v>
          </cell>
          <cell r="AT142">
            <v>2</v>
          </cell>
          <cell r="AU142" t="str">
            <v>New England</v>
          </cell>
          <cell r="AV142">
            <v>-11.5</v>
          </cell>
        </row>
        <row r="143">
          <cell r="E143" t="str">
            <v>Tampa Bay</v>
          </cell>
          <cell r="F143">
            <v>1</v>
          </cell>
          <cell r="G143" t="str">
            <v>Buffalo</v>
          </cell>
          <cell r="H143">
            <v>14</v>
          </cell>
          <cell r="I143" t="str">
            <v>Houston</v>
          </cell>
          <cell r="J143">
            <v>-5.5</v>
          </cell>
          <cell r="K143" t="str">
            <v>Chicago</v>
          </cell>
          <cell r="L143">
            <v>2</v>
          </cell>
          <cell r="M143" t="str">
            <v>Dallas</v>
          </cell>
          <cell r="N143">
            <v>12.5</v>
          </cell>
          <cell r="O143" t="str">
            <v>LA Chargers</v>
          </cell>
          <cell r="P143">
            <v>-1.5</v>
          </cell>
          <cell r="Q143" t="str">
            <v>Philadelphia</v>
          </cell>
          <cell r="R143">
            <v>4.5</v>
          </cell>
          <cell r="S143" t="str">
            <v>San Francisco</v>
          </cell>
          <cell r="T143">
            <v>-9</v>
          </cell>
          <cell r="U143" t="str">
            <v>Denver</v>
          </cell>
          <cell r="V143">
            <v>5</v>
          </cell>
          <cell r="W143" t="str">
            <v>Baltimore</v>
          </cell>
          <cell r="X143">
            <v>4</v>
          </cell>
          <cell r="Y143" t="str">
            <v>Tampa Bay</v>
          </cell>
          <cell r="Z143">
            <v>-6.5</v>
          </cell>
          <cell r="AA143" t="str">
            <v>Dallas</v>
          </cell>
          <cell r="AB143">
            <v>6</v>
          </cell>
          <cell r="AC143" t="str">
            <v>Buffalo</v>
          </cell>
          <cell r="AD143">
            <v>16</v>
          </cell>
          <cell r="AE143" t="str">
            <v>NY Jets</v>
          </cell>
          <cell r="AF143">
            <v>-21.5</v>
          </cell>
          <cell r="AG143" t="str">
            <v>Minnesota</v>
          </cell>
          <cell r="AH143">
            <v>13.5</v>
          </cell>
          <cell r="AI143" t="str">
            <v>San Francisco</v>
          </cell>
          <cell r="AJ143">
            <v>15</v>
          </cell>
          <cell r="AK143" t="str">
            <v>New Orleans</v>
          </cell>
          <cell r="AL143">
            <v>5</v>
          </cell>
          <cell r="AM143" t="str">
            <v>Seattle</v>
          </cell>
          <cell r="AN143">
            <v>7.5</v>
          </cell>
          <cell r="AO143" t="str">
            <v>Jacksonville</v>
          </cell>
          <cell r="AP143">
            <v>-4.5</v>
          </cell>
          <cell r="AQ143" t="str">
            <v>Denver</v>
          </cell>
          <cell r="AR143">
            <v>2</v>
          </cell>
          <cell r="AS143" t="str">
            <v>No Pick 1</v>
          </cell>
          <cell r="AT143">
            <v>0</v>
          </cell>
          <cell r="AU143" t="str">
            <v>Seattle</v>
          </cell>
          <cell r="AV143">
            <v>11.5</v>
          </cell>
        </row>
        <row r="144">
          <cell r="E144" t="str">
            <v>Miami</v>
          </cell>
          <cell r="F144">
            <v>-24</v>
          </cell>
          <cell r="G144" t="str">
            <v>Cincinnati</v>
          </cell>
          <cell r="H144">
            <v>0.5</v>
          </cell>
          <cell r="I144" t="str">
            <v>Philadelphia</v>
          </cell>
          <cell r="J144">
            <v>3.5</v>
          </cell>
          <cell r="K144" t="str">
            <v>Miami</v>
          </cell>
          <cell r="L144">
            <v>3.5</v>
          </cell>
          <cell r="M144" t="str">
            <v>LA Rams</v>
          </cell>
          <cell r="N144">
            <v>-11</v>
          </cell>
          <cell r="O144" t="str">
            <v>Detroit</v>
          </cell>
          <cell r="P144">
            <v>-11</v>
          </cell>
          <cell r="Q144" t="str">
            <v>Indianapolis</v>
          </cell>
          <cell r="R144">
            <v>16</v>
          </cell>
          <cell r="S144" t="str">
            <v>Pittsburgh</v>
          </cell>
          <cell r="T144">
            <v>-7</v>
          </cell>
          <cell r="U144" t="str">
            <v>Indianapolis</v>
          </cell>
          <cell r="V144">
            <v>-10</v>
          </cell>
          <cell r="W144" t="str">
            <v>Houston</v>
          </cell>
          <cell r="X144">
            <v>8</v>
          </cell>
          <cell r="Y144" t="str">
            <v>Seattle</v>
          </cell>
          <cell r="Z144">
            <v>1.5</v>
          </cell>
          <cell r="AA144" t="str">
            <v>No Pick 1</v>
          </cell>
          <cell r="AB144">
            <v>0</v>
          </cell>
          <cell r="AC144" t="str">
            <v>Buffalo</v>
          </cell>
          <cell r="AD144">
            <v>16</v>
          </cell>
          <cell r="AE144" t="str">
            <v>Chicago</v>
          </cell>
          <cell r="AF144">
            <v>0</v>
          </cell>
          <cell r="AG144" t="str">
            <v>New England</v>
          </cell>
          <cell r="AH144">
            <v>-3</v>
          </cell>
          <cell r="AI144" t="str">
            <v>New England</v>
          </cell>
          <cell r="AJ144">
            <v>7</v>
          </cell>
          <cell r="AK144" t="str">
            <v>Buffalo</v>
          </cell>
          <cell r="AL144">
            <v>-2</v>
          </cell>
          <cell r="AM144" t="str">
            <v>LA Rams</v>
          </cell>
          <cell r="AN144">
            <v>7.5</v>
          </cell>
          <cell r="AO144" t="str">
            <v>Chicago</v>
          </cell>
          <cell r="AP144">
            <v>6.5</v>
          </cell>
          <cell r="AQ144" t="str">
            <v>Denver</v>
          </cell>
          <cell r="AR144">
            <v>2</v>
          </cell>
          <cell r="AS144" t="str">
            <v>LA Rams</v>
          </cell>
          <cell r="AT144">
            <v>-2</v>
          </cell>
          <cell r="AU144" t="str">
            <v>New England</v>
          </cell>
          <cell r="AV144">
            <v>-11.5</v>
          </cell>
        </row>
        <row r="145">
          <cell r="E145" t="str">
            <v>Detroit</v>
          </cell>
          <cell r="F145">
            <v>-12</v>
          </cell>
          <cell r="G145" t="str">
            <v>No Pick 1</v>
          </cell>
          <cell r="H145">
            <v>0</v>
          </cell>
          <cell r="I145" t="str">
            <v>Minnesota</v>
          </cell>
          <cell r="J145">
            <v>35</v>
          </cell>
          <cell r="K145" t="str">
            <v>Houston</v>
          </cell>
          <cell r="L145">
            <v>19</v>
          </cell>
          <cell r="M145" t="str">
            <v>Philadelphia</v>
          </cell>
          <cell r="N145">
            <v>-7.5</v>
          </cell>
          <cell r="O145" t="str">
            <v>Dallas</v>
          </cell>
          <cell r="P145">
            <v>-6</v>
          </cell>
          <cell r="Q145" t="str">
            <v>New England</v>
          </cell>
          <cell r="R145">
            <v>11</v>
          </cell>
          <cell r="S145" t="str">
            <v>Atlanta</v>
          </cell>
          <cell r="T145">
            <v>-31.5</v>
          </cell>
          <cell r="U145" t="str">
            <v>Houston</v>
          </cell>
          <cell r="V145">
            <v>-5</v>
          </cell>
          <cell r="W145" t="str">
            <v>Cleveland</v>
          </cell>
          <cell r="X145">
            <v>-8.5</v>
          </cell>
          <cell r="Y145" t="str">
            <v>LA Chargers</v>
          </cell>
          <cell r="Z145">
            <v>-32</v>
          </cell>
          <cell r="AA145" t="str">
            <v>New Orleans</v>
          </cell>
          <cell r="AB145">
            <v>-16.5</v>
          </cell>
          <cell r="AC145" t="str">
            <v>Minnesota</v>
          </cell>
          <cell r="AD145">
            <v>-14.5</v>
          </cell>
          <cell r="AE145" t="str">
            <v>Arizona</v>
          </cell>
          <cell r="AF145">
            <v>-19.5</v>
          </cell>
          <cell r="AG145" t="str">
            <v>Arizona</v>
          </cell>
          <cell r="AH145">
            <v>-10.5</v>
          </cell>
          <cell r="AI145" t="str">
            <v>LV Raiders</v>
          </cell>
          <cell r="AJ145">
            <v>12</v>
          </cell>
          <cell r="AK145" t="str">
            <v>NY Jets</v>
          </cell>
          <cell r="AL145">
            <v>-18.5</v>
          </cell>
          <cell r="AM145" t="str">
            <v>Cleveland</v>
          </cell>
          <cell r="AN145">
            <v>9.5</v>
          </cell>
          <cell r="AO145" t="str">
            <v>LA Chargers</v>
          </cell>
          <cell r="AP145">
            <v>-9.5</v>
          </cell>
          <cell r="AQ145" t="str">
            <v>New England</v>
          </cell>
          <cell r="AR145">
            <v>8.5</v>
          </cell>
          <cell r="AS145" t="str">
            <v>New England</v>
          </cell>
          <cell r="AT145">
            <v>-1</v>
          </cell>
          <cell r="AU145" t="str">
            <v>No Pick 2</v>
          </cell>
          <cell r="AV145">
            <v>0</v>
          </cell>
        </row>
        <row r="146">
          <cell r="E146" t="str">
            <v>Jacksonville</v>
          </cell>
          <cell r="F146">
            <v>12</v>
          </cell>
          <cell r="G146" t="str">
            <v>Arizona</v>
          </cell>
          <cell r="H146">
            <v>-2</v>
          </cell>
          <cell r="I146" t="str">
            <v>LA Chargers</v>
          </cell>
          <cell r="J146">
            <v>0.5</v>
          </cell>
          <cell r="K146" t="str">
            <v>Green Bay</v>
          </cell>
          <cell r="L146">
            <v>-6.5</v>
          </cell>
          <cell r="M146" t="str">
            <v>Detroit</v>
          </cell>
          <cell r="N146">
            <v>3</v>
          </cell>
          <cell r="O146" t="str">
            <v>Indianapolis</v>
          </cell>
          <cell r="P146">
            <v>-3.5</v>
          </cell>
          <cell r="Q146" t="str">
            <v>New England</v>
          </cell>
          <cell r="R146">
            <v>11</v>
          </cell>
          <cell r="S146" t="str">
            <v>Atlanta</v>
          </cell>
          <cell r="T146">
            <v>-31.5</v>
          </cell>
          <cell r="U146" t="str">
            <v>Baltimore</v>
          </cell>
          <cell r="V146">
            <v>14</v>
          </cell>
          <cell r="W146" t="str">
            <v>Chicago</v>
          </cell>
          <cell r="X146">
            <v>-1</v>
          </cell>
          <cell r="Y146" t="str">
            <v>Baltimore</v>
          </cell>
          <cell r="Z146">
            <v>-0.5</v>
          </cell>
          <cell r="AA146" t="str">
            <v>New England</v>
          </cell>
          <cell r="AB146">
            <v>1</v>
          </cell>
          <cell r="AC146" t="str">
            <v>Jacksonville</v>
          </cell>
          <cell r="AD146">
            <v>16</v>
          </cell>
          <cell r="AE146" t="str">
            <v>LA Rams</v>
          </cell>
          <cell r="AF146">
            <v>19.5</v>
          </cell>
          <cell r="AG146" t="str">
            <v>Tampa Bay</v>
          </cell>
          <cell r="AH146">
            <v>-6.5</v>
          </cell>
          <cell r="AI146" t="str">
            <v>Detroit</v>
          </cell>
          <cell r="AJ146">
            <v>-12</v>
          </cell>
          <cell r="AK146" t="str">
            <v>Dallas</v>
          </cell>
          <cell r="AL146">
            <v>-2</v>
          </cell>
          <cell r="AM146" t="str">
            <v>Buffalo</v>
          </cell>
          <cell r="AN146">
            <v>19.5</v>
          </cell>
          <cell r="AO146" t="str">
            <v>Jacksonville</v>
          </cell>
          <cell r="AP146">
            <v>-4.5</v>
          </cell>
          <cell r="AQ146" t="str">
            <v>New England</v>
          </cell>
          <cell r="AR146">
            <v>8.5</v>
          </cell>
          <cell r="AS146" t="str">
            <v>No Pick 1</v>
          </cell>
          <cell r="AT146">
            <v>0</v>
          </cell>
          <cell r="AU146" t="str">
            <v>Seattle</v>
          </cell>
          <cell r="AV146">
            <v>11.5</v>
          </cell>
        </row>
        <row r="147">
          <cell r="E147" t="str">
            <v>LA Rams</v>
          </cell>
          <cell r="F147">
            <v>2</v>
          </cell>
          <cell r="G147" t="str">
            <v>Philadelphia</v>
          </cell>
          <cell r="H147">
            <v>2</v>
          </cell>
          <cell r="I147" t="str">
            <v>Dallas</v>
          </cell>
          <cell r="J147">
            <v>-18</v>
          </cell>
          <cell r="K147" t="str">
            <v>Kansas City</v>
          </cell>
          <cell r="L147">
            <v>19.5</v>
          </cell>
          <cell r="M147" t="str">
            <v>Baltimore</v>
          </cell>
          <cell r="N147">
            <v>-32</v>
          </cell>
          <cell r="O147" t="str">
            <v>Dallas</v>
          </cell>
          <cell r="P147">
            <v>-6</v>
          </cell>
          <cell r="Q147" t="str">
            <v>Washington</v>
          </cell>
          <cell r="R147">
            <v>-23.5</v>
          </cell>
          <cell r="S147" t="str">
            <v>Tampa Bay</v>
          </cell>
          <cell r="T147">
            <v>16.5</v>
          </cell>
          <cell r="U147" t="str">
            <v>Denver</v>
          </cell>
          <cell r="V147">
            <v>5</v>
          </cell>
          <cell r="W147" t="str">
            <v>Tampa Bay</v>
          </cell>
          <cell r="X147">
            <v>-7.5</v>
          </cell>
          <cell r="Y147" t="str">
            <v>Atlanta</v>
          </cell>
          <cell r="Z147">
            <v>-6.5</v>
          </cell>
          <cell r="AA147" t="str">
            <v>Arizona</v>
          </cell>
          <cell r="AB147">
            <v>-0.5</v>
          </cell>
          <cell r="AC147" t="str">
            <v>Atlanta</v>
          </cell>
          <cell r="AD147">
            <v>-5.5</v>
          </cell>
          <cell r="AE147" t="str">
            <v>Jacksonville</v>
          </cell>
          <cell r="AF147">
            <v>19</v>
          </cell>
          <cell r="AG147" t="str">
            <v>New England</v>
          </cell>
          <cell r="AH147">
            <v>-3</v>
          </cell>
          <cell r="AI147" t="str">
            <v>Denver</v>
          </cell>
          <cell r="AJ147">
            <v>-17</v>
          </cell>
          <cell r="AK147" t="str">
            <v>LA Chargers</v>
          </cell>
          <cell r="AL147">
            <v>-5.5</v>
          </cell>
          <cell r="AM147" t="str">
            <v>Chicago</v>
          </cell>
          <cell r="AN147">
            <v>-6</v>
          </cell>
          <cell r="AO147" t="str">
            <v>Buffalo</v>
          </cell>
          <cell r="AP147">
            <v>4.5</v>
          </cell>
          <cell r="AQ147" t="str">
            <v>San Francisco</v>
          </cell>
          <cell r="AR147">
            <v>-28</v>
          </cell>
          <cell r="AS147" t="str">
            <v>Seattle</v>
          </cell>
          <cell r="AT147">
            <v>2</v>
          </cell>
          <cell r="AU147" t="str">
            <v>New England</v>
          </cell>
          <cell r="AV147">
            <v>-11.5</v>
          </cell>
        </row>
        <row r="148">
          <cell r="E148" t="str">
            <v>Tampa Bay</v>
          </cell>
          <cell r="F148">
            <v>1</v>
          </cell>
          <cell r="G148" t="str">
            <v>Arizona</v>
          </cell>
          <cell r="H148">
            <v>-2</v>
          </cell>
          <cell r="I148" t="str">
            <v>Detroit</v>
          </cell>
          <cell r="J148">
            <v>14</v>
          </cell>
          <cell r="K148" t="str">
            <v>Baltimore</v>
          </cell>
          <cell r="L148">
            <v>-19.5</v>
          </cell>
          <cell r="M148" t="str">
            <v>Baltimore</v>
          </cell>
          <cell r="N148">
            <v>-32</v>
          </cell>
          <cell r="O148" t="str">
            <v>Denver</v>
          </cell>
          <cell r="P148">
            <v>-5</v>
          </cell>
          <cell r="Q148" t="str">
            <v>Seattle</v>
          </cell>
          <cell r="R148">
            <v>5</v>
          </cell>
          <cell r="S148" t="str">
            <v>Dallas</v>
          </cell>
          <cell r="T148">
            <v>-17</v>
          </cell>
          <cell r="U148" t="str">
            <v>San Francisco</v>
          </cell>
          <cell r="V148">
            <v>7.5</v>
          </cell>
          <cell r="W148" t="str">
            <v>Detroit</v>
          </cell>
          <cell r="X148">
            <v>14</v>
          </cell>
          <cell r="Y148" t="str">
            <v>Detroit</v>
          </cell>
          <cell r="Z148">
            <v>-4.5</v>
          </cell>
          <cell r="AA148" t="str">
            <v>Cleveland</v>
          </cell>
          <cell r="AB148">
            <v>17.5</v>
          </cell>
          <cell r="AC148" t="str">
            <v>Miami</v>
          </cell>
          <cell r="AD148">
            <v>-1.5</v>
          </cell>
          <cell r="AE148" t="str">
            <v>Cleveland</v>
          </cell>
          <cell r="AF148">
            <v>-5.5</v>
          </cell>
          <cell r="AG148" t="str">
            <v>Cincinnati</v>
          </cell>
          <cell r="AH148">
            <v>-21</v>
          </cell>
          <cell r="AI148" t="str">
            <v>Pittsburgh</v>
          </cell>
          <cell r="AJ148">
            <v>12</v>
          </cell>
          <cell r="AK148" t="str">
            <v>Philadelphia</v>
          </cell>
          <cell r="AL148">
            <v>2</v>
          </cell>
          <cell r="AM148" t="str">
            <v>Miami</v>
          </cell>
          <cell r="AN148">
            <v>-16.5</v>
          </cell>
          <cell r="AO148" t="str">
            <v>LA Rams</v>
          </cell>
          <cell r="AP148">
            <v>-7</v>
          </cell>
          <cell r="AQ148" t="str">
            <v>LA Rams</v>
          </cell>
          <cell r="AR148">
            <v>-1</v>
          </cell>
          <cell r="AS148" t="str">
            <v>Denver</v>
          </cell>
          <cell r="AT148">
            <v>1</v>
          </cell>
          <cell r="AU148" t="str">
            <v>No Pick 1</v>
          </cell>
          <cell r="AV148">
            <v>0</v>
          </cell>
        </row>
        <row r="149">
          <cell r="E149" t="str">
            <v>Denver</v>
          </cell>
          <cell r="F149">
            <v>-0.5</v>
          </cell>
          <cell r="G149" t="str">
            <v>Detroit</v>
          </cell>
          <cell r="H149">
            <v>24.5</v>
          </cell>
          <cell r="I149" t="str">
            <v>Baltimore</v>
          </cell>
          <cell r="J149">
            <v>-14</v>
          </cell>
          <cell r="K149" t="str">
            <v>Buffalo</v>
          </cell>
          <cell r="L149">
            <v>-3</v>
          </cell>
          <cell r="M149" t="str">
            <v>Baltimore</v>
          </cell>
          <cell r="N149">
            <v>-32</v>
          </cell>
          <cell r="O149" t="str">
            <v>Indianapolis</v>
          </cell>
          <cell r="P149">
            <v>-3.5</v>
          </cell>
          <cell r="Q149" t="str">
            <v>Detroit</v>
          </cell>
          <cell r="R149">
            <v>9</v>
          </cell>
          <cell r="S149" t="str">
            <v>Atlanta</v>
          </cell>
          <cell r="T149">
            <v>-31.5</v>
          </cell>
          <cell r="U149" t="str">
            <v>Arizona</v>
          </cell>
          <cell r="V149">
            <v>13</v>
          </cell>
          <cell r="W149" t="str">
            <v>Tampa Bay</v>
          </cell>
          <cell r="X149">
            <v>-7.5</v>
          </cell>
          <cell r="Y149" t="str">
            <v>Atlanta</v>
          </cell>
          <cell r="Z149">
            <v>-6.5</v>
          </cell>
          <cell r="AA149" t="str">
            <v>Houston</v>
          </cell>
          <cell r="AB149">
            <v>8.5</v>
          </cell>
          <cell r="AC149" t="str">
            <v>Baltimore</v>
          </cell>
          <cell r="AD149">
            <v>-25.5</v>
          </cell>
          <cell r="AE149" t="str">
            <v>Cincinnati</v>
          </cell>
          <cell r="AF149">
            <v>0.5</v>
          </cell>
          <cell r="AG149" t="str">
            <v>NY Giants</v>
          </cell>
          <cell r="AH149">
            <v>-10.5</v>
          </cell>
          <cell r="AI149" t="str">
            <v>Cleveland</v>
          </cell>
          <cell r="AJ149">
            <v>7.5</v>
          </cell>
          <cell r="AK149" t="str">
            <v>Chicago</v>
          </cell>
          <cell r="AL149">
            <v>-1</v>
          </cell>
          <cell r="AM149" t="str">
            <v>Arizona</v>
          </cell>
          <cell r="AN149">
            <v>-7.5</v>
          </cell>
          <cell r="AO149" t="str">
            <v>San Francisco</v>
          </cell>
          <cell r="AP149">
            <v>10</v>
          </cell>
          <cell r="AQ149" t="str">
            <v>Houston</v>
          </cell>
          <cell r="AR149">
            <v>-8.5</v>
          </cell>
          <cell r="AS149" t="str">
            <v>No Pick 1</v>
          </cell>
          <cell r="AT149">
            <v>0</v>
          </cell>
          <cell r="AU149" t="str">
            <v>No Pick 2</v>
          </cell>
          <cell r="AV149">
            <v>0</v>
          </cell>
        </row>
        <row r="150">
          <cell r="E150" t="str">
            <v>Cincinnati</v>
          </cell>
          <cell r="F150">
            <v>-4</v>
          </cell>
          <cell r="G150" t="str">
            <v>Buffalo</v>
          </cell>
          <cell r="H150">
            <v>14</v>
          </cell>
          <cell r="I150" t="str">
            <v>Dallas</v>
          </cell>
          <cell r="J150">
            <v>-18</v>
          </cell>
          <cell r="K150" t="str">
            <v>Washington</v>
          </cell>
          <cell r="L150">
            <v>-8</v>
          </cell>
          <cell r="M150" t="str">
            <v>Dallas</v>
          </cell>
          <cell r="N150">
            <v>12.5</v>
          </cell>
          <cell r="O150" t="str">
            <v>Dallas</v>
          </cell>
          <cell r="P150">
            <v>-6</v>
          </cell>
          <cell r="Q150" t="str">
            <v>Carolina</v>
          </cell>
          <cell r="R150">
            <v>6</v>
          </cell>
          <cell r="S150" t="str">
            <v>LA Chargers</v>
          </cell>
          <cell r="T150">
            <v>23.5</v>
          </cell>
          <cell r="U150" t="str">
            <v>New England</v>
          </cell>
          <cell r="V150">
            <v>-4.5</v>
          </cell>
          <cell r="W150" t="str">
            <v>Baltimore</v>
          </cell>
          <cell r="X150">
            <v>4</v>
          </cell>
          <cell r="Y150" t="str">
            <v>San Francisco</v>
          </cell>
          <cell r="Z150">
            <v>16</v>
          </cell>
          <cell r="AA150" t="str">
            <v>Jacksonville</v>
          </cell>
          <cell r="AB150">
            <v>0.5</v>
          </cell>
          <cell r="AC150" t="str">
            <v>Atlanta</v>
          </cell>
          <cell r="AD150">
            <v>-5.5</v>
          </cell>
          <cell r="AE150" t="str">
            <v>Denver</v>
          </cell>
          <cell r="AF150">
            <v>-0.5</v>
          </cell>
          <cell r="AG150" t="str">
            <v>Carolina</v>
          </cell>
          <cell r="AH150">
            <v>-6</v>
          </cell>
          <cell r="AI150" t="str">
            <v>Philadelphia</v>
          </cell>
          <cell r="AJ150">
            <v>4</v>
          </cell>
          <cell r="AK150" t="str">
            <v>Houston</v>
          </cell>
          <cell r="AL150">
            <v>5.5</v>
          </cell>
          <cell r="AM150" t="str">
            <v>Chicago</v>
          </cell>
          <cell r="AN150">
            <v>-6</v>
          </cell>
          <cell r="AO150" t="str">
            <v>Chicago</v>
          </cell>
          <cell r="AP150">
            <v>6.5</v>
          </cell>
          <cell r="AQ150" t="str">
            <v>Houston</v>
          </cell>
          <cell r="AR150">
            <v>-8.5</v>
          </cell>
          <cell r="AS150" t="str">
            <v>Denver</v>
          </cell>
          <cell r="AT150">
            <v>1</v>
          </cell>
          <cell r="AU150" t="str">
            <v>New England</v>
          </cell>
          <cell r="AV150">
            <v>-11.5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17"/>
  <sheetViews>
    <sheetView tabSelected="1" topLeftCell="AE1" workbookViewId="0">
      <selection activeCell="E1" sqref="E1"/>
    </sheetView>
  </sheetViews>
  <sheetFormatPr defaultColWidth="9.1796875" defaultRowHeight="10.5" x14ac:dyDescent="0.25"/>
  <cols>
    <col min="1" max="1" width="14.54296875" style="2" bestFit="1" customWidth="1"/>
    <col min="2" max="2" width="7.7265625" style="2" bestFit="1" customWidth="1"/>
    <col min="3" max="3" width="8.7265625" style="11" bestFit="1" customWidth="1"/>
    <col min="4" max="4" width="3.54296875" style="1" bestFit="1" customWidth="1"/>
    <col min="5" max="5" width="9.1796875" style="1"/>
    <col min="6" max="6" width="9.1796875" style="14"/>
    <col min="7" max="7" width="9.1796875" style="1"/>
    <col min="8" max="8" width="9.1796875" style="3"/>
    <col min="9" max="9" width="9.1796875" style="1"/>
    <col min="10" max="10" width="9.1796875" style="3"/>
    <col min="11" max="16384" width="9.1796875" style="1"/>
  </cols>
  <sheetData>
    <row r="1" spans="1:50" s="2" customFormat="1" x14ac:dyDescent="0.25">
      <c r="C1" s="11"/>
      <c r="E1" s="2" t="str">
        <f>[1]Summary!E34</f>
        <v>Week</v>
      </c>
      <c r="F1" s="12">
        <f>[2]Summary!F34</f>
        <v>1</v>
      </c>
      <c r="G1" s="2" t="str">
        <f>[1]Summary!G34</f>
        <v>Week</v>
      </c>
      <c r="H1" s="13">
        <f>[1]Summary!H34</f>
        <v>2</v>
      </c>
      <c r="I1" s="2" t="str">
        <f>[1]Summary!I34</f>
        <v>Week</v>
      </c>
      <c r="J1" s="13">
        <f>[1]Summary!J34</f>
        <v>3</v>
      </c>
      <c r="K1" s="2" t="str">
        <f>[1]Summary!K34</f>
        <v>Week</v>
      </c>
      <c r="L1" s="13">
        <f>[1]Summary!L34</f>
        <v>4</v>
      </c>
      <c r="M1" s="13" t="str">
        <f>[1]Summary!M34</f>
        <v>Week</v>
      </c>
      <c r="N1" s="13">
        <f>[1]Summary!N34</f>
        <v>5</v>
      </c>
      <c r="O1" s="13" t="str">
        <f>[1]Summary!O34</f>
        <v>Week</v>
      </c>
      <c r="P1" s="13">
        <f>[1]Summary!P34</f>
        <v>6</v>
      </c>
      <c r="Q1" s="13" t="str">
        <f>[1]Summary!Q34</f>
        <v>Week</v>
      </c>
      <c r="R1" s="13">
        <f>[1]Summary!R34</f>
        <v>7</v>
      </c>
      <c r="S1" s="13" t="str">
        <f>[1]Summary!S34</f>
        <v>Week</v>
      </c>
      <c r="T1" s="13">
        <f>[1]Summary!T34</f>
        <v>8</v>
      </c>
      <c r="U1" s="13" t="str">
        <f>[1]Summary!U34</f>
        <v>Week</v>
      </c>
      <c r="V1" s="13">
        <f>[1]Summary!V34</f>
        <v>9</v>
      </c>
      <c r="W1" s="13" t="str">
        <f>[1]Summary!W34</f>
        <v>Week</v>
      </c>
      <c r="X1" s="13">
        <f>[1]Summary!X34</f>
        <v>10</v>
      </c>
      <c r="Y1" s="13" t="str">
        <f>[1]Summary!Y34</f>
        <v>Week</v>
      </c>
      <c r="Z1" s="13">
        <f>[1]Summary!Z34</f>
        <v>11</v>
      </c>
      <c r="AA1" s="13" t="str">
        <f>[1]Summary!AA34</f>
        <v>Week</v>
      </c>
      <c r="AB1" s="13">
        <f>[1]Summary!AB34</f>
        <v>12</v>
      </c>
      <c r="AC1" s="13" t="str">
        <f>[1]Summary!AC34</f>
        <v>Week</v>
      </c>
      <c r="AD1" s="13">
        <f>[1]Summary!AD34</f>
        <v>13</v>
      </c>
      <c r="AE1" s="13" t="str">
        <f>[1]Summary!AE34</f>
        <v>Week</v>
      </c>
      <c r="AF1" s="13">
        <f>[1]Summary!AF34</f>
        <v>14</v>
      </c>
      <c r="AG1" s="13" t="str">
        <f>[1]Summary!AG34</f>
        <v>Week</v>
      </c>
      <c r="AH1" s="13">
        <f>[1]Summary!AH34</f>
        <v>15</v>
      </c>
      <c r="AI1" s="13" t="str">
        <f>[1]Summary!AI34</f>
        <v>Week</v>
      </c>
      <c r="AJ1" s="13">
        <f>[1]Summary!AJ34</f>
        <v>16</v>
      </c>
      <c r="AK1" s="13" t="str">
        <f>[1]Summary!AK34</f>
        <v>Week</v>
      </c>
      <c r="AL1" s="13">
        <f>[1]Summary!AL34</f>
        <v>17</v>
      </c>
      <c r="AM1" s="13" t="str">
        <f>[1]Summary!AM34</f>
        <v>Week</v>
      </c>
      <c r="AN1" s="13">
        <f>[1]Summary!AN34</f>
        <v>18</v>
      </c>
      <c r="AO1" s="13" t="str">
        <f>[1]Summary!AO34</f>
        <v>Week</v>
      </c>
      <c r="AP1" s="13">
        <f>[1]Summary!AP34</f>
        <v>19</v>
      </c>
      <c r="AQ1" s="13" t="str">
        <f>[1]Summary!AQ34</f>
        <v>Week</v>
      </c>
      <c r="AR1" s="13">
        <f>[1]Summary!AR34</f>
        <v>20</v>
      </c>
      <c r="AS1" s="13" t="str">
        <f>[1]Summary!AS34</f>
        <v>Week</v>
      </c>
      <c r="AT1" s="13">
        <f>[1]Summary!AT34</f>
        <v>21</v>
      </c>
      <c r="AU1" s="13" t="str">
        <f>[1]Summary!AU34</f>
        <v>Week</v>
      </c>
      <c r="AV1" s="13">
        <f>[1]Summary!AV34</f>
        <v>22</v>
      </c>
    </row>
    <row r="2" spans="1:50" s="2" customFormat="1" x14ac:dyDescent="0.25">
      <c r="A2" s="2" t="str">
        <f>[1]Summary!A35</f>
        <v>First Name</v>
      </c>
      <c r="B2" s="2" t="str">
        <f>[1]Summary!B35</f>
        <v>Last Name</v>
      </c>
      <c r="C2" s="11" t="str">
        <f>[1]Summary!C35</f>
        <v>Total Points</v>
      </c>
      <c r="E2" s="2" t="str">
        <f>[1]Summary!E35</f>
        <v>Pick</v>
      </c>
      <c r="F2" s="12" t="str">
        <f>[1]Summary!F35</f>
        <v>Points</v>
      </c>
      <c r="G2" s="2" t="str">
        <f>[1]Summary!G35</f>
        <v>Pick</v>
      </c>
      <c r="H2" s="13" t="str">
        <f>[1]Summary!H35</f>
        <v>Points</v>
      </c>
      <c r="I2" s="2" t="str">
        <f>[1]Summary!I35</f>
        <v>Pick</v>
      </c>
      <c r="J2" s="13" t="str">
        <f>[1]Summary!J35</f>
        <v>Points</v>
      </c>
      <c r="K2" s="2" t="str">
        <f>[1]Summary!K35</f>
        <v>Pick</v>
      </c>
      <c r="L2" s="13" t="str">
        <f>[1]Summary!L35</f>
        <v>Points</v>
      </c>
      <c r="M2" s="13" t="str">
        <f>[1]Summary!M35</f>
        <v>Pick</v>
      </c>
      <c r="N2" s="13" t="str">
        <f>[1]Summary!N35</f>
        <v>Points</v>
      </c>
      <c r="O2" s="13" t="str">
        <f>[1]Summary!O35</f>
        <v>Pick</v>
      </c>
      <c r="P2" s="13" t="str">
        <f>[1]Summary!P35</f>
        <v>Points</v>
      </c>
      <c r="Q2" s="13" t="str">
        <f>[1]Summary!Q35</f>
        <v>Pick</v>
      </c>
      <c r="R2" s="13" t="str">
        <f>[1]Summary!R35</f>
        <v>Points</v>
      </c>
      <c r="S2" s="13" t="str">
        <f>[1]Summary!S35</f>
        <v>Pick</v>
      </c>
      <c r="T2" s="13" t="str">
        <f>[1]Summary!T35</f>
        <v>Points</v>
      </c>
      <c r="U2" s="13" t="str">
        <f>[1]Summary!U35</f>
        <v>Pick</v>
      </c>
      <c r="V2" s="13" t="str">
        <f>[1]Summary!V35</f>
        <v>Points</v>
      </c>
      <c r="W2" s="13" t="str">
        <f>[1]Summary!W35</f>
        <v>Pick</v>
      </c>
      <c r="X2" s="13" t="str">
        <f>[1]Summary!X35</f>
        <v>Points</v>
      </c>
      <c r="Y2" s="13" t="str">
        <f>[1]Summary!Y35</f>
        <v>Pick</v>
      </c>
      <c r="Z2" s="13" t="str">
        <f>[1]Summary!Z35</f>
        <v>Points</v>
      </c>
      <c r="AA2" s="13" t="str">
        <f>[1]Summary!AA35</f>
        <v>Pick</v>
      </c>
      <c r="AB2" s="13" t="str">
        <f>[1]Summary!AB35</f>
        <v>Points</v>
      </c>
      <c r="AC2" s="13" t="str">
        <f>[1]Summary!AC35</f>
        <v>Pick</v>
      </c>
      <c r="AD2" s="13" t="str">
        <f>[1]Summary!AD35</f>
        <v>Points</v>
      </c>
      <c r="AE2" s="13" t="str">
        <f>[1]Summary!AE35</f>
        <v>Pick</v>
      </c>
      <c r="AF2" s="13" t="str">
        <f>[1]Summary!AF35</f>
        <v>Points</v>
      </c>
      <c r="AG2" s="13" t="str">
        <f>[1]Summary!AG35</f>
        <v>Pick</v>
      </c>
      <c r="AH2" s="13" t="str">
        <f>[1]Summary!AH35</f>
        <v>Points</v>
      </c>
      <c r="AI2" s="13" t="str">
        <f>[1]Summary!AI35</f>
        <v>Pick</v>
      </c>
      <c r="AJ2" s="13" t="str">
        <f>[1]Summary!AJ35</f>
        <v>Points</v>
      </c>
      <c r="AK2" s="13" t="str">
        <f>[1]Summary!AK35</f>
        <v>Pick</v>
      </c>
      <c r="AL2" s="13" t="str">
        <f>[1]Summary!AL35</f>
        <v>Points</v>
      </c>
      <c r="AM2" s="13" t="str">
        <f>[1]Summary!AM35</f>
        <v>Pick</v>
      </c>
      <c r="AN2" s="13" t="str">
        <f>[1]Summary!AN35</f>
        <v>Points</v>
      </c>
      <c r="AO2" s="13" t="str">
        <f>[1]Summary!AO35</f>
        <v>Pick</v>
      </c>
      <c r="AP2" s="13" t="str">
        <f>[1]Summary!AP35</f>
        <v>Points</v>
      </c>
      <c r="AQ2" s="13" t="str">
        <f>[1]Summary!AQ35</f>
        <v>Pick</v>
      </c>
      <c r="AR2" s="13" t="str">
        <f>[1]Summary!AR35</f>
        <v>Points</v>
      </c>
      <c r="AS2" s="13" t="str">
        <f>[1]Summary!AS35</f>
        <v>Pick</v>
      </c>
      <c r="AT2" s="13" t="str">
        <f>[1]Summary!AT35</f>
        <v>Points</v>
      </c>
      <c r="AU2" s="13" t="str">
        <f>[1]Summary!AU35</f>
        <v>Pick</v>
      </c>
      <c r="AV2" s="13" t="str">
        <f>[1]Summary!AV35</f>
        <v>Points</v>
      </c>
    </row>
    <row r="3" spans="1:50" x14ac:dyDescent="0.25">
      <c r="A3" s="2" t="str">
        <f>[2]Summary!A36</f>
        <v>Random Pick</v>
      </c>
      <c r="B3" s="2" t="str">
        <f>[2]Summary!B36</f>
        <v xml:space="preserve"> </v>
      </c>
      <c r="C3" s="12">
        <f>[2]Summary!C36</f>
        <v>-24.5</v>
      </c>
      <c r="D3" s="2">
        <f>[2]Summary!D36</f>
        <v>1</v>
      </c>
      <c r="E3" s="2" t="str">
        <f>[3]Summary!E36</f>
        <v>New Orleans</v>
      </c>
      <c r="F3" s="12">
        <f>[3]Summary!F36</f>
        <v>-1</v>
      </c>
      <c r="G3" s="2" t="str">
        <f>[3]Summary!G36</f>
        <v>Green Bay</v>
      </c>
      <c r="H3" s="13">
        <f>[3]Summary!H36</f>
        <v>6</v>
      </c>
      <c r="I3" s="2" t="str">
        <f>[3]Summary!I36</f>
        <v>NY Giants</v>
      </c>
      <c r="J3" s="13">
        <f>[3]Summary!J36</f>
        <v>-7</v>
      </c>
      <c r="K3" s="2" t="str">
        <f>[3]Summary!K36</f>
        <v>LA Rams</v>
      </c>
      <c r="L3" s="13">
        <f>[3]Summary!L36</f>
        <v>3.5</v>
      </c>
      <c r="M3" s="13" t="str">
        <f>[3]Summary!M36</f>
        <v>LV Raiders</v>
      </c>
      <c r="N3" s="13">
        <f>[3]Summary!N36</f>
        <v>-27</v>
      </c>
      <c r="O3" s="13" t="str">
        <f>[3]Summary!O36</f>
        <v>New Orleans</v>
      </c>
      <c r="P3" s="13">
        <f>[3]Summary!P36</f>
        <v>-2.5</v>
      </c>
      <c r="Q3" s="13" t="str">
        <f>[3]Summary!Q36</f>
        <v>Pittsburgh</v>
      </c>
      <c r="R3" s="13">
        <f>[3]Summary!R36</f>
        <v>-7.5</v>
      </c>
      <c r="S3" s="13" t="str">
        <f>[3]Summary!S36</f>
        <v>Kansas City</v>
      </c>
      <c r="T3" s="13">
        <f>[3]Summary!T36</f>
        <v>9</v>
      </c>
      <c r="U3" s="13" t="str">
        <f>[3]Summary!U36</f>
        <v>Tennessee</v>
      </c>
      <c r="V3" s="13">
        <f>[3]Summary!V36</f>
        <v>2</v>
      </c>
      <c r="W3" s="13" t="str">
        <f>[3]Summary!W36</f>
        <v>Miami</v>
      </c>
      <c r="X3" s="13">
        <f>[3]Summary!X36</f>
        <v>26.5</v>
      </c>
      <c r="Y3" s="13" t="str">
        <f>[3]Summary!Y36</f>
        <v>Atlanta</v>
      </c>
      <c r="Z3" s="13">
        <f>[3]Summary!Z36</f>
        <v>-6.5</v>
      </c>
      <c r="AA3" s="13" t="str">
        <f>[3]Summary!AA36</f>
        <v>Kansas City</v>
      </c>
      <c r="AB3" s="13">
        <f>[3]Summary!AB36</f>
        <v>-0.5</v>
      </c>
      <c r="AC3" s="13" t="str">
        <f>[3]Summary!AC36</f>
        <v>San Francisco</v>
      </c>
      <c r="AD3" s="13">
        <f>[3]Summary!AD36</f>
        <v>13.5</v>
      </c>
      <c r="AE3" s="13" t="str">
        <f>[3]Summary!AE36</f>
        <v>Green Bay</v>
      </c>
      <c r="AF3" s="13">
        <f>[3]Summary!AF36</f>
        <v>0</v>
      </c>
      <c r="AG3" s="13" t="str">
        <f>[3]Summary!AG36</f>
        <v>New England</v>
      </c>
      <c r="AH3" s="13">
        <f>[3]Summary!AH36</f>
        <v>-3</v>
      </c>
      <c r="AI3" s="13" t="str">
        <f>[3]Summary!AI36</f>
        <v>Minnesota</v>
      </c>
      <c r="AJ3" s="13">
        <f>[3]Summary!AJ36</f>
        <v>0</v>
      </c>
      <c r="AK3" s="13" t="str">
        <f>[3]Summary!AK36</f>
        <v>Pittsburgh</v>
      </c>
      <c r="AL3" s="13">
        <f>[3]Summary!AL36</f>
        <v>-10</v>
      </c>
      <c r="AM3" s="13" t="str">
        <f>[3]Summary!AM36</f>
        <v>Tampa Bay</v>
      </c>
      <c r="AN3" s="13">
        <f>[3]Summary!AN36</f>
        <v>-1</v>
      </c>
      <c r="AO3" s="13" t="str">
        <f>[3]Summary!AO36</f>
        <v>Philadelphia</v>
      </c>
      <c r="AP3" s="13">
        <f>[3]Summary!AP36</f>
        <v>-10</v>
      </c>
      <c r="AQ3" s="13" t="str">
        <f>[3]Summary!AQ36</f>
        <v>Seattle</v>
      </c>
      <c r="AR3" s="13">
        <f>[3]Summary!AR36</f>
        <v>28</v>
      </c>
      <c r="AS3" s="13" t="str">
        <f>[3]Summary!AS36</f>
        <v>Seattle</v>
      </c>
      <c r="AT3" s="13">
        <f>[3]Summary!AT36</f>
        <v>2</v>
      </c>
      <c r="AU3" s="13" t="str">
        <f>[3]Summary!AU36</f>
        <v>Seattle</v>
      </c>
      <c r="AV3" s="13">
        <f>[3]Summary!AV36</f>
        <v>11.5</v>
      </c>
      <c r="AW3" s="3">
        <f>LARGE(F3:AV3,1)</f>
        <v>28</v>
      </c>
      <c r="AX3" s="3">
        <f>SMALL(F3:AV3,1)</f>
        <v>-27</v>
      </c>
    </row>
    <row r="4" spans="1:50" x14ac:dyDescent="0.25">
      <c r="A4" s="2" t="str">
        <f>[2]Summary!A37</f>
        <v xml:space="preserve">Concussion </v>
      </c>
      <c r="B4" s="2" t="str">
        <f>[2]Summary!B37</f>
        <v>A</v>
      </c>
      <c r="C4" s="12">
        <f>[2]Summary!C37</f>
        <v>13</v>
      </c>
      <c r="D4" s="2">
        <f>[2]Summary!D37</f>
        <v>2</v>
      </c>
      <c r="E4" s="2" t="str">
        <f>[3]Summary!E37</f>
        <v>Denver</v>
      </c>
      <c r="F4" s="12">
        <f>[3]Summary!F37</f>
        <v>-0.5</v>
      </c>
      <c r="G4" s="2" t="str">
        <f>[3]Summary!G37</f>
        <v>Denver</v>
      </c>
      <c r="H4" s="13">
        <f>[3]Summary!H37</f>
        <v>-2</v>
      </c>
      <c r="I4" s="2" t="str">
        <f>[3]Summary!I37</f>
        <v>Atlanta</v>
      </c>
      <c r="J4" s="13">
        <f>[3]Summary!J37</f>
        <v>-34.5</v>
      </c>
      <c r="K4" s="2" t="str">
        <f>[3]Summary!K37</f>
        <v>Jacksonville</v>
      </c>
      <c r="L4" s="13">
        <f>[3]Summary!L37</f>
        <v>7</v>
      </c>
      <c r="M4" s="13" t="str">
        <f>[3]Summary!M37</f>
        <v>Houston</v>
      </c>
      <c r="N4" s="13">
        <f>[3]Summary!N37</f>
        <v>32</v>
      </c>
      <c r="O4" s="13" t="str">
        <f>[3]Summary!O37</f>
        <v>Seattle</v>
      </c>
      <c r="P4" s="13">
        <f>[3]Summary!P37</f>
        <v>7</v>
      </c>
      <c r="Q4" s="13" t="str">
        <f>[3]Summary!Q37</f>
        <v>Carolina</v>
      </c>
      <c r="R4" s="13">
        <f>[3]Summary!R37</f>
        <v>6</v>
      </c>
      <c r="S4" s="13" t="str">
        <f>[3]Summary!S37</f>
        <v>Cincinnati</v>
      </c>
      <c r="T4" s="13">
        <f>[3]Summary!T37</f>
        <v>-7</v>
      </c>
      <c r="U4" s="13" t="str">
        <f>[3]Summary!U37</f>
        <v>Denver</v>
      </c>
      <c r="V4" s="13">
        <f>[3]Summary!V37</f>
        <v>5</v>
      </c>
      <c r="W4" s="13" t="str">
        <f>[3]Summary!W37</f>
        <v>Detroit</v>
      </c>
      <c r="X4" s="13">
        <f>[3]Summary!X37</f>
        <v>14</v>
      </c>
      <c r="Y4" s="13" t="str">
        <f>[3]Summary!Y37</f>
        <v>San Francisco</v>
      </c>
      <c r="Z4" s="13">
        <f>[3]Summary!Z37</f>
        <v>16</v>
      </c>
      <c r="AA4" s="13" t="str">
        <f>[3]Summary!AA37</f>
        <v>New England</v>
      </c>
      <c r="AB4" s="13">
        <f>[3]Summary!AB37</f>
        <v>1</v>
      </c>
      <c r="AC4" s="13" t="str">
        <f>[3]Summary!AC37</f>
        <v>Dallas</v>
      </c>
      <c r="AD4" s="13">
        <f>[3]Summary!AD37</f>
        <v>6.5</v>
      </c>
      <c r="AE4" s="13" t="str">
        <f>[3]Summary!AE37</f>
        <v>Seattle</v>
      </c>
      <c r="AF4" s="13">
        <f>[3]Summary!AF37</f>
        <v>21</v>
      </c>
      <c r="AG4" s="13" t="str">
        <f>[3]Summary!AG37</f>
        <v>Denver</v>
      </c>
      <c r="AH4" s="13">
        <f>[3]Summary!AH37</f>
        <v>10</v>
      </c>
      <c r="AI4" s="13" t="str">
        <f>[3]Summary!AI37</f>
        <v>New England</v>
      </c>
      <c r="AJ4" s="13">
        <f>[3]Summary!AJ37</f>
        <v>7</v>
      </c>
      <c r="AK4" s="13" t="str">
        <f>[3]Summary!AK37</f>
        <v>San Francisco</v>
      </c>
      <c r="AL4" s="13">
        <f>[3]Summary!AL37</f>
        <v>1</v>
      </c>
      <c r="AM4" s="13" t="str">
        <f>[3]Summary!AM37</f>
        <v>Cincinnati</v>
      </c>
      <c r="AN4" s="13">
        <f>[3]Summary!AN37</f>
        <v>-9.5</v>
      </c>
      <c r="AO4" s="13" t="str">
        <f>[3]Summary!AO37</f>
        <v>San Francisco</v>
      </c>
      <c r="AP4" s="13">
        <f>[3]Summary!AP37</f>
        <v>10</v>
      </c>
      <c r="AQ4" s="13" t="str">
        <f>[3]Summary!AQ37</f>
        <v>San Francisco</v>
      </c>
      <c r="AR4" s="13">
        <f>[3]Summary!AR37</f>
        <v>-28</v>
      </c>
      <c r="AS4" s="13" t="str">
        <f>[3]Summary!AS37</f>
        <v>LA Rams</v>
      </c>
      <c r="AT4" s="13">
        <f>[3]Summary!AT37</f>
        <v>-2</v>
      </c>
      <c r="AU4" s="13" t="str">
        <f>[3]Summary!AU37</f>
        <v>New England</v>
      </c>
      <c r="AV4" s="13">
        <f>[3]Summary!AV37</f>
        <v>-11.5</v>
      </c>
      <c r="AW4" s="3">
        <f t="shared" ref="AW4:AW67" si="0">LARGE(F4:AV4,1)</f>
        <v>32</v>
      </c>
      <c r="AX4" s="3">
        <f t="shared" ref="AX4:AX67" si="1">SMALL(F4:AV4,1)</f>
        <v>-34.5</v>
      </c>
    </row>
    <row r="5" spans="1:50" x14ac:dyDescent="0.25">
      <c r="A5" s="2" t="str">
        <f>[2]Summary!A38</f>
        <v>John</v>
      </c>
      <c r="B5" s="2" t="str">
        <f>[2]Summary!B38</f>
        <v>A</v>
      </c>
      <c r="C5" s="12">
        <f>[2]Summary!C38</f>
        <v>-50.5</v>
      </c>
      <c r="D5" s="2">
        <f>[2]Summary!D38</f>
        <v>3</v>
      </c>
      <c r="E5" s="2" t="str">
        <f>[3]Summary!E38</f>
        <v>Cincinnati</v>
      </c>
      <c r="F5" s="12">
        <f>[3]Summary!F38</f>
        <v>-4</v>
      </c>
      <c r="G5" s="2" t="str">
        <f>[3]Summary!G38</f>
        <v>Dallas</v>
      </c>
      <c r="H5" s="13">
        <f>[3]Summary!H38</f>
        <v>-2.5</v>
      </c>
      <c r="I5" s="2" t="str">
        <f>[3]Summary!I38</f>
        <v>Arizona</v>
      </c>
      <c r="J5" s="13">
        <f>[3]Summary!J38</f>
        <v>2</v>
      </c>
      <c r="K5" s="2" t="str">
        <f>[3]Summary!K38</f>
        <v>Buffalo</v>
      </c>
      <c r="L5" s="13">
        <f>[3]Summary!L38</f>
        <v>-3</v>
      </c>
      <c r="M5" s="13" t="str">
        <f>[3]Summary!M38</f>
        <v>Arizona</v>
      </c>
      <c r="N5" s="13">
        <f>[3]Summary!N38</f>
        <v>-8.5</v>
      </c>
      <c r="O5" s="13" t="str">
        <f>[3]Summary!O38</f>
        <v>New England</v>
      </c>
      <c r="P5" s="13">
        <f>[3]Summary!P38</f>
        <v>2.5</v>
      </c>
      <c r="Q5" s="13" t="str">
        <f>[3]Summary!Q38</f>
        <v>Chicago</v>
      </c>
      <c r="R5" s="13">
        <f>[3]Summary!R38</f>
        <v>7.5</v>
      </c>
      <c r="S5" s="13" t="str">
        <f>[3]Summary!S38</f>
        <v>Atlanta</v>
      </c>
      <c r="T5" s="13">
        <f>[3]Summary!T38</f>
        <v>-31.5</v>
      </c>
      <c r="U5" s="13" t="str">
        <f>[3]Summary!U38</f>
        <v>Dallas</v>
      </c>
      <c r="V5" s="13">
        <f>[3]Summary!V38</f>
        <v>-13</v>
      </c>
      <c r="W5" s="13" t="str">
        <f>[3]Summary!W38</f>
        <v>Detroit</v>
      </c>
      <c r="X5" s="13">
        <f>[3]Summary!X38</f>
        <v>14</v>
      </c>
      <c r="Y5" s="13" t="str">
        <f>[3]Summary!Y38</f>
        <v>Kansas City</v>
      </c>
      <c r="Z5" s="13">
        <f>[3]Summary!Z38</f>
        <v>-6.5</v>
      </c>
      <c r="AA5" s="13" t="str">
        <f>[3]Summary!AA38</f>
        <v>Detroit</v>
      </c>
      <c r="AB5" s="13">
        <f>[3]Summary!AB38</f>
        <v>-3.5</v>
      </c>
      <c r="AC5" s="13" t="str">
        <f>[3]Summary!AC38</f>
        <v>Houston</v>
      </c>
      <c r="AD5" s="13">
        <f>[3]Summary!AD38</f>
        <v>8</v>
      </c>
      <c r="AE5" s="13" t="str">
        <f>[3]Summary!AE38</f>
        <v>Tampa Bay</v>
      </c>
      <c r="AF5" s="13">
        <f>[3]Summary!AF38</f>
        <v>-12.5</v>
      </c>
      <c r="AG5" s="13" t="str">
        <f>[3]Summary!AG38</f>
        <v>Dallas</v>
      </c>
      <c r="AH5" s="13">
        <f>[3]Summary!AH38</f>
        <v>-13.5</v>
      </c>
      <c r="AI5" s="13" t="str">
        <f>[3]Summary!AI38</f>
        <v>Buffalo</v>
      </c>
      <c r="AJ5" s="13">
        <f>[3]Summary!AJ38</f>
        <v>-7.5</v>
      </c>
      <c r="AK5" s="13" t="str">
        <f>[3]Summary!AK38</f>
        <v>Indianapolis</v>
      </c>
      <c r="AL5" s="13">
        <f>[3]Summary!AL38</f>
        <v>0.5</v>
      </c>
      <c r="AM5" s="13" t="str">
        <f>[3]Summary!AM38</f>
        <v>Buffalo</v>
      </c>
      <c r="AN5" s="13">
        <f>[3]Summary!AN38</f>
        <v>19.5</v>
      </c>
      <c r="AO5" s="13" t="str">
        <f>[3]Summary!AO38</f>
        <v>Chicago</v>
      </c>
      <c r="AP5" s="13">
        <f>[3]Summary!AP38</f>
        <v>6.5</v>
      </c>
      <c r="AQ5" s="13" t="str">
        <f>[3]Summary!AQ38</f>
        <v>Chicago</v>
      </c>
      <c r="AR5" s="13">
        <f>[3]Summary!AR38</f>
        <v>1</v>
      </c>
      <c r="AS5" s="13" t="str">
        <f>[3]Summary!AS38</f>
        <v>No Pick 1</v>
      </c>
      <c r="AT5" s="13">
        <f>[3]Summary!AT38</f>
        <v>0</v>
      </c>
      <c r="AU5" s="13" t="str">
        <f>[3]Summary!AU38</f>
        <v>Seattle</v>
      </c>
      <c r="AV5" s="13">
        <f>[3]Summary!AV38</f>
        <v>11.5</v>
      </c>
      <c r="AW5" s="3">
        <f t="shared" si="0"/>
        <v>19.5</v>
      </c>
      <c r="AX5" s="3">
        <f t="shared" si="1"/>
        <v>-31.5</v>
      </c>
    </row>
    <row r="6" spans="1:50" x14ac:dyDescent="0.25">
      <c r="A6" s="2" t="str">
        <f>[2]Summary!A39</f>
        <v>GoBott</v>
      </c>
      <c r="B6" s="2" t="str">
        <f>[2]Summary!B39</f>
        <v>B</v>
      </c>
      <c r="C6" s="12">
        <f>[2]Summary!C39</f>
        <v>7</v>
      </c>
      <c r="D6" s="2">
        <f>[2]Summary!D39</f>
        <v>4</v>
      </c>
      <c r="E6" s="2" t="str">
        <f>[3]Summary!E39</f>
        <v>Denver</v>
      </c>
      <c r="F6" s="12">
        <f>[3]Summary!F39</f>
        <v>-0.5</v>
      </c>
      <c r="G6" s="2" t="str">
        <f>[3]Summary!G39</f>
        <v>Dallas</v>
      </c>
      <c r="H6" s="13">
        <f>[3]Summary!H39</f>
        <v>-2.5</v>
      </c>
      <c r="I6" s="2" t="str">
        <f>[3]Summary!I39</f>
        <v>Green Bay</v>
      </c>
      <c r="J6" s="13">
        <f>[3]Summary!J39</f>
        <v>-10</v>
      </c>
      <c r="K6" s="2" t="str">
        <f>[3]Summary!K39</f>
        <v>Buffalo</v>
      </c>
      <c r="L6" s="13">
        <f>[3]Summary!L39</f>
        <v>-3</v>
      </c>
      <c r="M6" s="13" t="str">
        <f>[3]Summary!M39</f>
        <v>Detroit</v>
      </c>
      <c r="N6" s="13">
        <f>[3]Summary!N39</f>
        <v>3</v>
      </c>
      <c r="O6" s="13" t="str">
        <f>[3]Summary!O39</f>
        <v>Indianapolis</v>
      </c>
      <c r="P6" s="13">
        <f>[3]Summary!P39</f>
        <v>-3.5</v>
      </c>
      <c r="Q6" s="13" t="str">
        <f>[3]Summary!Q39</f>
        <v>New England</v>
      </c>
      <c r="R6" s="13">
        <f>[3]Summary!R39</f>
        <v>11</v>
      </c>
      <c r="S6" s="13" t="str">
        <f>[3]Summary!S39</f>
        <v>Buffalo</v>
      </c>
      <c r="T6" s="13">
        <f>[3]Summary!T39</f>
        <v>24</v>
      </c>
      <c r="U6" s="13" t="str">
        <f>[3]Summary!U39</f>
        <v>Detroit</v>
      </c>
      <c r="V6" s="13">
        <f>[3]Summary!V39</f>
        <v>-11.5</v>
      </c>
      <c r="W6" s="13" t="str">
        <f>[3]Summary!W39</f>
        <v>Buffalo</v>
      </c>
      <c r="X6" s="13">
        <f>[3]Summary!X39</f>
        <v>-26.5</v>
      </c>
      <c r="Y6" s="13" t="str">
        <f>[3]Summary!Y39</f>
        <v>Kansas City</v>
      </c>
      <c r="Z6" s="13">
        <f>[3]Summary!Z39</f>
        <v>-6.5</v>
      </c>
      <c r="AA6" s="13" t="str">
        <f>[3]Summary!AA39</f>
        <v>New England</v>
      </c>
      <c r="AB6" s="13">
        <f>[3]Summary!AB39</f>
        <v>1</v>
      </c>
      <c r="AC6" s="13" t="str">
        <f>[3]Summary!AC39</f>
        <v>LA Rams</v>
      </c>
      <c r="AD6" s="13">
        <f>[3]Summary!AD39</f>
        <v>-13</v>
      </c>
      <c r="AE6" s="13" t="str">
        <f>[3]Summary!AE39</f>
        <v>Buffalo</v>
      </c>
      <c r="AF6" s="13">
        <f>[3]Summary!AF39</f>
        <v>-0.5</v>
      </c>
      <c r="AG6" s="13" t="str">
        <f>[3]Summary!AG39</f>
        <v>New Orleans</v>
      </c>
      <c r="AH6" s="13">
        <f>[3]Summary!AH39</f>
        <v>6</v>
      </c>
      <c r="AI6" s="13" t="str">
        <f>[3]Summary!AI39</f>
        <v>Houston</v>
      </c>
      <c r="AJ6" s="13">
        <f>[3]Summary!AJ39</f>
        <v>-12</v>
      </c>
      <c r="AK6" s="13" t="str">
        <f>[3]Summary!AK39</f>
        <v>San Francisco</v>
      </c>
      <c r="AL6" s="13">
        <f>[3]Summary!AL39</f>
        <v>1</v>
      </c>
      <c r="AM6" s="13" t="str">
        <f>[3]Summary!AM39</f>
        <v>New England</v>
      </c>
      <c r="AN6" s="13">
        <f>[3]Summary!AN39</f>
        <v>16.5</v>
      </c>
      <c r="AO6" s="13" t="str">
        <f>[3]Summary!AO39</f>
        <v>Houston</v>
      </c>
      <c r="AP6" s="13">
        <f>[3]Summary!AP39</f>
        <v>21</v>
      </c>
      <c r="AQ6" s="13" t="str">
        <f>[3]Summary!AQ39</f>
        <v>no pick 1</v>
      </c>
      <c r="AR6" s="13">
        <f>[3]Summary!AR39</f>
        <v>0</v>
      </c>
      <c r="AS6" s="13" t="str">
        <f>[3]Summary!AS39</f>
        <v>New England</v>
      </c>
      <c r="AT6" s="13">
        <f>[3]Summary!AT39</f>
        <v>-1</v>
      </c>
      <c r="AU6" s="13" t="str">
        <f>[3]Summary!AU39</f>
        <v>Seattle</v>
      </c>
      <c r="AV6" s="13">
        <f>[3]Summary!AV39</f>
        <v>11.5</v>
      </c>
      <c r="AW6" s="3">
        <f t="shared" si="0"/>
        <v>24</v>
      </c>
      <c r="AX6" s="3">
        <f t="shared" si="1"/>
        <v>-26.5</v>
      </c>
    </row>
    <row r="7" spans="1:50" x14ac:dyDescent="0.25">
      <c r="A7" s="2" t="str">
        <f>[2]Summary!A40</f>
        <v>Mike</v>
      </c>
      <c r="B7" s="2" t="str">
        <f>[2]Summary!B40</f>
        <v>B</v>
      </c>
      <c r="C7" s="12">
        <f>[2]Summary!C40</f>
        <v>10.5</v>
      </c>
      <c r="D7" s="2">
        <f>[2]Summary!D40</f>
        <v>5</v>
      </c>
      <c r="E7" s="2" t="str">
        <f>[3]Summary!E40</f>
        <v>Denver</v>
      </c>
      <c r="F7" s="12">
        <f>[3]Summary!F40</f>
        <v>-0.5</v>
      </c>
      <c r="G7" s="2" t="str">
        <f>[3]Summary!G40</f>
        <v>Baltimore</v>
      </c>
      <c r="H7" s="13">
        <f>[3]Summary!H40</f>
        <v>12</v>
      </c>
      <c r="I7" s="2" t="str">
        <f>[3]Summary!I40</f>
        <v>Green Bay</v>
      </c>
      <c r="J7" s="13">
        <f>[3]Summary!J40</f>
        <v>-10</v>
      </c>
      <c r="K7" s="2" t="str">
        <f>[3]Summary!K40</f>
        <v>Green Bay</v>
      </c>
      <c r="L7" s="13">
        <f>[3]Summary!L40</f>
        <v>-6.5</v>
      </c>
      <c r="M7" s="13" t="str">
        <f>[3]Summary!M40</f>
        <v>Detroit</v>
      </c>
      <c r="N7" s="13">
        <f>[3]Summary!N40</f>
        <v>3</v>
      </c>
      <c r="O7" s="13" t="str">
        <f>[3]Summary!O40</f>
        <v>Denver</v>
      </c>
      <c r="P7" s="13">
        <f>[3]Summary!P40</f>
        <v>-5</v>
      </c>
      <c r="Q7" s="13" t="str">
        <f>[3]Summary!Q40</f>
        <v>Denver</v>
      </c>
      <c r="R7" s="13">
        <f>[3]Summary!R40</f>
        <v>-6</v>
      </c>
      <c r="S7" s="13" t="str">
        <f>[3]Summary!S40</f>
        <v>Indianapolis</v>
      </c>
      <c r="T7" s="13">
        <f>[3]Summary!T40</f>
        <v>9.5</v>
      </c>
      <c r="U7" s="13" t="str">
        <f>[3]Summary!U40</f>
        <v>Baltimore</v>
      </c>
      <c r="V7" s="13">
        <f>[3]Summary!V40</f>
        <v>14</v>
      </c>
      <c r="W7" s="13" t="str">
        <f>[3]Summary!W40</f>
        <v>Philadelphia</v>
      </c>
      <c r="X7" s="13">
        <f>[3]Summary!X40</f>
        <v>4.5</v>
      </c>
      <c r="Y7" s="13" t="str">
        <f>[3]Summary!Y40</f>
        <v>New England</v>
      </c>
      <c r="Z7" s="13">
        <f>[3]Summary!Z40</f>
        <v>0.5</v>
      </c>
      <c r="AA7" s="13" t="str">
        <f>[3]Summary!AA40</f>
        <v>Baltimore</v>
      </c>
      <c r="AB7" s="13">
        <f>[3]Summary!AB40</f>
        <v>-0.5</v>
      </c>
      <c r="AC7" s="13" t="str">
        <f>[3]Summary!AC40</f>
        <v>Denver</v>
      </c>
      <c r="AD7" s="13">
        <f>[3]Summary!AD40</f>
        <v>-4.5</v>
      </c>
      <c r="AE7" s="13" t="str">
        <f>[3]Summary!AE40</f>
        <v>Miami</v>
      </c>
      <c r="AF7" s="13">
        <f>[3]Summary!AF40</f>
        <v>21.5</v>
      </c>
      <c r="AG7" s="13" t="str">
        <f>[3]Summary!AG40</f>
        <v>Arizona</v>
      </c>
      <c r="AH7" s="13">
        <f>[3]Summary!AH40</f>
        <v>-10.5</v>
      </c>
      <c r="AI7" s="13" t="str">
        <f>[3]Summary!AI40</f>
        <v>Arizona</v>
      </c>
      <c r="AJ7" s="13">
        <f>[3]Summary!AJ40</f>
        <v>-4</v>
      </c>
      <c r="AK7" s="13" t="str">
        <f>[3]Summary!AK40</f>
        <v>Minnesota</v>
      </c>
      <c r="AL7" s="13">
        <f>[3]Summary!AL40</f>
        <v>20.5</v>
      </c>
      <c r="AM7" s="13" t="str">
        <f>[3]Summary!AM40</f>
        <v>Buffalo</v>
      </c>
      <c r="AN7" s="13">
        <f>[3]Summary!AN40</f>
        <v>19.5</v>
      </c>
      <c r="AO7" s="13" t="str">
        <f>[3]Summary!AO40</f>
        <v>Buffalo</v>
      </c>
      <c r="AP7" s="13">
        <f>[3]Summary!AP40</f>
        <v>4.5</v>
      </c>
      <c r="AQ7" s="13" t="str">
        <f>[3]Summary!AQ40</f>
        <v>LA Rams</v>
      </c>
      <c r="AR7" s="13">
        <f>[3]Summary!AR40</f>
        <v>-1</v>
      </c>
      <c r="AS7" s="13" t="str">
        <f>[3]Summary!AS40</f>
        <v>Denver</v>
      </c>
      <c r="AT7" s="13">
        <f>[3]Summary!AT40</f>
        <v>1</v>
      </c>
      <c r="AU7" s="13" t="str">
        <f>[3]Summary!AU40</f>
        <v>Seattle</v>
      </c>
      <c r="AV7" s="13">
        <f>[3]Summary!AV40</f>
        <v>11.5</v>
      </c>
      <c r="AW7" s="3">
        <f t="shared" si="0"/>
        <v>21.5</v>
      </c>
      <c r="AX7" s="3">
        <f t="shared" si="1"/>
        <v>-10.5</v>
      </c>
    </row>
    <row r="8" spans="1:50" x14ac:dyDescent="0.25">
      <c r="A8" s="2" t="str">
        <f>[2]Summary!A41</f>
        <v>Suze</v>
      </c>
      <c r="B8" s="2" t="str">
        <f>[2]Summary!B41</f>
        <v>B</v>
      </c>
      <c r="C8" s="12">
        <f>[2]Summary!C41</f>
        <v>14.5</v>
      </c>
      <c r="D8" s="2">
        <f>[2]Summary!D41</f>
        <v>6</v>
      </c>
      <c r="E8" s="2" t="str">
        <f>[3]Summary!E41</f>
        <v>Cincinnati</v>
      </c>
      <c r="F8" s="12">
        <f>[3]Summary!F41</f>
        <v>-4</v>
      </c>
      <c r="G8" s="2" t="str">
        <f>[3]Summary!G41</f>
        <v>Baltimore</v>
      </c>
      <c r="H8" s="13">
        <f>[3]Summary!H41</f>
        <v>12</v>
      </c>
      <c r="I8" s="2" t="str">
        <f>[3]Summary!I41</f>
        <v>Buffalo</v>
      </c>
      <c r="J8" s="13">
        <f>[3]Summary!J41</f>
        <v>-1</v>
      </c>
      <c r="K8" s="2" t="str">
        <f>[3]Summary!K41</f>
        <v>LA Chargers</v>
      </c>
      <c r="L8" s="13">
        <f>[3]Summary!L41</f>
        <v>-9</v>
      </c>
      <c r="M8" s="13" t="str">
        <f>[3]Summary!M41</f>
        <v>Detroit</v>
      </c>
      <c r="N8" s="13">
        <f>[3]Summary!N41</f>
        <v>3</v>
      </c>
      <c r="O8" s="13" t="str">
        <f>[3]Summary!O41</f>
        <v>Washington</v>
      </c>
      <c r="P8" s="13">
        <f>[3]Summary!P41</f>
        <v>-5.5</v>
      </c>
      <c r="Q8" s="13" t="str">
        <f>[3]Summary!Q41</f>
        <v>Green Bay</v>
      </c>
      <c r="R8" s="13">
        <f>[3]Summary!R41</f>
        <v>-3</v>
      </c>
      <c r="S8" s="13" t="str">
        <f>[3]Summary!S41</f>
        <v>Buffalo</v>
      </c>
      <c r="T8" s="13">
        <f>[3]Summary!T41</f>
        <v>24</v>
      </c>
      <c r="U8" s="13" t="str">
        <f>[3]Summary!U41</f>
        <v>Jacksonville</v>
      </c>
      <c r="V8" s="13">
        <f>[3]Summary!V41</f>
        <v>-2</v>
      </c>
      <c r="W8" s="13" t="str">
        <f>[3]Summary!W41</f>
        <v>Houston</v>
      </c>
      <c r="X8" s="13">
        <f>[3]Summary!X41</f>
        <v>8</v>
      </c>
      <c r="Y8" s="13" t="str">
        <f>[3]Summary!Y41</f>
        <v>Houston</v>
      </c>
      <c r="Z8" s="13">
        <f>[3]Summary!Z41</f>
        <v>-3</v>
      </c>
      <c r="AA8" s="13" t="str">
        <f>[3]Summary!AA41</f>
        <v>Jacksonville</v>
      </c>
      <c r="AB8" s="13">
        <f>[3]Summary!AB41</f>
        <v>0.5</v>
      </c>
      <c r="AC8" s="13" t="str">
        <f>[3]Summary!AC41</f>
        <v>Jacksonville</v>
      </c>
      <c r="AD8" s="13">
        <f>[3]Summary!AD41</f>
        <v>16</v>
      </c>
      <c r="AE8" s="13" t="str">
        <f>[3]Summary!AE41</f>
        <v>Miami</v>
      </c>
      <c r="AF8" s="13">
        <f>[3]Summary!AF41</f>
        <v>21.5</v>
      </c>
      <c r="AG8" s="13" t="str">
        <f>[3]Summary!AG41</f>
        <v>Tampa Bay</v>
      </c>
      <c r="AH8" s="13">
        <f>[3]Summary!AH41</f>
        <v>-6.5</v>
      </c>
      <c r="AI8" s="13" t="str">
        <f>[3]Summary!AI41</f>
        <v>Atlanta</v>
      </c>
      <c r="AJ8" s="13">
        <f>[3]Summary!AJ41</f>
        <v>4</v>
      </c>
      <c r="AK8" s="13" t="str">
        <f>[3]Summary!AK41</f>
        <v>Cincinnati</v>
      </c>
      <c r="AL8" s="13">
        <f>[3]Summary!AL41</f>
        <v>15.5</v>
      </c>
      <c r="AM8" s="13" t="str">
        <f>[3]Summary!AM41</f>
        <v>LA Rams</v>
      </c>
      <c r="AN8" s="13">
        <f>[3]Summary!AN41</f>
        <v>7.5</v>
      </c>
      <c r="AO8" s="13" t="str">
        <f>[3]Summary!AO41</f>
        <v>New England</v>
      </c>
      <c r="AP8" s="13">
        <f>[3]Summary!AP41</f>
        <v>9.5</v>
      </c>
      <c r="AQ8" s="13" t="str">
        <f>[3]Summary!AQ41</f>
        <v>LA Rams</v>
      </c>
      <c r="AR8" s="13">
        <f>[3]Summary!AR41</f>
        <v>-1</v>
      </c>
      <c r="AS8" s="13" t="str">
        <f>[3]Summary!AS41</f>
        <v>LA Rams</v>
      </c>
      <c r="AT8" s="13">
        <f>[3]Summary!AT41</f>
        <v>-2</v>
      </c>
      <c r="AU8" s="13" t="str">
        <f>[3]Summary!AU41</f>
        <v>New England</v>
      </c>
      <c r="AV8" s="13">
        <f>[3]Summary!AV41</f>
        <v>-11.5</v>
      </c>
      <c r="AW8" s="3">
        <f t="shared" si="0"/>
        <v>24</v>
      </c>
      <c r="AX8" s="3">
        <f t="shared" si="1"/>
        <v>-11.5</v>
      </c>
    </row>
    <row r="9" spans="1:50" x14ac:dyDescent="0.25">
      <c r="A9" s="2" t="str">
        <f>[2]Summary!A42</f>
        <v>Tool Time</v>
      </c>
      <c r="B9" s="2" t="str">
        <f>[2]Summary!B42</f>
        <v>B</v>
      </c>
      <c r="C9" s="12">
        <f>[2]Summary!C42</f>
        <v>23</v>
      </c>
      <c r="D9" s="2">
        <f>[2]Summary!D42</f>
        <v>7</v>
      </c>
      <c r="E9" s="2" t="str">
        <f>[3]Summary!E42</f>
        <v>San Francisco</v>
      </c>
      <c r="F9" s="12">
        <f>[3]Summary!F42</f>
        <v>2</v>
      </c>
      <c r="G9" s="2" t="str">
        <f>[3]Summary!G42</f>
        <v>Arizona</v>
      </c>
      <c r="H9" s="13">
        <f>[3]Summary!H42</f>
        <v>-2</v>
      </c>
      <c r="I9" s="2" t="str">
        <f>[3]Summary!I42</f>
        <v>Buffalo</v>
      </c>
      <c r="J9" s="13">
        <f>[3]Summary!J42</f>
        <v>-1</v>
      </c>
      <c r="K9" s="2" t="str">
        <f>[3]Summary!K42</f>
        <v>LA Chargers</v>
      </c>
      <c r="L9" s="13">
        <f>[3]Summary!L42</f>
        <v>-9</v>
      </c>
      <c r="M9" s="13" t="str">
        <f>[3]Summary!M42</f>
        <v>Detroit</v>
      </c>
      <c r="N9" s="13">
        <f>[3]Summary!N42</f>
        <v>3</v>
      </c>
      <c r="O9" s="13" t="str">
        <f>[3]Summary!O42</f>
        <v>Indianapolis</v>
      </c>
      <c r="P9" s="13">
        <f>[3]Summary!P42</f>
        <v>-3.5</v>
      </c>
      <c r="Q9" s="13" t="str">
        <f>[3]Summary!Q42</f>
        <v>Chicago</v>
      </c>
      <c r="R9" s="13">
        <f>[3]Summary!R42</f>
        <v>7.5</v>
      </c>
      <c r="S9" s="13" t="str">
        <f>[3]Summary!S42</f>
        <v>New England</v>
      </c>
      <c r="T9" s="13">
        <f>[3]Summary!T42</f>
        <v>12</v>
      </c>
      <c r="U9" s="13" t="str">
        <f>[3]Summary!U42</f>
        <v>Baltimore</v>
      </c>
      <c r="V9" s="13">
        <f>[3]Summary!V42</f>
        <v>14</v>
      </c>
      <c r="W9" s="13" t="str">
        <f>[3]Summary!W42</f>
        <v>Detroit</v>
      </c>
      <c r="X9" s="13">
        <f>[3]Summary!X42</f>
        <v>14</v>
      </c>
      <c r="Y9" s="13" t="str">
        <f>[3]Summary!Y42</f>
        <v>Baltimore</v>
      </c>
      <c r="Z9" s="13">
        <f>[3]Summary!Z42</f>
        <v>-0.5</v>
      </c>
      <c r="AA9" s="13" t="str">
        <f>[3]Summary!AA42</f>
        <v>Buffalo</v>
      </c>
      <c r="AB9" s="13">
        <f>[3]Summary!AB42</f>
        <v>-8.5</v>
      </c>
      <c r="AC9" s="13" t="str">
        <f>[3]Summary!AC42</f>
        <v>LA Chargers</v>
      </c>
      <c r="AD9" s="13">
        <f>[3]Summary!AD42</f>
        <v>8.5</v>
      </c>
      <c r="AE9" s="13" t="str">
        <f>[3]Summary!AE42</f>
        <v>LA Rams</v>
      </c>
      <c r="AF9" s="13">
        <f>[3]Summary!AF42</f>
        <v>19.5</v>
      </c>
      <c r="AG9" s="13" t="str">
        <f>[3]Summary!AG42</f>
        <v>Tampa Bay</v>
      </c>
      <c r="AH9" s="13">
        <f>[3]Summary!AH42</f>
        <v>-6.5</v>
      </c>
      <c r="AI9" s="13" t="str">
        <f>[3]Summary!AI42</f>
        <v>Philadelphia</v>
      </c>
      <c r="AJ9" s="13">
        <f>[3]Summary!AJ42</f>
        <v>4</v>
      </c>
      <c r="AK9" s="13" t="str">
        <f>[3]Summary!AK42</f>
        <v>Pittsburgh</v>
      </c>
      <c r="AL9" s="13">
        <f>[3]Summary!AL42</f>
        <v>-10</v>
      </c>
      <c r="AM9" s="13" t="str">
        <f>[3]Summary!AM42</f>
        <v>Buffalo</v>
      </c>
      <c r="AN9" s="13">
        <f>[3]Summary!AN42</f>
        <v>19.5</v>
      </c>
      <c r="AO9" s="13" t="str">
        <f>[3]Summary!AO42</f>
        <v>Houston</v>
      </c>
      <c r="AP9" s="13">
        <f>[3]Summary!AP42</f>
        <v>21</v>
      </c>
      <c r="AQ9" s="13" t="str">
        <f>[3]Summary!AQ42</f>
        <v>LA Rams</v>
      </c>
      <c r="AR9" s="13">
        <f>[3]Summary!AR42</f>
        <v>-1</v>
      </c>
      <c r="AS9" s="13" t="str">
        <f>[3]Summary!AS42</f>
        <v>LA Rams</v>
      </c>
      <c r="AT9" s="13">
        <f>[3]Summary!AT42</f>
        <v>-2</v>
      </c>
      <c r="AU9" s="13" t="str">
        <f>[3]Summary!AU42</f>
        <v>Seattle</v>
      </c>
      <c r="AV9" s="13">
        <f>[3]Summary!AV42</f>
        <v>11.5</v>
      </c>
      <c r="AW9" s="3">
        <f t="shared" si="0"/>
        <v>21</v>
      </c>
      <c r="AX9" s="3">
        <f t="shared" si="1"/>
        <v>-10</v>
      </c>
    </row>
    <row r="10" spans="1:50" x14ac:dyDescent="0.25">
      <c r="A10" s="2" t="str">
        <f>[2]Summary!A43</f>
        <v>Mark</v>
      </c>
      <c r="B10" s="2" t="str">
        <f>[2]Summary!B43</f>
        <v>C</v>
      </c>
      <c r="C10" s="12">
        <f>[2]Summary!C43</f>
        <v>-17</v>
      </c>
      <c r="D10" s="2">
        <f>[2]Summary!D43</f>
        <v>8</v>
      </c>
      <c r="E10" s="2" t="str">
        <f>[3]Summary!E43</f>
        <v>Jacksonville</v>
      </c>
      <c r="F10" s="12">
        <f>[3]Summary!F43</f>
        <v>12</v>
      </c>
      <c r="G10" s="2" t="str">
        <f>[3]Summary!G43</f>
        <v>Dallas</v>
      </c>
      <c r="H10" s="13">
        <f>[3]Summary!H43</f>
        <v>-2.5</v>
      </c>
      <c r="I10" s="2" t="str">
        <f>[3]Summary!I43</f>
        <v>Seattle</v>
      </c>
      <c r="J10" s="13">
        <f>[3]Summary!J43</f>
        <v>24</v>
      </c>
      <c r="K10" s="2" t="str">
        <f>[3]Summary!K43</f>
        <v>LA Chargers</v>
      </c>
      <c r="L10" s="13">
        <f>[3]Summary!L43</f>
        <v>-9</v>
      </c>
      <c r="M10" s="13" t="str">
        <f>[3]Summary!M43</f>
        <v>Arizona</v>
      </c>
      <c r="N10" s="13">
        <f>[3]Summary!N43</f>
        <v>-8.5</v>
      </c>
      <c r="O10" s="13" t="str">
        <f>[3]Summary!O43</f>
        <v>New England</v>
      </c>
      <c r="P10" s="13">
        <f>[3]Summary!P43</f>
        <v>2.5</v>
      </c>
      <c r="Q10" s="13" t="str">
        <f>[3]Summary!Q43</f>
        <v>Chicago</v>
      </c>
      <c r="R10" s="13">
        <f>[3]Summary!R43</f>
        <v>7.5</v>
      </c>
      <c r="S10" s="13" t="str">
        <f>[3]Summary!S43</f>
        <v>Atlanta</v>
      </c>
      <c r="T10" s="13">
        <f>[3]Summary!T43</f>
        <v>-31.5</v>
      </c>
      <c r="U10" s="13" t="str">
        <f>[3]Summary!U43</f>
        <v>Detroit</v>
      </c>
      <c r="V10" s="13">
        <f>[3]Summary!V43</f>
        <v>-11.5</v>
      </c>
      <c r="W10" s="13" t="str">
        <f>[3]Summary!W43</f>
        <v>Indianapolis</v>
      </c>
      <c r="X10" s="13">
        <f>[3]Summary!X43</f>
        <v>-0.5</v>
      </c>
      <c r="Y10" s="13" t="str">
        <f>[3]Summary!Y43</f>
        <v>Atlanta</v>
      </c>
      <c r="Z10" s="13">
        <f>[3]Summary!Z43</f>
        <v>-6.5</v>
      </c>
      <c r="AA10" s="13" t="str">
        <f>[3]Summary!AA43</f>
        <v>Detroit</v>
      </c>
      <c r="AB10" s="13">
        <f>[3]Summary!AB43</f>
        <v>-3.5</v>
      </c>
      <c r="AC10" s="13" t="str">
        <f>[3]Summary!AC43</f>
        <v>Miami</v>
      </c>
      <c r="AD10" s="13">
        <f>[3]Summary!AD43</f>
        <v>-1.5</v>
      </c>
      <c r="AE10" s="13" t="str">
        <f>[3]Summary!AE43</f>
        <v>Seattle</v>
      </c>
      <c r="AF10" s="13">
        <f>[3]Summary!AF43</f>
        <v>21</v>
      </c>
      <c r="AG10" s="13" t="str">
        <f>[3]Summary!AG43</f>
        <v>Carolina</v>
      </c>
      <c r="AH10" s="13">
        <f>[3]Summary!AH43</f>
        <v>-6</v>
      </c>
      <c r="AI10" s="13" t="str">
        <f>[3]Summary!AI43</f>
        <v>New Orleans</v>
      </c>
      <c r="AJ10" s="13">
        <f>[3]Summary!AJ43</f>
        <v>18</v>
      </c>
      <c r="AK10" s="13" t="str">
        <f>[3]Summary!AK43</f>
        <v>San Francisco</v>
      </c>
      <c r="AL10" s="13">
        <f>[3]Summary!AL43</f>
        <v>1</v>
      </c>
      <c r="AM10" s="13" t="str">
        <f>[3]Summary!AM43</f>
        <v>New Orleans</v>
      </c>
      <c r="AN10" s="13">
        <f>[3]Summary!AN43</f>
        <v>1.5</v>
      </c>
      <c r="AO10" s="13" t="str">
        <f>[3]Summary!AO43</f>
        <v>Buffalo</v>
      </c>
      <c r="AP10" s="13">
        <f>[3]Summary!AP43</f>
        <v>4.5</v>
      </c>
      <c r="AQ10" s="13" t="str">
        <f>[3]Summary!AQ43</f>
        <v>Denver</v>
      </c>
      <c r="AR10" s="13">
        <f>[3]Summary!AR43</f>
        <v>2</v>
      </c>
      <c r="AS10" s="13" t="str">
        <f>[3]Summary!AS43</f>
        <v>Denver</v>
      </c>
      <c r="AT10" s="13">
        <f>[3]Summary!AT43</f>
        <v>1</v>
      </c>
      <c r="AU10" s="13" t="str">
        <f>[3]Summary!AU43</f>
        <v>New England</v>
      </c>
      <c r="AV10" s="13">
        <f>[3]Summary!AV43</f>
        <v>-11.5</v>
      </c>
      <c r="AW10" s="3">
        <f t="shared" si="0"/>
        <v>24</v>
      </c>
      <c r="AX10" s="3">
        <f t="shared" si="1"/>
        <v>-31.5</v>
      </c>
    </row>
    <row r="11" spans="1:50" x14ac:dyDescent="0.25">
      <c r="A11" s="2" t="str">
        <f>[2]Summary!A44</f>
        <v>Dan</v>
      </c>
      <c r="B11" s="2" t="str">
        <f>[2]Summary!B44</f>
        <v>E</v>
      </c>
      <c r="C11" s="12">
        <f>[2]Summary!C44</f>
        <v>16</v>
      </c>
      <c r="D11" s="2">
        <f>[2]Summary!D44</f>
        <v>9</v>
      </c>
      <c r="E11" s="2" t="str">
        <f>[3]Summary!E44</f>
        <v>Detroit</v>
      </c>
      <c r="F11" s="12">
        <f>[3]Summary!F44</f>
        <v>-12</v>
      </c>
      <c r="G11" s="2" t="str">
        <f>[3]Summary!G44</f>
        <v>Buffalo</v>
      </c>
      <c r="H11" s="13">
        <f>[3]Summary!H44</f>
        <v>14</v>
      </c>
      <c r="I11" s="2" t="str">
        <f>[3]Summary!I44</f>
        <v>Dallas</v>
      </c>
      <c r="J11" s="13">
        <f>[3]Summary!J44</f>
        <v>-18</v>
      </c>
      <c r="K11" s="2" t="str">
        <f>[3]Summary!K44</f>
        <v>Green Bay</v>
      </c>
      <c r="L11" s="13">
        <f>[3]Summary!L44</f>
        <v>-6.5</v>
      </c>
      <c r="M11" s="13" t="str">
        <f>[3]Summary!M44</f>
        <v>Indianapolis</v>
      </c>
      <c r="N11" s="13">
        <f>[3]Summary!N44</f>
        <v>27</v>
      </c>
      <c r="O11" s="13" t="str">
        <f>[3]Summary!O44</f>
        <v>Detroit</v>
      </c>
      <c r="P11" s="13">
        <f>[3]Summary!P44</f>
        <v>-11</v>
      </c>
      <c r="Q11" s="13" t="str">
        <f>[3]Summary!Q44</f>
        <v>Indianapolis</v>
      </c>
      <c r="R11" s="13">
        <f>[3]Summary!R44</f>
        <v>16</v>
      </c>
      <c r="S11" s="13" t="str">
        <f>[3]Summary!S44</f>
        <v>Tampa Bay</v>
      </c>
      <c r="T11" s="13">
        <f>[3]Summary!T44</f>
        <v>16.5</v>
      </c>
      <c r="U11" s="13" t="str">
        <f>[3]Summary!U44</f>
        <v>Indianapolis</v>
      </c>
      <c r="V11" s="13">
        <f>[3]Summary!V44</f>
        <v>-10</v>
      </c>
      <c r="W11" s="13" t="str">
        <f>[3]Summary!W44</f>
        <v>Detroit</v>
      </c>
      <c r="X11" s="13">
        <f>[3]Summary!X44</f>
        <v>14</v>
      </c>
      <c r="Y11" s="13" t="str">
        <f>[3]Summary!Y44</f>
        <v>San Francisco</v>
      </c>
      <c r="Z11" s="13">
        <f>[3]Summary!Z44</f>
        <v>16</v>
      </c>
      <c r="AA11" s="13" t="str">
        <f>[3]Summary!AA44</f>
        <v>New England</v>
      </c>
      <c r="AB11" s="13">
        <f>[3]Summary!AB44</f>
        <v>1</v>
      </c>
      <c r="AC11" s="13" t="str">
        <f>[3]Summary!AC44</f>
        <v>Denver</v>
      </c>
      <c r="AD11" s="13">
        <f>[3]Summary!AD44</f>
        <v>-4.5</v>
      </c>
      <c r="AE11" s="13" t="str">
        <f>[3]Summary!AE44</f>
        <v>LA Rams</v>
      </c>
      <c r="AF11" s="13">
        <f>[3]Summary!AF44</f>
        <v>19.5</v>
      </c>
      <c r="AG11" s="13" t="str">
        <f>[3]Summary!AG44</f>
        <v>Carolina</v>
      </c>
      <c r="AH11" s="13">
        <f>[3]Summary!AH44</f>
        <v>-6</v>
      </c>
      <c r="AI11" s="13" t="str">
        <f>[3]Summary!AI44</f>
        <v>Philadelphia</v>
      </c>
      <c r="AJ11" s="13">
        <f>[3]Summary!AJ44</f>
        <v>4</v>
      </c>
      <c r="AK11" s="13" t="str">
        <f>[3]Summary!AK44</f>
        <v>Cincinnati</v>
      </c>
      <c r="AL11" s="13">
        <f>[3]Summary!AL44</f>
        <v>15.5</v>
      </c>
      <c r="AM11" s="13" t="str">
        <f>[3]Summary!AM44</f>
        <v>LA Rams</v>
      </c>
      <c r="AN11" s="13">
        <f>[3]Summary!AN44</f>
        <v>7.5</v>
      </c>
      <c r="AO11" s="13" t="str">
        <f>[3]Summary!AO44</f>
        <v>LA Rams</v>
      </c>
      <c r="AP11" s="13">
        <f>[3]Summary!AP44</f>
        <v>-7</v>
      </c>
      <c r="AQ11" s="13" t="str">
        <f>[3]Summary!AQ44</f>
        <v>LA Rams</v>
      </c>
      <c r="AR11" s="13">
        <f>[3]Summary!AR44</f>
        <v>-1</v>
      </c>
      <c r="AS11" s="13" t="str">
        <f>[3]Summary!AS44</f>
        <v>Denver</v>
      </c>
      <c r="AT11" s="13">
        <f>[3]Summary!AT44</f>
        <v>1</v>
      </c>
      <c r="AU11" s="13" t="str">
        <f>[3]Summary!AU44</f>
        <v>No Pick 1</v>
      </c>
      <c r="AV11" s="13">
        <f>[3]Summary!AV44</f>
        <v>0</v>
      </c>
      <c r="AW11" s="3">
        <f t="shared" si="0"/>
        <v>27</v>
      </c>
      <c r="AX11" s="3">
        <f t="shared" si="1"/>
        <v>-18</v>
      </c>
    </row>
    <row r="12" spans="1:50" x14ac:dyDescent="0.25">
      <c r="A12" s="2" t="str">
        <f>[2]Summary!A45</f>
        <v xml:space="preserve">Dan </v>
      </c>
      <c r="B12" s="2" t="str">
        <f>[2]Summary!B45</f>
        <v>F</v>
      </c>
      <c r="C12" s="12">
        <f>[2]Summary!C45</f>
        <v>38</v>
      </c>
      <c r="D12" s="2">
        <f>[2]Summary!D45</f>
        <v>10</v>
      </c>
      <c r="E12" s="2" t="str">
        <f>[3]Summary!E45</f>
        <v>Arizona</v>
      </c>
      <c r="F12" s="12">
        <f>[3]Summary!F45</f>
        <v>1</v>
      </c>
      <c r="G12" s="2" t="str">
        <f>[3]Summary!G45</f>
        <v>Dallas</v>
      </c>
      <c r="H12" s="13">
        <f>[3]Summary!H45</f>
        <v>-2.5</v>
      </c>
      <c r="I12" s="2" t="str">
        <f>[3]Summary!I45</f>
        <v>Dallas</v>
      </c>
      <c r="J12" s="13">
        <f>[3]Summary!J45</f>
        <v>-18</v>
      </c>
      <c r="K12" s="2" t="str">
        <f>[3]Summary!K45</f>
        <v>Jacksonville</v>
      </c>
      <c r="L12" s="13">
        <f>[3]Summary!L45</f>
        <v>7</v>
      </c>
      <c r="M12" s="13" t="str">
        <f>[3]Summary!M45</f>
        <v>Indianapolis</v>
      </c>
      <c r="N12" s="13">
        <f>[3]Summary!N45</f>
        <v>27</v>
      </c>
      <c r="O12" s="13" t="str">
        <f>[3]Summary!O45</f>
        <v>New England</v>
      </c>
      <c r="P12" s="13">
        <f>[3]Summary!P45</f>
        <v>2.5</v>
      </c>
      <c r="Q12" s="13" t="str">
        <f>[3]Summary!Q45</f>
        <v>Carolina</v>
      </c>
      <c r="R12" s="13">
        <f>[3]Summary!R45</f>
        <v>6</v>
      </c>
      <c r="S12" s="13" t="str">
        <f>[3]Summary!S45</f>
        <v>Denver</v>
      </c>
      <c r="T12" s="13">
        <f>[3]Summary!T45</f>
        <v>17</v>
      </c>
      <c r="U12" s="13" t="str">
        <f>[3]Summary!U45</f>
        <v>Jacksonville</v>
      </c>
      <c r="V12" s="13">
        <f>[3]Summary!V45</f>
        <v>-2</v>
      </c>
      <c r="W12" s="13" t="str">
        <f>[3]Summary!W45</f>
        <v>Carolina</v>
      </c>
      <c r="X12" s="13">
        <f>[3]Summary!X45</f>
        <v>-15.5</v>
      </c>
      <c r="Y12" s="13" t="str">
        <f>[3]Summary!Y45</f>
        <v>LA Chargers</v>
      </c>
      <c r="Z12" s="13">
        <f>[3]Summary!Z45</f>
        <v>-32</v>
      </c>
      <c r="AA12" s="13" t="str">
        <f>[3]Summary!AA45</f>
        <v>Atlanta</v>
      </c>
      <c r="AB12" s="13">
        <f>[3]Summary!AB45</f>
        <v>16.5</v>
      </c>
      <c r="AC12" s="13" t="str">
        <f>[3]Summary!AC45</f>
        <v>Cincinnati</v>
      </c>
      <c r="AD12" s="13">
        <f>[3]Summary!AD45</f>
        <v>25.5</v>
      </c>
      <c r="AE12" s="13" t="str">
        <f>[3]Summary!AE45</f>
        <v>Chicago</v>
      </c>
      <c r="AF12" s="13">
        <f>[3]Summary!AF45</f>
        <v>0</v>
      </c>
      <c r="AG12" s="13" t="str">
        <f>[3]Summary!AG45</f>
        <v>Carolina</v>
      </c>
      <c r="AH12" s="13">
        <f>[3]Summary!AH45</f>
        <v>-6</v>
      </c>
      <c r="AI12" s="13" t="str">
        <f>[3]Summary!AI45</f>
        <v>Philadelphia</v>
      </c>
      <c r="AJ12" s="13">
        <f>[3]Summary!AJ45</f>
        <v>4</v>
      </c>
      <c r="AK12" s="13" t="str">
        <f>[3]Summary!AK45</f>
        <v>LA Rams</v>
      </c>
      <c r="AL12" s="13">
        <f>[3]Summary!AL45</f>
        <v>-11</v>
      </c>
      <c r="AM12" s="13" t="str">
        <f>[3]Summary!AM45</f>
        <v>No Pick 1</v>
      </c>
      <c r="AN12" s="13">
        <f>[3]Summary!AN45</f>
        <v>0</v>
      </c>
      <c r="AO12" s="13" t="str">
        <f>[3]Summary!AO45</f>
        <v>LA Chargers</v>
      </c>
      <c r="AP12" s="13">
        <f>[3]Summary!AP45</f>
        <v>-9.5</v>
      </c>
      <c r="AQ12" s="13" t="str">
        <f>[3]Summary!AQ45</f>
        <v>No Pick 2</v>
      </c>
      <c r="AR12" s="13">
        <f>[3]Summary!AR45</f>
        <v>0</v>
      </c>
      <c r="AS12" s="13" t="str">
        <f>[3]Summary!AS45</f>
        <v>Denver</v>
      </c>
      <c r="AT12" s="13">
        <f>[3]Summary!AT45</f>
        <v>1</v>
      </c>
      <c r="AU12" s="13" t="str">
        <f>[3]Summary!AU45</f>
        <v>New England</v>
      </c>
      <c r="AV12" s="13">
        <f>[3]Summary!AV45</f>
        <v>-11.5</v>
      </c>
      <c r="AW12" s="3">
        <f t="shared" si="0"/>
        <v>27</v>
      </c>
      <c r="AX12" s="3">
        <f t="shared" si="1"/>
        <v>-32</v>
      </c>
    </row>
    <row r="13" spans="1:50" x14ac:dyDescent="0.25">
      <c r="A13" s="2" t="str">
        <f>[2]Summary!A46</f>
        <v>Goose</v>
      </c>
      <c r="B13" s="2" t="str">
        <f>[2]Summary!B46</f>
        <v>F</v>
      </c>
      <c r="C13" s="12">
        <f>[2]Summary!C46</f>
        <v>30</v>
      </c>
      <c r="D13" s="2">
        <f>[2]Summary!D46</f>
        <v>11</v>
      </c>
      <c r="E13" s="2" t="str">
        <f>[3]Summary!E46</f>
        <v>Denver</v>
      </c>
      <c r="F13" s="12">
        <f>[3]Summary!F46</f>
        <v>-0.5</v>
      </c>
      <c r="G13" s="2" t="str">
        <f>[3]Summary!G46</f>
        <v>Dallas</v>
      </c>
      <c r="H13" s="13">
        <f>[3]Summary!H46</f>
        <v>-2.5</v>
      </c>
      <c r="I13" s="2" t="str">
        <f>[3]Summary!I46</f>
        <v>Jacksonville</v>
      </c>
      <c r="J13" s="13">
        <f>[3]Summary!J46</f>
        <v>5.5</v>
      </c>
      <c r="K13" s="2" t="str">
        <f>[3]Summary!K46</f>
        <v>Detroit</v>
      </c>
      <c r="L13" s="13">
        <f>[3]Summary!L46</f>
        <v>14</v>
      </c>
      <c r="M13" s="13" t="str">
        <f>[3]Summary!M46</f>
        <v>Arizona</v>
      </c>
      <c r="N13" s="13">
        <f>[3]Summary!N46</f>
        <v>-8.5</v>
      </c>
      <c r="O13" s="13" t="str">
        <f>[3]Summary!O46</f>
        <v>LA Rams</v>
      </c>
      <c r="P13" s="13">
        <f>[3]Summary!P46</f>
        <v>6.5</v>
      </c>
      <c r="Q13" s="13" t="str">
        <f>[3]Summary!Q46</f>
        <v>New England</v>
      </c>
      <c r="R13" s="13">
        <f>[3]Summary!R46</f>
        <v>11</v>
      </c>
      <c r="S13" s="13" t="str">
        <f>[3]Summary!S46</f>
        <v>Kansas City</v>
      </c>
      <c r="T13" s="13">
        <f>[3]Summary!T46</f>
        <v>9</v>
      </c>
      <c r="U13" s="13" t="str">
        <f>[3]Summary!U46</f>
        <v>New England</v>
      </c>
      <c r="V13" s="13">
        <f>[3]Summary!V46</f>
        <v>-4.5</v>
      </c>
      <c r="W13" s="13" t="str">
        <f>[3]Summary!W46</f>
        <v>Detroit</v>
      </c>
      <c r="X13" s="13">
        <f>[3]Summary!X46</f>
        <v>14</v>
      </c>
      <c r="Y13" s="13" t="str">
        <f>[3]Summary!Y46</f>
        <v>Dallas</v>
      </c>
      <c r="Z13" s="13">
        <f>[3]Summary!Z46</f>
        <v>14</v>
      </c>
      <c r="AA13" s="13" t="str">
        <f>[3]Summary!AA46</f>
        <v>San Francisco</v>
      </c>
      <c r="AB13" s="13">
        <f>[3]Summary!AB46</f>
        <v>4</v>
      </c>
      <c r="AC13" s="13" t="str">
        <f>[3]Summary!AC46</f>
        <v>Miami</v>
      </c>
      <c r="AD13" s="13">
        <f>[3]Summary!AD46</f>
        <v>-1.5</v>
      </c>
      <c r="AE13" s="13" t="str">
        <f>[3]Summary!AE46</f>
        <v>Jacksonville</v>
      </c>
      <c r="AF13" s="13">
        <f>[3]Summary!AF46</f>
        <v>19</v>
      </c>
      <c r="AG13" s="13" t="str">
        <f>[3]Summary!AG46</f>
        <v>Philadelphia</v>
      </c>
      <c r="AH13" s="13">
        <f>[3]Summary!AH46</f>
        <v>20</v>
      </c>
      <c r="AI13" s="13" t="str">
        <f>[3]Summary!AI46</f>
        <v>Detroit</v>
      </c>
      <c r="AJ13" s="13">
        <f>[3]Summary!AJ46</f>
        <v>-12</v>
      </c>
      <c r="AK13" s="13" t="str">
        <f>[3]Summary!AK46</f>
        <v>Jacksonville</v>
      </c>
      <c r="AL13" s="13">
        <f>[3]Summary!AL46</f>
        <v>-0.5</v>
      </c>
      <c r="AM13" s="13" t="str">
        <f>[3]Summary!AM46</f>
        <v>Cincinnati</v>
      </c>
      <c r="AN13" s="13">
        <f>[3]Summary!AN46</f>
        <v>-9.5</v>
      </c>
      <c r="AO13" s="13" t="str">
        <f>[3]Summary!AO46</f>
        <v>New England</v>
      </c>
      <c r="AP13" s="13">
        <f>[3]Summary!AP46</f>
        <v>9.5</v>
      </c>
      <c r="AQ13" s="13" t="str">
        <f>[3]Summary!AQ46</f>
        <v>New England</v>
      </c>
      <c r="AR13" s="13">
        <f>[3]Summary!AR46</f>
        <v>8.5</v>
      </c>
      <c r="AS13" s="13" t="str">
        <f>[3]Summary!AS46</f>
        <v>Seattle</v>
      </c>
      <c r="AT13" s="13">
        <f>[3]Summary!AT46</f>
        <v>2</v>
      </c>
      <c r="AU13" s="13" t="str">
        <f>[3]Summary!AU46</f>
        <v>New England</v>
      </c>
      <c r="AV13" s="13">
        <f>[3]Summary!AV46</f>
        <v>-11.5</v>
      </c>
      <c r="AW13" s="3">
        <f t="shared" si="0"/>
        <v>20</v>
      </c>
      <c r="AX13" s="3">
        <f t="shared" si="1"/>
        <v>-12</v>
      </c>
    </row>
    <row r="14" spans="1:50" x14ac:dyDescent="0.25">
      <c r="A14" s="2" t="str">
        <f>[2]Summary!A47</f>
        <v>Marilyn 1</v>
      </c>
      <c r="B14" s="2" t="str">
        <f>[2]Summary!B47</f>
        <v>F</v>
      </c>
      <c r="C14" s="12">
        <f>[2]Summary!C47</f>
        <v>-57.5</v>
      </c>
      <c r="D14" s="2">
        <f>[2]Summary!D47</f>
        <v>12</v>
      </c>
      <c r="E14" s="2" t="str">
        <f>[3]Summary!E47</f>
        <v>Philadelphia</v>
      </c>
      <c r="F14" s="12">
        <f>[3]Summary!F47</f>
        <v>-3.5</v>
      </c>
      <c r="G14" s="2" t="str">
        <f>[3]Summary!G47</f>
        <v>Dallas</v>
      </c>
      <c r="H14" s="13">
        <f>[3]Summary!H47</f>
        <v>-2.5</v>
      </c>
      <c r="I14" s="2" t="str">
        <f>[3]Summary!I47</f>
        <v>Buffalo</v>
      </c>
      <c r="J14" s="13">
        <f>[3]Summary!J47</f>
        <v>-1</v>
      </c>
      <c r="K14" s="2" t="str">
        <f>[3]Summary!K47</f>
        <v>Minnesota</v>
      </c>
      <c r="L14" s="13">
        <f>[3]Summary!L47</f>
        <v>-5.5</v>
      </c>
      <c r="M14" s="13" t="str">
        <f>[3]Summary!M47</f>
        <v>Buffalo</v>
      </c>
      <c r="N14" s="13">
        <f>[3]Summary!N47</f>
        <v>-10.5</v>
      </c>
      <c r="O14" s="13" t="str">
        <f>[3]Summary!O47</f>
        <v>LV Raiders</v>
      </c>
      <c r="P14" s="13">
        <f>[3]Summary!P47</f>
        <v>6.5</v>
      </c>
      <c r="Q14" s="13" t="str">
        <f>[3]Summary!Q47</f>
        <v>Pittsburgh</v>
      </c>
      <c r="R14" s="13">
        <f>[3]Summary!R47</f>
        <v>-7.5</v>
      </c>
      <c r="S14" s="13" t="str">
        <f>[3]Summary!S47</f>
        <v>Atlanta</v>
      </c>
      <c r="T14" s="13">
        <f>[3]Summary!T47</f>
        <v>-31.5</v>
      </c>
      <c r="U14" s="13" t="str">
        <f>[3]Summary!U47</f>
        <v>Jacksonville</v>
      </c>
      <c r="V14" s="13">
        <f>[3]Summary!V47</f>
        <v>-2</v>
      </c>
      <c r="W14" s="13" t="str">
        <f>[3]Summary!W47</f>
        <v>Buffalo</v>
      </c>
      <c r="X14" s="13">
        <f>[3]Summary!X47</f>
        <v>-26.5</v>
      </c>
      <c r="Y14" s="13" t="str">
        <f>[3]Summary!Y47</f>
        <v>Tennessee</v>
      </c>
      <c r="Z14" s="13">
        <f>[3]Summary!Z47</f>
        <v>3</v>
      </c>
      <c r="AA14" s="13" t="str">
        <f>[3]Summary!AA47</f>
        <v>Pittsburgh</v>
      </c>
      <c r="AB14" s="13">
        <f>[3]Summary!AB47</f>
        <v>-0.5</v>
      </c>
      <c r="AC14" s="13" t="str">
        <f>[3]Summary!AC47</f>
        <v>Pittsburgh</v>
      </c>
      <c r="AD14" s="13">
        <f>[3]Summary!AD47</f>
        <v>-16</v>
      </c>
      <c r="AE14" s="13" t="str">
        <f>[3]Summary!AE47</f>
        <v>Tennessee</v>
      </c>
      <c r="AF14" s="13">
        <f>[3]Summary!AF47</f>
        <v>5.5</v>
      </c>
      <c r="AG14" s="13" t="str">
        <f>[3]Summary!AG47</f>
        <v>Tennessee</v>
      </c>
      <c r="AH14" s="13">
        <f>[3]Summary!AH47</f>
        <v>-1</v>
      </c>
      <c r="AI14" s="13" t="str">
        <f>[3]Summary!AI47</f>
        <v>Cleveland</v>
      </c>
      <c r="AJ14" s="13">
        <f>[3]Summary!AJ47</f>
        <v>7.5</v>
      </c>
      <c r="AK14" s="13" t="str">
        <f>[3]Summary!AK47</f>
        <v>Washington</v>
      </c>
      <c r="AL14" s="13">
        <f>[3]Summary!AL47</f>
        <v>2</v>
      </c>
      <c r="AM14" s="13" t="str">
        <f>[3]Summary!AM47</f>
        <v>Miami</v>
      </c>
      <c r="AN14" s="13">
        <f>[3]Summary!AN47</f>
        <v>-16.5</v>
      </c>
      <c r="AO14" s="13" t="str">
        <f>[3]Summary!AO47</f>
        <v>Pittsburgh</v>
      </c>
      <c r="AP14" s="13">
        <f>[3]Summary!AP47</f>
        <v>-21</v>
      </c>
      <c r="AQ14" s="13" t="str">
        <f>[3]Summary!AQ47</f>
        <v>Chicago</v>
      </c>
      <c r="AR14" s="13">
        <f>[3]Summary!AR47</f>
        <v>1</v>
      </c>
      <c r="AS14" s="13" t="str">
        <f>[3]Summary!AS47</f>
        <v>No Pick 1</v>
      </c>
      <c r="AT14" s="13">
        <f>[3]Summary!AT47</f>
        <v>0</v>
      </c>
      <c r="AU14" s="13" t="str">
        <f>[3]Summary!AU47</f>
        <v>New England</v>
      </c>
      <c r="AV14" s="13">
        <f>[3]Summary!AV47</f>
        <v>-11.5</v>
      </c>
      <c r="AW14" s="3">
        <f t="shared" si="0"/>
        <v>7.5</v>
      </c>
      <c r="AX14" s="3">
        <f t="shared" si="1"/>
        <v>-31.5</v>
      </c>
    </row>
    <row r="15" spans="1:50" x14ac:dyDescent="0.25">
      <c r="A15" s="2" t="str">
        <f>[2]Summary!A48</f>
        <v>Marilyn 2</v>
      </c>
      <c r="B15" s="2" t="str">
        <f>[2]Summary!B48</f>
        <v>F</v>
      </c>
      <c r="C15" s="12">
        <f>[2]Summary!C48</f>
        <v>13</v>
      </c>
      <c r="D15" s="2">
        <f>[2]Summary!D48</f>
        <v>13</v>
      </c>
      <c r="E15" s="2" t="str">
        <f>[3]Summary!E48</f>
        <v>Denver</v>
      </c>
      <c r="F15" s="12">
        <f>[3]Summary!F48</f>
        <v>-0.5</v>
      </c>
      <c r="G15" s="2" t="str">
        <f>[3]Summary!G48</f>
        <v>LA Rams</v>
      </c>
      <c r="H15" s="13">
        <f>[3]Summary!H48</f>
        <v>9</v>
      </c>
      <c r="I15" s="2" t="str">
        <f>[3]Summary!I48</f>
        <v>Green Bay</v>
      </c>
      <c r="J15" s="13">
        <f>[3]Summary!J48</f>
        <v>-10</v>
      </c>
      <c r="K15" s="2" t="str">
        <f>[3]Summary!K48</f>
        <v>Seattle</v>
      </c>
      <c r="L15" s="13">
        <f>[3]Summary!L48</f>
        <v>2</v>
      </c>
      <c r="M15" s="13" t="str">
        <f>[3]Summary!M48</f>
        <v>Detroit</v>
      </c>
      <c r="N15" s="13">
        <f>[3]Summary!N48</f>
        <v>3</v>
      </c>
      <c r="O15" s="13" t="str">
        <f>[3]Summary!O48</f>
        <v>Indianapolis</v>
      </c>
      <c r="P15" s="13">
        <f>[3]Summary!P48</f>
        <v>-3.5</v>
      </c>
      <c r="Q15" s="13" t="str">
        <f>[3]Summary!Q48</f>
        <v>New England</v>
      </c>
      <c r="R15" s="13">
        <f>[3]Summary!R48</f>
        <v>11</v>
      </c>
      <c r="S15" s="13" t="str">
        <f>[3]Summary!S48</f>
        <v>New England</v>
      </c>
      <c r="T15" s="13">
        <f>[3]Summary!T48</f>
        <v>12</v>
      </c>
      <c r="U15" s="13" t="str">
        <f>[3]Summary!U48</f>
        <v>Indianapolis</v>
      </c>
      <c r="V15" s="13">
        <f>[3]Summary!V48</f>
        <v>-10</v>
      </c>
      <c r="W15" s="13" t="str">
        <f>[3]Summary!W48</f>
        <v>Indianapolis</v>
      </c>
      <c r="X15" s="13">
        <f>[3]Summary!X48</f>
        <v>-0.5</v>
      </c>
      <c r="Y15" s="13" t="str">
        <f>[3]Summary!Y48</f>
        <v>Atlanta</v>
      </c>
      <c r="Z15" s="13">
        <f>[3]Summary!Z48</f>
        <v>-6.5</v>
      </c>
      <c r="AA15" s="13" t="str">
        <f>[3]Summary!AA48</f>
        <v>Jacksonville</v>
      </c>
      <c r="AB15" s="13">
        <f>[3]Summary!AB48</f>
        <v>0.5</v>
      </c>
      <c r="AC15" s="13" t="str">
        <f>[3]Summary!AC48</f>
        <v>Buffalo</v>
      </c>
      <c r="AD15" s="13">
        <f>[3]Summary!AD48</f>
        <v>16</v>
      </c>
      <c r="AE15" s="13" t="str">
        <f>[3]Summary!AE48</f>
        <v>LA Rams</v>
      </c>
      <c r="AF15" s="13">
        <f>[3]Summary!AF48</f>
        <v>19.5</v>
      </c>
      <c r="AG15" s="13" t="str">
        <f>[3]Summary!AG48</f>
        <v>San Francisco</v>
      </c>
      <c r="AH15" s="13">
        <f>[3]Summary!AH48</f>
        <v>1</v>
      </c>
      <c r="AI15" s="13" t="str">
        <f>[3]Summary!AI48</f>
        <v>Philadelphia</v>
      </c>
      <c r="AJ15" s="13">
        <f>[3]Summary!AJ48</f>
        <v>4</v>
      </c>
      <c r="AK15" s="13" t="str">
        <f>[3]Summary!AK48</f>
        <v>Cincinnati</v>
      </c>
      <c r="AL15" s="13">
        <f>[3]Summary!AL48</f>
        <v>15.5</v>
      </c>
      <c r="AM15" s="13" t="str">
        <f>[3]Summary!AM48</f>
        <v>Houston</v>
      </c>
      <c r="AN15" s="13">
        <f>[3]Summary!AN48</f>
        <v>-2.5</v>
      </c>
      <c r="AO15" s="13" t="str">
        <f>[3]Summary!AO48</f>
        <v>New England</v>
      </c>
      <c r="AP15" s="13">
        <f>[3]Summary!AP48</f>
        <v>9.5</v>
      </c>
      <c r="AQ15" s="13" t="str">
        <f>[3]Summary!AQ48</f>
        <v>LA Rams</v>
      </c>
      <c r="AR15" s="13">
        <f>[3]Summary!AR48</f>
        <v>-1</v>
      </c>
      <c r="AS15" s="13" t="str">
        <f>[3]Summary!AS48</f>
        <v>LA Rams</v>
      </c>
      <c r="AT15" s="13">
        <f>[3]Summary!AT48</f>
        <v>-2</v>
      </c>
      <c r="AU15" s="13" t="str">
        <f>[3]Summary!AU48</f>
        <v>New England</v>
      </c>
      <c r="AV15" s="13">
        <f>[3]Summary!AV48</f>
        <v>-11.5</v>
      </c>
      <c r="AW15" s="3">
        <f t="shared" si="0"/>
        <v>19.5</v>
      </c>
      <c r="AX15" s="3">
        <f t="shared" si="1"/>
        <v>-11.5</v>
      </c>
    </row>
    <row r="16" spans="1:50" x14ac:dyDescent="0.25">
      <c r="A16" s="2" t="str">
        <f>[2]Summary!A49</f>
        <v>Mike 1</v>
      </c>
      <c r="B16" s="2" t="str">
        <f>[2]Summary!B49</f>
        <v>F</v>
      </c>
      <c r="C16" s="12">
        <f>[2]Summary!C49</f>
        <v>36</v>
      </c>
      <c r="D16" s="2">
        <f>[2]Summary!D49</f>
        <v>14</v>
      </c>
      <c r="E16" s="2" t="str">
        <f>[3]Summary!E49</f>
        <v>Tampa Bay</v>
      </c>
      <c r="F16" s="12">
        <f>[3]Summary!F49</f>
        <v>1</v>
      </c>
      <c r="G16" s="2" t="str">
        <f>[3]Summary!G49</f>
        <v>Pittsburgh</v>
      </c>
      <c r="H16" s="13">
        <f>[3]Summary!H49</f>
        <v>-17</v>
      </c>
      <c r="I16" s="2" t="str">
        <f>[3]Summary!I49</f>
        <v>Minnesota</v>
      </c>
      <c r="J16" s="13">
        <f>[3]Summary!J49</f>
        <v>35</v>
      </c>
      <c r="K16" s="2" t="str">
        <f>[3]Summary!K49</f>
        <v>Minnesota</v>
      </c>
      <c r="L16" s="13">
        <f>[3]Summary!L49</f>
        <v>-5.5</v>
      </c>
      <c r="M16" s="13" t="str">
        <f>[3]Summary!M49</f>
        <v>Detroit</v>
      </c>
      <c r="N16" s="13">
        <f>[3]Summary!N49</f>
        <v>3</v>
      </c>
      <c r="O16" s="13" t="str">
        <f>[3]Summary!O49</f>
        <v>LA Rams</v>
      </c>
      <c r="P16" s="13">
        <f>[3]Summary!P49</f>
        <v>6.5</v>
      </c>
      <c r="Q16" s="13" t="str">
        <f>[3]Summary!Q49</f>
        <v>San Francisco</v>
      </c>
      <c r="R16" s="13">
        <f>[3]Summary!R49</f>
        <v>8</v>
      </c>
      <c r="S16" s="13" t="str">
        <f>[3]Summary!S49</f>
        <v>Indianapolis</v>
      </c>
      <c r="T16" s="13">
        <f>[3]Summary!T49</f>
        <v>9.5</v>
      </c>
      <c r="U16" s="13" t="str">
        <f>[3]Summary!U49</f>
        <v>New England</v>
      </c>
      <c r="V16" s="13">
        <f>[3]Summary!V49</f>
        <v>-4.5</v>
      </c>
      <c r="W16" s="13" t="str">
        <f>[3]Summary!W49</f>
        <v>New England</v>
      </c>
      <c r="X16" s="13">
        <f>[3]Summary!X49</f>
        <v>7.5</v>
      </c>
      <c r="Y16" s="13" t="str">
        <f>[3]Summary!Y49</f>
        <v>Buffalo</v>
      </c>
      <c r="Z16" s="13">
        <f>[3]Summary!Z49</f>
        <v>6.5</v>
      </c>
      <c r="AA16" s="13" t="str">
        <f>[3]Summary!AA49</f>
        <v>New England</v>
      </c>
      <c r="AB16" s="13">
        <f>[3]Summary!AB49</f>
        <v>1</v>
      </c>
      <c r="AC16" s="13" t="str">
        <f>[3]Summary!AC49</f>
        <v>LA Chargers</v>
      </c>
      <c r="AD16" s="13">
        <f>[3]Summary!AD49</f>
        <v>8.5</v>
      </c>
      <c r="AE16" s="13" t="str">
        <f>[3]Summary!AE49</f>
        <v>Baltimore</v>
      </c>
      <c r="AF16" s="13">
        <f>[3]Summary!AF49</f>
        <v>-10.5</v>
      </c>
      <c r="AG16" s="13" t="str">
        <f>[3]Summary!AG49</f>
        <v>LA Rams</v>
      </c>
      <c r="AH16" s="13">
        <f>[3]Summary!AH49</f>
        <v>1</v>
      </c>
      <c r="AI16" s="13" t="str">
        <f>[3]Summary!AI49</f>
        <v>New England</v>
      </c>
      <c r="AJ16" s="13">
        <f>[3]Summary!AJ49</f>
        <v>7</v>
      </c>
      <c r="AK16" s="13" t="str">
        <f>[3]Summary!AK49</f>
        <v>Buffalo</v>
      </c>
      <c r="AL16" s="13">
        <f>[3]Summary!AL49</f>
        <v>-2</v>
      </c>
      <c r="AM16" s="13" t="str">
        <f>[3]Summary!AM49</f>
        <v>LA Rams</v>
      </c>
      <c r="AN16" s="13">
        <f>[3]Summary!AN49</f>
        <v>7.5</v>
      </c>
      <c r="AO16" s="13" t="str">
        <f>[3]Summary!AO49</f>
        <v>New England</v>
      </c>
      <c r="AP16" s="13">
        <f>[3]Summary!AP49</f>
        <v>9.5</v>
      </c>
      <c r="AQ16" s="13" t="str">
        <f>[3]Summary!AQ49</f>
        <v>New England</v>
      </c>
      <c r="AR16" s="13">
        <f>[3]Summary!AR49</f>
        <v>8.5</v>
      </c>
      <c r="AS16" s="13" t="str">
        <f>[3]Summary!AS49</f>
        <v>Seattle</v>
      </c>
      <c r="AT16" s="13">
        <f>[3]Summary!AT49</f>
        <v>2</v>
      </c>
      <c r="AU16" s="13" t="str">
        <f>[3]Summary!AU49</f>
        <v>New England</v>
      </c>
      <c r="AV16" s="13">
        <f>[3]Summary!AV49</f>
        <v>-11.5</v>
      </c>
      <c r="AW16" s="3">
        <f t="shared" si="0"/>
        <v>35</v>
      </c>
      <c r="AX16" s="3">
        <f t="shared" si="1"/>
        <v>-17</v>
      </c>
    </row>
    <row r="17" spans="1:50" x14ac:dyDescent="0.25">
      <c r="A17" s="2" t="str">
        <f>[2]Summary!A50</f>
        <v>Mike 2</v>
      </c>
      <c r="B17" s="2" t="str">
        <f>[2]Summary!B50</f>
        <v>F</v>
      </c>
      <c r="C17" s="12">
        <f>[2]Summary!C50</f>
        <v>25.5</v>
      </c>
      <c r="D17" s="2">
        <f>[2]Summary!D50</f>
        <v>15</v>
      </c>
      <c r="E17" s="2" t="str">
        <f>[3]Summary!E50</f>
        <v>Buffalo</v>
      </c>
      <c r="F17" s="12">
        <f>[3]Summary!F50</f>
        <v>2.5</v>
      </c>
      <c r="G17" s="2" t="str">
        <f>[3]Summary!G50</f>
        <v>Detroit</v>
      </c>
      <c r="H17" s="13">
        <f>[3]Summary!H50</f>
        <v>24.5</v>
      </c>
      <c r="I17" s="2" t="str">
        <f>[3]Summary!I50</f>
        <v>Indianapolis</v>
      </c>
      <c r="J17" s="13">
        <f>[3]Summary!J50</f>
        <v>17</v>
      </c>
      <c r="K17" s="2" t="str">
        <f>[3]Summary!K50</f>
        <v>Indianapolis</v>
      </c>
      <c r="L17" s="13">
        <f>[3]Summary!L50</f>
        <v>-3.5</v>
      </c>
      <c r="M17" s="13" t="str">
        <f>[3]Summary!M50</f>
        <v>Buffalo</v>
      </c>
      <c r="N17" s="13">
        <f>[3]Summary!N50</f>
        <v>-10.5</v>
      </c>
      <c r="O17" s="13" t="str">
        <f>[3]Summary!O50</f>
        <v>Indianapolis</v>
      </c>
      <c r="P17" s="13">
        <f>[3]Summary!P50</f>
        <v>-3.5</v>
      </c>
      <c r="Q17" s="13" t="str">
        <f>[3]Summary!Q50</f>
        <v>Green Bay</v>
      </c>
      <c r="R17" s="13">
        <f>[3]Summary!R50</f>
        <v>-3</v>
      </c>
      <c r="S17" s="13" t="str">
        <f>[3]Summary!S50</f>
        <v>New England</v>
      </c>
      <c r="T17" s="13">
        <f>[3]Summary!T50</f>
        <v>12</v>
      </c>
      <c r="U17" s="13" t="str">
        <f>[3]Summary!U50</f>
        <v>Indianapolis</v>
      </c>
      <c r="V17" s="13">
        <f>[3]Summary!V50</f>
        <v>-10</v>
      </c>
      <c r="W17" s="13" t="str">
        <f>[3]Summary!W50</f>
        <v>LA Chargers</v>
      </c>
      <c r="X17" s="13">
        <f>[3]Summary!X50</f>
        <v>12</v>
      </c>
      <c r="Y17" s="13" t="str">
        <f>[3]Summary!Y50</f>
        <v>Houston</v>
      </c>
      <c r="Z17" s="13">
        <f>[3]Summary!Z50</f>
        <v>-3</v>
      </c>
      <c r="AA17" s="13" t="str">
        <f>[3]Summary!AA50</f>
        <v>LA Rams</v>
      </c>
      <c r="AB17" s="13">
        <f>[3]Summary!AB50</f>
        <v>20</v>
      </c>
      <c r="AC17" s="13" t="str">
        <f>[3]Summary!AC50</f>
        <v>LA Rams</v>
      </c>
      <c r="AD17" s="13">
        <f>[3]Summary!AD50</f>
        <v>-13</v>
      </c>
      <c r="AE17" s="13" t="str">
        <f>[3]Summary!AE50</f>
        <v>Buffalo</v>
      </c>
      <c r="AF17" s="13">
        <f>[3]Summary!AF50</f>
        <v>-0.5</v>
      </c>
      <c r="AG17" s="13" t="str">
        <f>[3]Summary!AG50</f>
        <v>Buffalo</v>
      </c>
      <c r="AH17" s="13">
        <f>[3]Summary!AH50</f>
        <v>3</v>
      </c>
      <c r="AI17" s="13" t="str">
        <f>[3]Summary!AI50</f>
        <v>Carolina</v>
      </c>
      <c r="AJ17" s="13">
        <f>[3]Summary!AJ50</f>
        <v>6</v>
      </c>
      <c r="AK17" s="13" t="str">
        <f>[3]Summary!AK50</f>
        <v>Jacksonville</v>
      </c>
      <c r="AL17" s="13">
        <f>[3]Summary!AL50</f>
        <v>-0.5</v>
      </c>
      <c r="AM17" s="13" t="str">
        <f>[3]Summary!AM50</f>
        <v>New England</v>
      </c>
      <c r="AN17" s="13">
        <f>[3]Summary!AN50</f>
        <v>16.5</v>
      </c>
      <c r="AO17" s="13" t="str">
        <f>[3]Summary!AO50</f>
        <v>San Francisco</v>
      </c>
      <c r="AP17" s="13">
        <f>[3]Summary!AP50</f>
        <v>10</v>
      </c>
      <c r="AQ17" s="13" t="str">
        <f>[3]Summary!AQ50</f>
        <v>Seattle</v>
      </c>
      <c r="AR17" s="13">
        <f>[3]Summary!AR50</f>
        <v>28</v>
      </c>
      <c r="AS17" s="13" t="str">
        <f>[3]Summary!AS50</f>
        <v>LA Rams</v>
      </c>
      <c r="AT17" s="13">
        <f>[3]Summary!AT50</f>
        <v>-2</v>
      </c>
      <c r="AU17" s="13" t="str">
        <f>[3]Summary!AU50</f>
        <v>Seattle</v>
      </c>
      <c r="AV17" s="13">
        <f>[3]Summary!AV50</f>
        <v>11.5</v>
      </c>
      <c r="AW17" s="3">
        <f t="shared" si="0"/>
        <v>28</v>
      </c>
      <c r="AX17" s="3">
        <f t="shared" si="1"/>
        <v>-13</v>
      </c>
    </row>
    <row r="18" spans="1:50" x14ac:dyDescent="0.25">
      <c r="A18" s="2" t="str">
        <f>[2]Summary!A51</f>
        <v>Rick</v>
      </c>
      <c r="B18" s="2" t="str">
        <f>[2]Summary!B51</f>
        <v>F</v>
      </c>
      <c r="C18" s="12">
        <f>[2]Summary!C51</f>
        <v>23.5</v>
      </c>
      <c r="D18" s="2">
        <f>[2]Summary!D51</f>
        <v>16</v>
      </c>
      <c r="E18" s="2" t="str">
        <f>[3]Summary!E51</f>
        <v>Denver</v>
      </c>
      <c r="F18" s="12">
        <f>[3]Summary!F51</f>
        <v>-0.5</v>
      </c>
      <c r="G18" s="2" t="str">
        <f>[3]Summary!G51</f>
        <v>Dallas</v>
      </c>
      <c r="H18" s="13">
        <f>[3]Summary!H51</f>
        <v>-2.5</v>
      </c>
      <c r="I18" s="2" t="str">
        <f>[3]Summary!I51</f>
        <v>Washington</v>
      </c>
      <c r="J18" s="13">
        <f>[3]Summary!J51</f>
        <v>13.5</v>
      </c>
      <c r="K18" s="2" t="str">
        <f>[3]Summary!K51</f>
        <v>Denver</v>
      </c>
      <c r="L18" s="13">
        <f>[3]Summary!L51</f>
        <v>17.5</v>
      </c>
      <c r="M18" s="13" t="str">
        <f>[3]Summary!M51</f>
        <v>Kansas City</v>
      </c>
      <c r="N18" s="13">
        <f>[3]Summary!N51</f>
        <v>-6.5</v>
      </c>
      <c r="O18" s="13" t="str">
        <f>[3]Summary!O51</f>
        <v>Dallas</v>
      </c>
      <c r="P18" s="13">
        <f>[3]Summary!P51</f>
        <v>-6</v>
      </c>
      <c r="Q18" s="13" t="str">
        <f>[3]Summary!Q51</f>
        <v>Chicago</v>
      </c>
      <c r="R18" s="13">
        <f>[3]Summary!R51</f>
        <v>7.5</v>
      </c>
      <c r="S18" s="13" t="str">
        <f>[3]Summary!S51</f>
        <v>New England</v>
      </c>
      <c r="T18" s="13">
        <f>[3]Summary!T51</f>
        <v>12</v>
      </c>
      <c r="U18" s="13" t="str">
        <f>[3]Summary!U51</f>
        <v>Detroit</v>
      </c>
      <c r="V18" s="13">
        <f>[3]Summary!V51</f>
        <v>-11.5</v>
      </c>
      <c r="W18" s="13" t="str">
        <f>[3]Summary!W51</f>
        <v>Indianapolis</v>
      </c>
      <c r="X18" s="13">
        <f>[3]Summary!X51</f>
        <v>-0.5</v>
      </c>
      <c r="Y18" s="13" t="str">
        <f>[3]Summary!Y51</f>
        <v>Denver</v>
      </c>
      <c r="Z18" s="13">
        <f>[3]Summary!Z51</f>
        <v>6.5</v>
      </c>
      <c r="AA18" s="13" t="str">
        <f>[3]Summary!AA51</f>
        <v>Atlanta</v>
      </c>
      <c r="AB18" s="13">
        <f>[3]Summary!AB51</f>
        <v>16.5</v>
      </c>
      <c r="AC18" s="13" t="str">
        <f>[3]Summary!AC51</f>
        <v>Denver</v>
      </c>
      <c r="AD18" s="13">
        <f>[3]Summary!AD51</f>
        <v>-4.5</v>
      </c>
      <c r="AE18" s="13" t="str">
        <f>[3]Summary!AE51</f>
        <v>Washington</v>
      </c>
      <c r="AF18" s="13">
        <f>[3]Summary!AF51</f>
        <v>-29.5</v>
      </c>
      <c r="AG18" s="13" t="str">
        <f>[3]Summary!AG51</f>
        <v>Carolina</v>
      </c>
      <c r="AH18" s="13">
        <f>[3]Summary!AH51</f>
        <v>-6</v>
      </c>
      <c r="AI18" s="13" t="str">
        <f>[3]Summary!AI51</f>
        <v>Kansas City</v>
      </c>
      <c r="AJ18" s="13">
        <f>[3]Summary!AJ51</f>
        <v>-14</v>
      </c>
      <c r="AK18" s="13" t="str">
        <f>[3]Summary!AK51</f>
        <v>Denver</v>
      </c>
      <c r="AL18" s="13">
        <f>[3]Summary!AL51</f>
        <v>-6.5</v>
      </c>
      <c r="AM18" s="13" t="str">
        <f>[3]Summary!AM51</f>
        <v>Buffalo</v>
      </c>
      <c r="AN18" s="13">
        <f>[3]Summary!AN51</f>
        <v>19.5</v>
      </c>
      <c r="AO18" s="13" t="str">
        <f>[3]Summary!AO51</f>
        <v>Carolina</v>
      </c>
      <c r="AP18" s="13">
        <f>[3]Summary!AP51</f>
        <v>7</v>
      </c>
      <c r="AQ18" s="13" t="str">
        <f>[3]Summary!AQ51</f>
        <v>Chicago</v>
      </c>
      <c r="AR18" s="13">
        <f>[3]Summary!AR51</f>
        <v>1</v>
      </c>
      <c r="AS18" s="13" t="str">
        <f>[3]Summary!AS51</f>
        <v>No Pick 1</v>
      </c>
      <c r="AT18" s="13">
        <f>[3]Summary!AT51</f>
        <v>0</v>
      </c>
      <c r="AU18" s="13" t="str">
        <f>[3]Summary!AU51</f>
        <v>No Pick 2</v>
      </c>
      <c r="AV18" s="13">
        <f>[3]Summary!AV51</f>
        <v>0</v>
      </c>
      <c r="AW18" s="3">
        <f t="shared" si="0"/>
        <v>19.5</v>
      </c>
      <c r="AX18" s="3">
        <f t="shared" si="1"/>
        <v>-29.5</v>
      </c>
    </row>
    <row r="19" spans="1:50" x14ac:dyDescent="0.25">
      <c r="A19" s="2" t="str">
        <f>[2]Summary!A52</f>
        <v xml:space="preserve">Rob </v>
      </c>
      <c r="B19" s="2" t="str">
        <f>[2]Summary!B52</f>
        <v>F</v>
      </c>
      <c r="C19" s="12">
        <f>[2]Summary!C52</f>
        <v>-66.5</v>
      </c>
      <c r="D19" s="2">
        <f>[2]Summary!D52</f>
        <v>17</v>
      </c>
      <c r="E19" s="2" t="str">
        <f>[3]Summary!E52</f>
        <v>Miami</v>
      </c>
      <c r="F19" s="12">
        <f>[3]Summary!F52</f>
        <v>-24</v>
      </c>
      <c r="G19" s="2" t="str">
        <f>[3]Summary!G52</f>
        <v>Dallas</v>
      </c>
      <c r="H19" s="13">
        <f>[3]Summary!H52</f>
        <v>-2.5</v>
      </c>
      <c r="I19" s="2" t="str">
        <f>[3]Summary!I52</f>
        <v>Green Bay</v>
      </c>
      <c r="J19" s="13">
        <f>[3]Summary!J52</f>
        <v>-10</v>
      </c>
      <c r="K19" s="2" t="str">
        <f>[3]Summary!K52</f>
        <v>LA Chargers</v>
      </c>
      <c r="L19" s="13">
        <f>[3]Summary!L52</f>
        <v>-9</v>
      </c>
      <c r="M19" s="13" t="str">
        <f>[3]Summary!M52</f>
        <v>Detroit</v>
      </c>
      <c r="N19" s="13">
        <f>[3]Summary!N52</f>
        <v>3</v>
      </c>
      <c r="O19" s="13" t="str">
        <f>[3]Summary!O52</f>
        <v>Detroit</v>
      </c>
      <c r="P19" s="13">
        <f>[3]Summary!P52</f>
        <v>-11</v>
      </c>
      <c r="Q19" s="13" t="str">
        <f>[3]Summary!Q52</f>
        <v>Indianapolis</v>
      </c>
      <c r="R19" s="13">
        <f>[3]Summary!R52</f>
        <v>16</v>
      </c>
      <c r="S19" s="13" t="str">
        <f>[3]Summary!S52</f>
        <v>Atlanta</v>
      </c>
      <c r="T19" s="13">
        <f>[3]Summary!T52</f>
        <v>-31.5</v>
      </c>
      <c r="U19" s="13" t="str">
        <f>[3]Summary!U52</f>
        <v>Chicago</v>
      </c>
      <c r="V19" s="13">
        <f>[3]Summary!V52</f>
        <v>2.5</v>
      </c>
      <c r="W19" s="13" t="str">
        <f>[3]Summary!W52</f>
        <v>Indianapolis</v>
      </c>
      <c r="X19" s="13">
        <f>[3]Summary!X52</f>
        <v>-0.5</v>
      </c>
      <c r="Y19" s="13" t="str">
        <f>[3]Summary!Y52</f>
        <v>Cincinnati</v>
      </c>
      <c r="Z19" s="13">
        <f>[3]Summary!Z52</f>
        <v>-16.5</v>
      </c>
      <c r="AA19" s="13" t="str">
        <f>[3]Summary!AA52</f>
        <v>Indianapolis</v>
      </c>
      <c r="AB19" s="13">
        <f>[3]Summary!AB52</f>
        <v>0.5</v>
      </c>
      <c r="AC19" s="13" t="str">
        <f>[3]Summary!AC52</f>
        <v>Dallas</v>
      </c>
      <c r="AD19" s="13">
        <f>[3]Summary!AD52</f>
        <v>6.5</v>
      </c>
      <c r="AE19" s="13" t="str">
        <f>[3]Summary!AE52</f>
        <v>Houston</v>
      </c>
      <c r="AF19" s="13">
        <f>[3]Summary!AF52</f>
        <v>13</v>
      </c>
      <c r="AG19" s="13" t="str">
        <f>[3]Summary!AG52</f>
        <v>Cincinnati</v>
      </c>
      <c r="AH19" s="13">
        <f>[3]Summary!AH52</f>
        <v>-21</v>
      </c>
      <c r="AI19" s="13" t="str">
        <f>[3]Summary!AI52</f>
        <v>LA Chargers</v>
      </c>
      <c r="AJ19" s="13">
        <f>[3]Summary!AJ52</f>
        <v>19</v>
      </c>
      <c r="AK19" s="13" t="str">
        <f>[3]Summary!AK52</f>
        <v>Houston</v>
      </c>
      <c r="AL19" s="13">
        <f>[3]Summary!AL52</f>
        <v>5.5</v>
      </c>
      <c r="AM19" s="13" t="str">
        <f>[3]Summary!AM52</f>
        <v>Miami</v>
      </c>
      <c r="AN19" s="13">
        <f>[3]Summary!AN52</f>
        <v>-16.5</v>
      </c>
      <c r="AO19" s="13" t="str">
        <f>[3]Summary!AO52</f>
        <v>LA Chargers</v>
      </c>
      <c r="AP19" s="13">
        <f>[3]Summary!AP52</f>
        <v>-9.5</v>
      </c>
      <c r="AQ19" s="13" t="str">
        <f>[3]Summary!AQ52</f>
        <v>Chicago</v>
      </c>
      <c r="AR19" s="13">
        <f>[3]Summary!AR52</f>
        <v>1</v>
      </c>
      <c r="AS19" s="13" t="str">
        <f>[3]Summary!AS52</f>
        <v>LA Rams</v>
      </c>
      <c r="AT19" s="13">
        <f>[3]Summary!AT52</f>
        <v>-2</v>
      </c>
      <c r="AU19" s="13" t="str">
        <f>[3]Summary!AU52</f>
        <v>No Pick 1</v>
      </c>
      <c r="AV19" s="13">
        <f>[3]Summary!AV52</f>
        <v>0</v>
      </c>
      <c r="AW19" s="3">
        <f t="shared" si="0"/>
        <v>19</v>
      </c>
      <c r="AX19" s="3">
        <f t="shared" si="1"/>
        <v>-31.5</v>
      </c>
    </row>
    <row r="20" spans="1:50" x14ac:dyDescent="0.25">
      <c r="A20" s="2" t="str">
        <f>[2]Summary!A53</f>
        <v>Steve</v>
      </c>
      <c r="B20" s="2" t="str">
        <f>[2]Summary!B53</f>
        <v>F</v>
      </c>
      <c r="C20" s="12">
        <f>[2]Summary!C53</f>
        <v>12.5</v>
      </c>
      <c r="D20" s="2">
        <f>[2]Summary!D53</f>
        <v>18</v>
      </c>
      <c r="E20" s="2" t="str">
        <f>[3]Summary!E53</f>
        <v>Arizona</v>
      </c>
      <c r="F20" s="12">
        <f>[3]Summary!F53</f>
        <v>1</v>
      </c>
      <c r="G20" s="2" t="str">
        <f>[3]Summary!G53</f>
        <v>Dallas</v>
      </c>
      <c r="H20" s="13">
        <f>[3]Summary!H53</f>
        <v>-2.5</v>
      </c>
      <c r="I20" s="2" t="str">
        <f>[3]Summary!I53</f>
        <v>Green Bay</v>
      </c>
      <c r="J20" s="13">
        <f>[3]Summary!J53</f>
        <v>-10</v>
      </c>
      <c r="K20" s="2" t="str">
        <f>[3]Summary!K53</f>
        <v>San Francisco</v>
      </c>
      <c r="L20" s="13">
        <f>[3]Summary!L53</f>
        <v>-7</v>
      </c>
      <c r="M20" s="13" t="str">
        <f>[3]Summary!M53</f>
        <v>Detroit</v>
      </c>
      <c r="N20" s="13">
        <f>[3]Summary!N53</f>
        <v>3</v>
      </c>
      <c r="O20" s="13" t="str">
        <f>[3]Summary!O53</f>
        <v>LV Raiders</v>
      </c>
      <c r="P20" s="13">
        <f>[3]Summary!P53</f>
        <v>6.5</v>
      </c>
      <c r="Q20" s="13" t="str">
        <f>[3]Summary!Q53</f>
        <v>Detroit</v>
      </c>
      <c r="R20" s="13">
        <f>[3]Summary!R53</f>
        <v>9</v>
      </c>
      <c r="S20" s="13" t="str">
        <f>[3]Summary!S53</f>
        <v>Buffalo</v>
      </c>
      <c r="T20" s="13">
        <f>[3]Summary!T53</f>
        <v>24</v>
      </c>
      <c r="U20" s="13" t="str">
        <f>[3]Summary!U53</f>
        <v>Detroit</v>
      </c>
      <c r="V20" s="13">
        <f>[3]Summary!V53</f>
        <v>-11.5</v>
      </c>
      <c r="W20" s="13" t="str">
        <f>[3]Summary!W53</f>
        <v>Denver</v>
      </c>
      <c r="X20" s="13">
        <f>[3]Summary!X53</f>
        <v>-5.5</v>
      </c>
      <c r="Y20" s="13" t="str">
        <f>[3]Summary!Y53</f>
        <v>Minnesota</v>
      </c>
      <c r="Z20" s="13">
        <f>[3]Summary!Z53</f>
        <v>-4.5</v>
      </c>
      <c r="AA20" s="13" t="str">
        <f>[3]Summary!AA53</f>
        <v>Detroit</v>
      </c>
      <c r="AB20" s="13">
        <f>[3]Summary!AB53</f>
        <v>-3.5</v>
      </c>
      <c r="AC20" s="13" t="str">
        <f>[3]Summary!AC53</f>
        <v>Seattle</v>
      </c>
      <c r="AD20" s="13">
        <f>[3]Summary!AD53</f>
        <v>14.5</v>
      </c>
      <c r="AE20" s="13" t="str">
        <f>[3]Summary!AE53</f>
        <v>Baltimore</v>
      </c>
      <c r="AF20" s="13">
        <f>[3]Summary!AF53</f>
        <v>-10.5</v>
      </c>
      <c r="AG20" s="13" t="str">
        <f>[3]Summary!AG53</f>
        <v>Tampa Bay</v>
      </c>
      <c r="AH20" s="13">
        <f>[3]Summary!AH53</f>
        <v>-6.5</v>
      </c>
      <c r="AI20" s="13" t="str">
        <f>[3]Summary!AI53</f>
        <v>Chicago</v>
      </c>
      <c r="AJ20" s="13">
        <f>[3]Summary!AJ53</f>
        <v>5</v>
      </c>
      <c r="AK20" s="13" t="str">
        <f>[3]Summary!AK53</f>
        <v>Buffalo</v>
      </c>
      <c r="AL20" s="13">
        <f>[3]Summary!AL53</f>
        <v>-2</v>
      </c>
      <c r="AM20" s="13" t="str">
        <f>[3]Summary!AM53</f>
        <v>San Francisco</v>
      </c>
      <c r="AN20" s="13">
        <f>[3]Summary!AN53</f>
        <v>-7.5</v>
      </c>
      <c r="AO20" s="13" t="str">
        <f>[3]Summary!AO53</f>
        <v>New England</v>
      </c>
      <c r="AP20" s="13">
        <f>[3]Summary!AP53</f>
        <v>9.5</v>
      </c>
      <c r="AQ20" s="13" t="str">
        <f>[3]Summary!AQ53</f>
        <v>New England</v>
      </c>
      <c r="AR20" s="13">
        <f>[3]Summary!AR53</f>
        <v>8.5</v>
      </c>
      <c r="AS20" s="13" t="str">
        <f>[3]Summary!AS53</f>
        <v>LA Rams</v>
      </c>
      <c r="AT20" s="13">
        <f>[3]Summary!AT53</f>
        <v>-2</v>
      </c>
      <c r="AU20" s="13" t="str">
        <f>[3]Summary!AU53</f>
        <v>Seattle</v>
      </c>
      <c r="AV20" s="13">
        <f>[3]Summary!AV53</f>
        <v>11.5</v>
      </c>
      <c r="AW20" s="3">
        <f t="shared" si="0"/>
        <v>24</v>
      </c>
      <c r="AX20" s="3">
        <f t="shared" si="1"/>
        <v>-11.5</v>
      </c>
    </row>
    <row r="21" spans="1:50" x14ac:dyDescent="0.25">
      <c r="A21" s="2" t="str">
        <f>[2]Summary!A54</f>
        <v xml:space="preserve">Gay </v>
      </c>
      <c r="B21" s="2" t="str">
        <f>[2]Summary!B54</f>
        <v>G</v>
      </c>
      <c r="C21" s="12">
        <f>[2]Summary!C54</f>
        <v>-26.5</v>
      </c>
      <c r="D21" s="2">
        <f>[2]Summary!D54</f>
        <v>19</v>
      </c>
      <c r="E21" s="2" t="str">
        <f>[3]Summary!E54</f>
        <v>NY Giants</v>
      </c>
      <c r="F21" s="12">
        <f>[3]Summary!F54</f>
        <v>-9.5</v>
      </c>
      <c r="G21" s="2" t="str">
        <f>[3]Summary!G54</f>
        <v>Indianapolis</v>
      </c>
      <c r="H21" s="13">
        <f>[3]Summary!H54</f>
        <v>2</v>
      </c>
      <c r="I21" s="2" t="str">
        <f>[3]Summary!I54</f>
        <v>Baltimore</v>
      </c>
      <c r="J21" s="13">
        <f>[3]Summary!J54</f>
        <v>-14</v>
      </c>
      <c r="K21" s="2" t="str">
        <f>[3]Summary!K54</f>
        <v>Indianapolis</v>
      </c>
      <c r="L21" s="13">
        <f>[3]Summary!L54</f>
        <v>-3.5</v>
      </c>
      <c r="M21" s="13" t="str">
        <f>[3]Summary!M54</f>
        <v>Seattle</v>
      </c>
      <c r="N21" s="13">
        <f>[3]Summary!N54</f>
        <v>-6.5</v>
      </c>
      <c r="O21" s="13" t="str">
        <f>[3]Summary!O54</f>
        <v>Indianapolis</v>
      </c>
      <c r="P21" s="13">
        <f>[3]Summary!P54</f>
        <v>-3.5</v>
      </c>
      <c r="Q21" s="13" t="str">
        <f>[3]Summary!Q54</f>
        <v>San Francisco</v>
      </c>
      <c r="R21" s="13">
        <f>[3]Summary!R54</f>
        <v>8</v>
      </c>
      <c r="S21" s="13" t="str">
        <f>[3]Summary!S54</f>
        <v>Philadelphia</v>
      </c>
      <c r="T21" s="13">
        <f>[3]Summary!T54</f>
        <v>10.5</v>
      </c>
      <c r="U21" s="13" t="str">
        <f>[3]Summary!U54</f>
        <v>Indianapolis</v>
      </c>
      <c r="V21" s="13">
        <f>[3]Summary!V54</f>
        <v>-10</v>
      </c>
      <c r="W21" s="13" t="str">
        <f>[3]Summary!W54</f>
        <v>New England</v>
      </c>
      <c r="X21" s="13">
        <f>[3]Summary!X54</f>
        <v>7.5</v>
      </c>
      <c r="Y21" s="13" t="str">
        <f>[3]Summary!Y54</f>
        <v>Detroit</v>
      </c>
      <c r="Z21" s="13">
        <f>[3]Summary!Z54</f>
        <v>-4.5</v>
      </c>
      <c r="AA21" s="13" t="str">
        <f>[3]Summary!AA54</f>
        <v>New England</v>
      </c>
      <c r="AB21" s="13">
        <f>[3]Summary!AB54</f>
        <v>1</v>
      </c>
      <c r="AC21" s="13" t="str">
        <f>[3]Summary!AC54</f>
        <v>Indianapolis</v>
      </c>
      <c r="AD21" s="13">
        <f>[3]Summary!AD54</f>
        <v>-8</v>
      </c>
      <c r="AE21" s="13" t="str">
        <f>[3]Summary!AE54</f>
        <v>Seattle</v>
      </c>
      <c r="AF21" s="13">
        <f>[3]Summary!AF54</f>
        <v>21</v>
      </c>
      <c r="AG21" s="13" t="str">
        <f>[3]Summary!AG54</f>
        <v>Denver</v>
      </c>
      <c r="AH21" s="13">
        <f>[3]Summary!AH54</f>
        <v>10</v>
      </c>
      <c r="AI21" s="13" t="str">
        <f>[3]Summary!AI54</f>
        <v>LA Chargers</v>
      </c>
      <c r="AJ21" s="13">
        <f>[3]Summary!AJ54</f>
        <v>19</v>
      </c>
      <c r="AK21" s="13" t="str">
        <f>[3]Summary!AK54</f>
        <v>Cleveland</v>
      </c>
      <c r="AL21" s="13">
        <f>[3]Summary!AL54</f>
        <v>10</v>
      </c>
      <c r="AM21" s="13" t="str">
        <f>[3]Summary!AM54</f>
        <v>Tennessee</v>
      </c>
      <c r="AN21" s="13">
        <f>[3]Summary!AN54</f>
        <v>-21</v>
      </c>
      <c r="AO21" s="13" t="str">
        <f>[3]Summary!AO54</f>
        <v>Carolina</v>
      </c>
      <c r="AP21" s="13">
        <f>[3]Summary!AP54</f>
        <v>7</v>
      </c>
      <c r="AQ21" s="13" t="str">
        <f>[3]Summary!AQ54</f>
        <v>Chicago</v>
      </c>
      <c r="AR21" s="13">
        <f>[3]Summary!AR54</f>
        <v>1</v>
      </c>
      <c r="AS21" s="13" t="str">
        <f>[3]Summary!AS54</f>
        <v>LA Rams</v>
      </c>
      <c r="AT21" s="13">
        <f>[3]Summary!AT54</f>
        <v>-2</v>
      </c>
      <c r="AU21" s="13" t="str">
        <f>[3]Summary!AU54</f>
        <v>New England</v>
      </c>
      <c r="AV21" s="13">
        <f>[3]Summary!AV54</f>
        <v>-11.5</v>
      </c>
      <c r="AW21" s="3">
        <f t="shared" si="0"/>
        <v>21</v>
      </c>
      <c r="AX21" s="3">
        <f t="shared" si="1"/>
        <v>-21</v>
      </c>
    </row>
    <row r="22" spans="1:50" x14ac:dyDescent="0.25">
      <c r="A22" s="2" t="str">
        <f>[2]Summary!A55</f>
        <v>John</v>
      </c>
      <c r="B22" s="2" t="str">
        <f>[2]Summary!B55</f>
        <v>G</v>
      </c>
      <c r="C22" s="12">
        <f>[2]Summary!C55</f>
        <v>-5</v>
      </c>
      <c r="D22" s="2">
        <f>[2]Summary!D55</f>
        <v>20</v>
      </c>
      <c r="E22" s="2" t="str">
        <f>[3]Summary!E55</f>
        <v>Baltimore</v>
      </c>
      <c r="F22" s="12">
        <f>[3]Summary!F55</f>
        <v>-2.5</v>
      </c>
      <c r="G22" s="2" t="str">
        <f>[3]Summary!G55</f>
        <v>Chicago</v>
      </c>
      <c r="H22" s="13">
        <f>[3]Summary!H55</f>
        <v>-24.5</v>
      </c>
      <c r="I22" s="2" t="str">
        <f>[3]Summary!I55</f>
        <v>Carolina</v>
      </c>
      <c r="J22" s="13">
        <f>[3]Summary!J55</f>
        <v>34.5</v>
      </c>
      <c r="K22" s="2" t="str">
        <f>[3]Summary!K55</f>
        <v>Chicago</v>
      </c>
      <c r="L22" s="13">
        <f>[3]Summary!L55</f>
        <v>2</v>
      </c>
      <c r="M22" s="13" t="str">
        <f>[3]Summary!M55</f>
        <v>Cleveland</v>
      </c>
      <c r="N22" s="13">
        <f>[3]Summary!N55</f>
        <v>-0.5</v>
      </c>
      <c r="O22" s="13" t="str">
        <f>[3]Summary!O55</f>
        <v>LV Raiders</v>
      </c>
      <c r="P22" s="13">
        <f>[3]Summary!P55</f>
        <v>6.5</v>
      </c>
      <c r="Q22" s="13" t="str">
        <f>[3]Summary!Q55</f>
        <v>Chicago</v>
      </c>
      <c r="R22" s="13">
        <f>[3]Summary!R55</f>
        <v>7.5</v>
      </c>
      <c r="S22" s="13" t="str">
        <f>[3]Summary!S55</f>
        <v>Pittsburgh</v>
      </c>
      <c r="T22" s="13">
        <f>[3]Summary!T55</f>
        <v>-7</v>
      </c>
      <c r="U22" s="13" t="str">
        <f>[3]Summary!U55</f>
        <v>Washington</v>
      </c>
      <c r="V22" s="13">
        <f>[3]Summary!V55</f>
        <v>-21</v>
      </c>
      <c r="W22" s="13" t="str">
        <f>[3]Summary!W55</f>
        <v>Arizona</v>
      </c>
      <c r="X22" s="13">
        <f>[3]Summary!X55</f>
        <v>-15.5</v>
      </c>
      <c r="Y22" s="13" t="str">
        <f>[3]Summary!Y55</f>
        <v>NY Giants</v>
      </c>
      <c r="Z22" s="13">
        <f>[3]Summary!Z55</f>
        <v>0</v>
      </c>
      <c r="AA22" s="13" t="str">
        <f>[3]Summary!AA55</f>
        <v>San Francisco</v>
      </c>
      <c r="AB22" s="13">
        <f>[3]Summary!AB55</f>
        <v>4</v>
      </c>
      <c r="AC22" s="13" t="str">
        <f>[3]Summary!AC55</f>
        <v>NY Giants</v>
      </c>
      <c r="AD22" s="13">
        <f>[3]Summary!AD55</f>
        <v>-11</v>
      </c>
      <c r="AE22" s="13" t="str">
        <f>[3]Summary!AE55</f>
        <v>Chicago</v>
      </c>
      <c r="AF22" s="13">
        <f>[3]Summary!AF55</f>
        <v>0</v>
      </c>
      <c r="AG22" s="13" t="str">
        <f>[3]Summary!AG55</f>
        <v>Pittsburgh</v>
      </c>
      <c r="AH22" s="13">
        <f>[3]Summary!AH55</f>
        <v>10</v>
      </c>
      <c r="AI22" s="13" t="str">
        <f>[3]Summary!AI55</f>
        <v>Kansas City</v>
      </c>
      <c r="AJ22" s="13">
        <f>[3]Summary!AJ55</f>
        <v>-14</v>
      </c>
      <c r="AK22" s="13" t="str">
        <f>[3]Summary!AK55</f>
        <v>Detroit</v>
      </c>
      <c r="AL22" s="13">
        <f>[3]Summary!AL55</f>
        <v>-20.5</v>
      </c>
      <c r="AM22" s="13" t="str">
        <f>[3]Summary!AM55</f>
        <v>Chicago</v>
      </c>
      <c r="AN22" s="13">
        <f>[3]Summary!AN55</f>
        <v>-6</v>
      </c>
      <c r="AO22" s="13" t="str">
        <f>[3]Summary!AO55</f>
        <v>LA Chargers</v>
      </c>
      <c r="AP22" s="13">
        <f>[3]Summary!AP55</f>
        <v>-9.5</v>
      </c>
      <c r="AQ22" s="13" t="str">
        <f>[3]Summary!AQ55</f>
        <v>San Francisco</v>
      </c>
      <c r="AR22" s="13">
        <f>[3]Summary!AR55</f>
        <v>-28</v>
      </c>
      <c r="AS22" s="13" t="str">
        <f>[3]Summary!AS55</f>
        <v>Denver</v>
      </c>
      <c r="AT22" s="13">
        <f>[3]Summary!AT55</f>
        <v>1</v>
      </c>
      <c r="AU22" s="13" t="str">
        <f>[3]Summary!AU55</f>
        <v>No Pick 1</v>
      </c>
      <c r="AV22" s="13">
        <f>[3]Summary!AV55</f>
        <v>0</v>
      </c>
      <c r="AW22" s="3">
        <f t="shared" si="0"/>
        <v>34.5</v>
      </c>
      <c r="AX22" s="3">
        <f t="shared" si="1"/>
        <v>-28</v>
      </c>
    </row>
    <row r="23" spans="1:50" x14ac:dyDescent="0.25">
      <c r="A23" s="2" t="str">
        <f>[2]Summary!A56</f>
        <v>Poppo760 **</v>
      </c>
      <c r="B23" s="2" t="str">
        <f>[2]Summary!B56</f>
        <v>G</v>
      </c>
      <c r="C23" s="12">
        <f>[2]Summary!C56</f>
        <v>-34</v>
      </c>
      <c r="D23" s="2">
        <f>[2]Summary!D56</f>
        <v>21</v>
      </c>
      <c r="E23" s="2" t="str">
        <f>[3]Summary!E56</f>
        <v>Kansas City</v>
      </c>
      <c r="F23" s="12">
        <f>[3]Summary!F56</f>
        <v>-9</v>
      </c>
      <c r="G23" s="2" t="str">
        <f>[3]Summary!G56</f>
        <v>Dallas</v>
      </c>
      <c r="H23" s="13">
        <f>[3]Summary!H56</f>
        <v>-2.5</v>
      </c>
      <c r="I23" s="2" t="str">
        <f>[3]Summary!I56</f>
        <v>Dallas</v>
      </c>
      <c r="J23" s="13">
        <f>[3]Summary!J56</f>
        <v>-18</v>
      </c>
      <c r="K23" s="2" t="str">
        <f>[3]Summary!K56</f>
        <v>Washington</v>
      </c>
      <c r="L23" s="13">
        <f>[3]Summary!L56</f>
        <v>-8</v>
      </c>
      <c r="M23" s="13" t="str">
        <f>[3]Summary!M56</f>
        <v>Kansas City</v>
      </c>
      <c r="N23" s="13">
        <f>[3]Summary!N56</f>
        <v>-6.5</v>
      </c>
      <c r="O23" s="13" t="str">
        <f>[3]Summary!O56</f>
        <v>No Pick 1</v>
      </c>
      <c r="P23" s="13">
        <f>[3]Summary!P56</f>
        <v>0</v>
      </c>
      <c r="Q23" s="13" t="str">
        <f>[3]Summary!Q56</f>
        <v>Seattle</v>
      </c>
      <c r="R23" s="13">
        <f>[3]Summary!R56</f>
        <v>5</v>
      </c>
      <c r="S23" s="13" t="str">
        <f>[3]Summary!S56</f>
        <v>San Francisco</v>
      </c>
      <c r="T23" s="13">
        <f>[3]Summary!T56</f>
        <v>-9</v>
      </c>
      <c r="U23" s="13" t="str">
        <f>[3]Summary!U56</f>
        <v>Denver</v>
      </c>
      <c r="V23" s="13">
        <f>[3]Summary!V56</f>
        <v>5</v>
      </c>
      <c r="W23" s="13" t="str">
        <f>[3]Summary!W56</f>
        <v>Denver</v>
      </c>
      <c r="X23" s="13">
        <f>[3]Summary!X56</f>
        <v>-5.5</v>
      </c>
      <c r="Y23" s="13" t="str">
        <f>[3]Summary!Y56</f>
        <v>San Francisco</v>
      </c>
      <c r="Z23" s="13">
        <f>[3]Summary!Z56</f>
        <v>16</v>
      </c>
      <c r="AA23" s="13" t="str">
        <f>[3]Summary!AA56</f>
        <v>New England</v>
      </c>
      <c r="AB23" s="13">
        <f>[3]Summary!AB56</f>
        <v>1</v>
      </c>
      <c r="AC23" s="13" t="str">
        <f>[3]Summary!AC56</f>
        <v>Denver</v>
      </c>
      <c r="AD23" s="13">
        <f>[3]Summary!AD56</f>
        <v>-4.5</v>
      </c>
      <c r="AE23" s="13" t="str">
        <f>[3]Summary!AE56</f>
        <v>Buffalo</v>
      </c>
      <c r="AF23" s="13">
        <f>[3]Summary!AF56</f>
        <v>-0.5</v>
      </c>
      <c r="AG23" s="13" t="str">
        <f>[3]Summary!AG56</f>
        <v>Denver</v>
      </c>
      <c r="AH23" s="13">
        <f>[3]Summary!AH56</f>
        <v>10</v>
      </c>
      <c r="AI23" s="13" t="str">
        <f>[3]Summary!AI56</f>
        <v>Minnesota</v>
      </c>
      <c r="AJ23" s="13">
        <f>[3]Summary!AJ56</f>
        <v>0</v>
      </c>
      <c r="AK23" s="13" t="str">
        <f>[3]Summary!AK56</f>
        <v>Pittsburgh</v>
      </c>
      <c r="AL23" s="13">
        <f>[3]Summary!AL56</f>
        <v>-10</v>
      </c>
      <c r="AM23" s="13" t="str">
        <f>[3]Summary!AM56</f>
        <v>Buffalo</v>
      </c>
      <c r="AN23" s="13">
        <f>[3]Summary!AN56</f>
        <v>19.5</v>
      </c>
      <c r="AO23" s="13" t="str">
        <f>[3]Summary!AO56</f>
        <v>New England</v>
      </c>
      <c r="AP23" s="13">
        <f>[3]Summary!AP56</f>
        <v>9.5</v>
      </c>
      <c r="AQ23" s="13" t="str">
        <f>[3]Summary!AQ56</f>
        <v>Denver</v>
      </c>
      <c r="AR23" s="13">
        <f>[3]Summary!AR56</f>
        <v>2</v>
      </c>
      <c r="AS23" s="13" t="str">
        <f>[3]Summary!AS56</f>
        <v>Seattle</v>
      </c>
      <c r="AT23" s="13">
        <f>[3]Summary!AT56</f>
        <v>2</v>
      </c>
      <c r="AU23" s="13" t="str">
        <f>[3]Summary!AU56</f>
        <v>Seattle</v>
      </c>
      <c r="AV23" s="13">
        <f>[3]Summary!AV56</f>
        <v>11.5</v>
      </c>
      <c r="AW23" s="3">
        <f t="shared" si="0"/>
        <v>19.5</v>
      </c>
      <c r="AX23" s="3">
        <f t="shared" si="1"/>
        <v>-18</v>
      </c>
    </row>
    <row r="24" spans="1:50" x14ac:dyDescent="0.25">
      <c r="A24" s="2" t="str">
        <f>[2]Summary!A57</f>
        <v xml:space="preserve">Sherby Barnboot </v>
      </c>
      <c r="B24" s="2" t="str">
        <f>[2]Summary!B57</f>
        <v>G</v>
      </c>
      <c r="C24" s="12">
        <f>[2]Summary!C57</f>
        <v>45.5</v>
      </c>
      <c r="D24" s="2">
        <f>[2]Summary!D57</f>
        <v>22</v>
      </c>
      <c r="E24" s="2" t="str">
        <f>[3]Summary!E57</f>
        <v>Indianapolis</v>
      </c>
      <c r="F24" s="12">
        <f>[3]Summary!F57</f>
        <v>24</v>
      </c>
      <c r="G24" s="2" t="str">
        <f>[3]Summary!G57</f>
        <v>New England</v>
      </c>
      <c r="H24" s="13">
        <f>[3]Summary!H57</f>
        <v>7.5</v>
      </c>
      <c r="I24" s="2" t="str">
        <f>[3]Summary!I57</f>
        <v>Philadelphia</v>
      </c>
      <c r="J24" s="13">
        <f>[3]Summary!J57</f>
        <v>3.5</v>
      </c>
      <c r="K24" s="2" t="str">
        <f>[3]Summary!K57</f>
        <v>New England</v>
      </c>
      <c r="L24" s="13">
        <f>[3]Summary!L57</f>
        <v>24</v>
      </c>
      <c r="M24" s="13" t="str">
        <f>[3]Summary!M57</f>
        <v>Philadelphia</v>
      </c>
      <c r="N24" s="13">
        <f>[3]Summary!N57</f>
        <v>-7.5</v>
      </c>
      <c r="O24" s="13" t="str">
        <f>[3]Summary!O57</f>
        <v>Indianapolis</v>
      </c>
      <c r="P24" s="13">
        <f>[3]Summary!P57</f>
        <v>-3.5</v>
      </c>
      <c r="Q24" s="13" t="str">
        <f>[3]Summary!Q57</f>
        <v>Detroit</v>
      </c>
      <c r="R24" s="13">
        <f>[3]Summary!R57</f>
        <v>9</v>
      </c>
      <c r="S24" s="13" t="str">
        <f>[3]Summary!S57</f>
        <v>Cincinnati</v>
      </c>
      <c r="T24" s="13">
        <f>[3]Summary!T57</f>
        <v>-7</v>
      </c>
      <c r="U24" s="13" t="str">
        <f>[3]Summary!U57</f>
        <v>New England</v>
      </c>
      <c r="V24" s="13">
        <f>[3]Summary!V57</f>
        <v>-4.5</v>
      </c>
      <c r="W24" s="13" t="str">
        <f>[3]Summary!W57</f>
        <v>Carolina</v>
      </c>
      <c r="X24" s="13">
        <f>[3]Summary!X57</f>
        <v>-15.5</v>
      </c>
      <c r="Y24" s="13" t="str">
        <f>[3]Summary!Y57</f>
        <v>Baltimore</v>
      </c>
      <c r="Z24" s="13">
        <f>[3]Summary!Z57</f>
        <v>-0.5</v>
      </c>
      <c r="AA24" s="13" t="str">
        <f>[3]Summary!AA57</f>
        <v>Jacksonville</v>
      </c>
      <c r="AB24" s="13">
        <f>[3]Summary!AB57</f>
        <v>0.5</v>
      </c>
      <c r="AC24" s="13" t="str">
        <f>[3]Summary!AC57</f>
        <v>Tampa Bay</v>
      </c>
      <c r="AD24" s="13">
        <f>[3]Summary!AD57</f>
        <v>0</v>
      </c>
      <c r="AE24" s="13" t="str">
        <f>[3]Summary!AE57</f>
        <v>Buffalo</v>
      </c>
      <c r="AF24" s="13">
        <f>[3]Summary!AF57</f>
        <v>-0.5</v>
      </c>
      <c r="AG24" s="13" t="str">
        <f>[3]Summary!AG57</f>
        <v>Chicago</v>
      </c>
      <c r="AH24" s="13">
        <f>[3]Summary!AH57</f>
        <v>20.5</v>
      </c>
      <c r="AI24" s="13" t="str">
        <f>[3]Summary!AI57</f>
        <v>Baltimore</v>
      </c>
      <c r="AJ24" s="13">
        <f>[3]Summary!AJ57</f>
        <v>-7</v>
      </c>
      <c r="AK24" s="13" t="str">
        <f>[3]Summary!AK57</f>
        <v>Chicago</v>
      </c>
      <c r="AL24" s="13">
        <f>[3]Summary!AL57</f>
        <v>-1</v>
      </c>
      <c r="AM24" s="13" t="str">
        <f>[3]Summary!AM57</f>
        <v>Pittsburgh</v>
      </c>
      <c r="AN24" s="13">
        <f>[3]Summary!AN57</f>
        <v>5.5</v>
      </c>
      <c r="AO24" s="13" t="str">
        <f>[3]Summary!AO57</f>
        <v>San Francisco</v>
      </c>
      <c r="AP24" s="13">
        <f>[3]Summary!AP57</f>
        <v>10</v>
      </c>
      <c r="AQ24" s="13" t="str">
        <f>[3]Summary!AQ57</f>
        <v>Chicago</v>
      </c>
      <c r="AR24" s="13">
        <f>[3]Summary!AR57</f>
        <v>1</v>
      </c>
      <c r="AS24" s="13" t="str">
        <f>[3]Summary!AS57</f>
        <v>New England</v>
      </c>
      <c r="AT24" s="13">
        <f>[3]Summary!AT57</f>
        <v>-1</v>
      </c>
      <c r="AU24" s="13" t="str">
        <f>[3]Summary!AU57</f>
        <v>Seattle</v>
      </c>
      <c r="AV24" s="13">
        <f>[3]Summary!AV57</f>
        <v>11.5</v>
      </c>
      <c r="AW24" s="3">
        <f t="shared" si="0"/>
        <v>24</v>
      </c>
      <c r="AX24" s="3">
        <f t="shared" si="1"/>
        <v>-15.5</v>
      </c>
    </row>
    <row r="25" spans="1:50" x14ac:dyDescent="0.25">
      <c r="A25" s="2" t="str">
        <f>[2]Summary!A58</f>
        <v xml:space="preserve">Tory </v>
      </c>
      <c r="B25" s="2" t="str">
        <f>[2]Summary!B58</f>
        <v>G</v>
      </c>
      <c r="C25" s="12">
        <f>[2]Summary!C58</f>
        <v>48</v>
      </c>
      <c r="D25" s="2">
        <f>[2]Summary!D58</f>
        <v>23</v>
      </c>
      <c r="E25" s="2" t="str">
        <f>[3]Summary!E58</f>
        <v>Denver</v>
      </c>
      <c r="F25" s="12">
        <f>[3]Summary!F58</f>
        <v>-0.5</v>
      </c>
      <c r="G25" s="2" t="str">
        <f>[3]Summary!G58</f>
        <v>Detroit</v>
      </c>
      <c r="H25" s="13">
        <f>[3]Summary!H58</f>
        <v>24.5</v>
      </c>
      <c r="I25" s="2" t="str">
        <f>[3]Summary!I58</f>
        <v>Buffalo</v>
      </c>
      <c r="J25" s="13">
        <f>[3]Summary!J58</f>
        <v>-1</v>
      </c>
      <c r="K25" s="2" t="str">
        <f>[3]Summary!K58</f>
        <v>Detroit</v>
      </c>
      <c r="L25" s="13">
        <f>[3]Summary!L58</f>
        <v>14</v>
      </c>
      <c r="M25" s="13" t="str">
        <f>[3]Summary!M58</f>
        <v>Detroit</v>
      </c>
      <c r="N25" s="13">
        <f>[3]Summary!N58</f>
        <v>3</v>
      </c>
      <c r="O25" s="13" t="str">
        <f>[3]Summary!O58</f>
        <v>Indianapolis</v>
      </c>
      <c r="P25" s="13">
        <f>[3]Summary!P58</f>
        <v>-3.5</v>
      </c>
      <c r="Q25" s="13" t="str">
        <f>[3]Summary!Q58</f>
        <v>New England</v>
      </c>
      <c r="R25" s="13">
        <f>[3]Summary!R58</f>
        <v>11</v>
      </c>
      <c r="S25" s="13" t="str">
        <f>[3]Summary!S58</f>
        <v>New England</v>
      </c>
      <c r="T25" s="13">
        <f>[3]Summary!T58</f>
        <v>12</v>
      </c>
      <c r="U25" s="13" t="str">
        <f>[3]Summary!U58</f>
        <v>Detroit</v>
      </c>
      <c r="V25" s="13">
        <f>[3]Summary!V58</f>
        <v>-11.5</v>
      </c>
      <c r="W25" s="13" t="str">
        <f>[3]Summary!W58</f>
        <v>Denver</v>
      </c>
      <c r="X25" s="13">
        <f>[3]Summary!X58</f>
        <v>-5.5</v>
      </c>
      <c r="Y25" s="13" t="str">
        <f>[3]Summary!Y58</f>
        <v>Miami</v>
      </c>
      <c r="Z25" s="13">
        <f>[3]Summary!Z58</f>
        <v>0.5</v>
      </c>
      <c r="AA25" s="13" t="str">
        <f>[3]Summary!AA58</f>
        <v>Seattle</v>
      </c>
      <c r="AB25" s="13">
        <f>[3]Summary!AB58</f>
        <v>-7</v>
      </c>
      <c r="AC25" s="13" t="str">
        <f>[3]Summary!AC58</f>
        <v>LA Rams</v>
      </c>
      <c r="AD25" s="13">
        <f>[3]Summary!AD58</f>
        <v>-13</v>
      </c>
      <c r="AE25" s="13" t="str">
        <f>[3]Summary!AE58</f>
        <v>LA Rams</v>
      </c>
      <c r="AF25" s="13">
        <f>[3]Summary!AF58</f>
        <v>19.5</v>
      </c>
      <c r="AG25" s="13" t="str">
        <f>[3]Summary!AG58</f>
        <v>Jacksonville</v>
      </c>
      <c r="AH25" s="13">
        <f>[3]Summary!AH58</f>
        <v>14.5</v>
      </c>
      <c r="AI25" s="13" t="str">
        <f>[3]Summary!AI58</f>
        <v>Houston</v>
      </c>
      <c r="AJ25" s="13">
        <f>[3]Summary!AJ58</f>
        <v>-12</v>
      </c>
      <c r="AK25" s="13" t="str">
        <f>[3]Summary!AK58</f>
        <v>LA Rams</v>
      </c>
      <c r="AL25" s="13">
        <f>[3]Summary!AL58</f>
        <v>-11</v>
      </c>
      <c r="AM25" s="13" t="str">
        <f>[3]Summary!AM58</f>
        <v>New England</v>
      </c>
      <c r="AN25" s="13">
        <f>[3]Summary!AN58</f>
        <v>16.5</v>
      </c>
      <c r="AO25" s="13" t="str">
        <f>[3]Summary!AO58</f>
        <v>LA Rams</v>
      </c>
      <c r="AP25" s="13">
        <f>[3]Summary!AP58</f>
        <v>-7</v>
      </c>
      <c r="AQ25" s="13" t="str">
        <f>[3]Summary!AQ58</f>
        <v>San Francisco</v>
      </c>
      <c r="AR25" s="13">
        <f>[3]Summary!AR58</f>
        <v>-28</v>
      </c>
      <c r="AS25" s="13" t="str">
        <f>[3]Summary!AS58</f>
        <v>No Pick 1</v>
      </c>
      <c r="AT25" s="13">
        <f>[3]Summary!AT58</f>
        <v>0</v>
      </c>
      <c r="AU25" s="13" t="str">
        <f>[3]Summary!AU58</f>
        <v>New England</v>
      </c>
      <c r="AV25" s="13">
        <f>[3]Summary!AV58</f>
        <v>-11.5</v>
      </c>
      <c r="AW25" s="3">
        <f t="shared" si="0"/>
        <v>24.5</v>
      </c>
      <c r="AX25" s="3">
        <f t="shared" si="1"/>
        <v>-28</v>
      </c>
    </row>
    <row r="26" spans="1:50" x14ac:dyDescent="0.25">
      <c r="A26" s="2" t="str">
        <f>[2]Summary!A59</f>
        <v xml:space="preserve">Andy </v>
      </c>
      <c r="B26" s="2" t="str">
        <f>[2]Summary!B59</f>
        <v>H</v>
      </c>
      <c r="C26" s="12">
        <f>[2]Summary!C59</f>
        <v>-35</v>
      </c>
      <c r="D26" s="2">
        <f>[2]Summary!D59</f>
        <v>24</v>
      </c>
      <c r="E26" s="2" t="str">
        <f>[3]Summary!E59</f>
        <v>Detroit</v>
      </c>
      <c r="F26" s="12">
        <f>[3]Summary!F59</f>
        <v>-12</v>
      </c>
      <c r="G26" s="2" t="str">
        <f>[3]Summary!G59</f>
        <v>Pittsburgh</v>
      </c>
      <c r="H26" s="13">
        <f>[3]Summary!H59</f>
        <v>-17</v>
      </c>
      <c r="I26" s="2" t="str">
        <f>[3]Summary!I59</f>
        <v>Minnesota</v>
      </c>
      <c r="J26" s="13">
        <f>[3]Summary!J59</f>
        <v>35</v>
      </c>
      <c r="K26" s="2" t="str">
        <f>[3]Summary!K59</f>
        <v>Minnesota</v>
      </c>
      <c r="L26" s="13">
        <f>[3]Summary!L59</f>
        <v>-5.5</v>
      </c>
      <c r="M26" s="13" t="str">
        <f>[3]Summary!M59</f>
        <v>Arizona</v>
      </c>
      <c r="N26" s="13">
        <f>[3]Summary!N59</f>
        <v>-8.5</v>
      </c>
      <c r="O26" s="13" t="str">
        <f>[3]Summary!O59</f>
        <v>LA Rams</v>
      </c>
      <c r="P26" s="13">
        <f>[3]Summary!P59</f>
        <v>6.5</v>
      </c>
      <c r="Q26" s="13" t="str">
        <f>[3]Summary!Q59</f>
        <v>New England</v>
      </c>
      <c r="R26" s="13">
        <f>[3]Summary!R59</f>
        <v>11</v>
      </c>
      <c r="S26" s="13" t="str">
        <f>[3]Summary!S59</f>
        <v>Atlanta</v>
      </c>
      <c r="T26" s="13">
        <f>[3]Summary!T59</f>
        <v>-31.5</v>
      </c>
      <c r="U26" s="13" t="str">
        <f>[3]Summary!U59</f>
        <v>Dallas</v>
      </c>
      <c r="V26" s="13">
        <f>[3]Summary!V59</f>
        <v>-13</v>
      </c>
      <c r="W26" s="13" t="str">
        <f>[3]Summary!W59</f>
        <v>Minnesota</v>
      </c>
      <c r="X26" s="13">
        <f>[3]Summary!X59</f>
        <v>-4</v>
      </c>
      <c r="Y26" s="13" t="str">
        <f>[3]Summary!Y59</f>
        <v>Minnesota</v>
      </c>
      <c r="Z26" s="13">
        <f>[3]Summary!Z59</f>
        <v>-4.5</v>
      </c>
      <c r="AA26" s="13" t="str">
        <f>[3]Summary!AA59</f>
        <v>New England</v>
      </c>
      <c r="AB26" s="13">
        <f>[3]Summary!AB59</f>
        <v>1</v>
      </c>
      <c r="AC26" s="13" t="str">
        <f>[3]Summary!AC59</f>
        <v>Miami</v>
      </c>
      <c r="AD26" s="13">
        <f>[3]Summary!AD59</f>
        <v>-1.5</v>
      </c>
      <c r="AE26" s="13" t="str">
        <f>[3]Summary!AE59</f>
        <v>Denver</v>
      </c>
      <c r="AF26" s="13">
        <f>[3]Summary!AF59</f>
        <v>-0.5</v>
      </c>
      <c r="AG26" s="13" t="str">
        <f>[3]Summary!AG59</f>
        <v>New England</v>
      </c>
      <c r="AH26" s="13">
        <f>[3]Summary!AH59</f>
        <v>-3</v>
      </c>
      <c r="AI26" s="13" t="str">
        <f>[3]Summary!AI59</f>
        <v>Minnesota</v>
      </c>
      <c r="AJ26" s="13">
        <f>[3]Summary!AJ59</f>
        <v>0</v>
      </c>
      <c r="AK26" s="13" t="str">
        <f>[3]Summary!AK59</f>
        <v>Pittsburgh</v>
      </c>
      <c r="AL26" s="13">
        <f>[3]Summary!AL59</f>
        <v>-10</v>
      </c>
      <c r="AM26" s="13" t="str">
        <f>[3]Summary!AM59</f>
        <v>San Francisco</v>
      </c>
      <c r="AN26" s="13">
        <f>[3]Summary!AN59</f>
        <v>-7.5</v>
      </c>
      <c r="AO26" s="13" t="str">
        <f>[3]Summary!AO59</f>
        <v>Pittsburgh</v>
      </c>
      <c r="AP26" s="13">
        <f>[3]Summary!AP59</f>
        <v>-21</v>
      </c>
      <c r="AQ26" s="13" t="str">
        <f>[3]Summary!AQ59</f>
        <v>San Francisco</v>
      </c>
      <c r="AR26" s="13">
        <f>[3]Summary!AR59</f>
        <v>-28</v>
      </c>
      <c r="AS26" s="13" t="str">
        <f>[3]Summary!AS59</f>
        <v>Denver</v>
      </c>
      <c r="AT26" s="13">
        <f>[3]Summary!AT59</f>
        <v>1</v>
      </c>
      <c r="AU26" s="13" t="str">
        <f>[3]Summary!AU59</f>
        <v>Seattle</v>
      </c>
      <c r="AV26" s="13">
        <f>[3]Summary!AV59</f>
        <v>11.5</v>
      </c>
      <c r="AW26" s="3">
        <f t="shared" si="0"/>
        <v>35</v>
      </c>
      <c r="AX26" s="3">
        <f t="shared" si="1"/>
        <v>-31.5</v>
      </c>
    </row>
    <row r="27" spans="1:50" x14ac:dyDescent="0.25">
      <c r="A27" s="2" t="str">
        <f>[2]Summary!A60</f>
        <v>Bas</v>
      </c>
      <c r="B27" s="2" t="str">
        <f>[2]Summary!B60</f>
        <v>H</v>
      </c>
      <c r="C27" s="12">
        <f>[2]Summary!C60</f>
        <v>-23.5</v>
      </c>
      <c r="D27" s="2">
        <f>[2]Summary!D60</f>
        <v>25</v>
      </c>
      <c r="E27" s="2" t="str">
        <f>[3]Summary!E60</f>
        <v>Philadelphia</v>
      </c>
      <c r="F27" s="12">
        <f>[3]Summary!F60</f>
        <v>-3.5</v>
      </c>
      <c r="G27" s="2" t="str">
        <f>[3]Summary!G60</f>
        <v>Arizona</v>
      </c>
      <c r="H27" s="13">
        <f>[3]Summary!H60</f>
        <v>-2</v>
      </c>
      <c r="I27" s="2" t="str">
        <f>[3]Summary!I60</f>
        <v>Tampa Bay</v>
      </c>
      <c r="J27" s="13">
        <f>[3]Summary!J60</f>
        <v>-4.5</v>
      </c>
      <c r="K27" s="2" t="str">
        <f>[3]Summary!K60</f>
        <v>LA Chargers</v>
      </c>
      <c r="L27" s="13">
        <f>[3]Summary!L60</f>
        <v>-9</v>
      </c>
      <c r="M27" s="13" t="str">
        <f>[3]Summary!M60</f>
        <v>Arizona</v>
      </c>
      <c r="N27" s="13">
        <f>[3]Summary!N60</f>
        <v>-8.5</v>
      </c>
      <c r="O27" s="13" t="str">
        <f>[3]Summary!O60</f>
        <v>Buffalo</v>
      </c>
      <c r="P27" s="13">
        <f>[3]Summary!P60</f>
        <v>-14.5</v>
      </c>
      <c r="Q27" s="13" t="str">
        <f>[3]Summary!Q60</f>
        <v>New England</v>
      </c>
      <c r="R27" s="13">
        <f>[3]Summary!R60</f>
        <v>11</v>
      </c>
      <c r="S27" s="13" t="str">
        <f>[3]Summary!S60</f>
        <v>New England</v>
      </c>
      <c r="T27" s="13">
        <f>[3]Summary!T60</f>
        <v>12</v>
      </c>
      <c r="U27" s="13" t="str">
        <f>[3]Summary!U60</f>
        <v>New England</v>
      </c>
      <c r="V27" s="13">
        <f>[3]Summary!V60</f>
        <v>-4.5</v>
      </c>
      <c r="W27" s="13" t="str">
        <f>[3]Summary!W60</f>
        <v>Seattle</v>
      </c>
      <c r="X27" s="13">
        <f>[3]Summary!X60</f>
        <v>15.5</v>
      </c>
      <c r="Y27" s="13" t="str">
        <f>[3]Summary!Y60</f>
        <v>Houston</v>
      </c>
      <c r="Z27" s="13">
        <f>[3]Summary!Z60</f>
        <v>-3</v>
      </c>
      <c r="AA27" s="13" t="str">
        <f>[3]Summary!AA60</f>
        <v>Detroit</v>
      </c>
      <c r="AB27" s="13">
        <f>[3]Summary!AB60</f>
        <v>-3.5</v>
      </c>
      <c r="AC27" s="13" t="str">
        <f>[3]Summary!AC60</f>
        <v>Baltimore</v>
      </c>
      <c r="AD27" s="13">
        <f>[3]Summary!AD60</f>
        <v>-25.5</v>
      </c>
      <c r="AE27" s="13" t="str">
        <f>[3]Summary!AE60</f>
        <v>Denver</v>
      </c>
      <c r="AF27" s="13">
        <f>[3]Summary!AF60</f>
        <v>-0.5</v>
      </c>
      <c r="AG27" s="13" t="str">
        <f>[3]Summary!AG60</f>
        <v>Denver</v>
      </c>
      <c r="AH27" s="13">
        <f>[3]Summary!AH60</f>
        <v>10</v>
      </c>
      <c r="AI27" s="13" t="str">
        <f>[3]Summary!AI60</f>
        <v>Philadelphia</v>
      </c>
      <c r="AJ27" s="13">
        <f>[3]Summary!AJ60</f>
        <v>4</v>
      </c>
      <c r="AK27" s="13" t="str">
        <f>[3]Summary!AK60</f>
        <v>Philadelphia</v>
      </c>
      <c r="AL27" s="13">
        <f>[3]Summary!AL60</f>
        <v>2</v>
      </c>
      <c r="AM27" s="13" t="str">
        <f>[3]Summary!AM60</f>
        <v>Denver</v>
      </c>
      <c r="AN27" s="13">
        <f>[3]Summary!AN60</f>
        <v>2.5</v>
      </c>
      <c r="AO27" s="13" t="str">
        <f>[3]Summary!AO60</f>
        <v>Philadelphia</v>
      </c>
      <c r="AP27" s="13">
        <f>[3]Summary!AP60</f>
        <v>-10</v>
      </c>
      <c r="AQ27" s="13" t="str">
        <f>[3]Summary!AQ60</f>
        <v>Denver</v>
      </c>
      <c r="AR27" s="13">
        <f>[3]Summary!AR60</f>
        <v>2</v>
      </c>
      <c r="AS27" s="13" t="str">
        <f>[3]Summary!AS60</f>
        <v>Denver</v>
      </c>
      <c r="AT27" s="13">
        <f>[3]Summary!AT60</f>
        <v>1</v>
      </c>
      <c r="AU27" s="13" t="str">
        <f>[3]Summary!AU60</f>
        <v>Seattle</v>
      </c>
      <c r="AV27" s="13">
        <f>[3]Summary!AV60</f>
        <v>11.5</v>
      </c>
      <c r="AW27" s="3">
        <f t="shared" si="0"/>
        <v>15.5</v>
      </c>
      <c r="AX27" s="3">
        <f t="shared" si="1"/>
        <v>-25.5</v>
      </c>
    </row>
    <row r="28" spans="1:50" x14ac:dyDescent="0.25">
      <c r="A28" s="2" t="str">
        <f>[2]Summary!A61</f>
        <v xml:space="preserve">Becky </v>
      </c>
      <c r="B28" s="2" t="str">
        <f>[2]Summary!B61</f>
        <v>H</v>
      </c>
      <c r="C28" s="12">
        <f>[2]Summary!C61</f>
        <v>68.5</v>
      </c>
      <c r="D28" s="2">
        <f>[2]Summary!D61</f>
        <v>26</v>
      </c>
      <c r="E28" s="2" t="str">
        <f>[3]Summary!E61</f>
        <v>LV Raiders</v>
      </c>
      <c r="F28" s="12">
        <f>[3]Summary!F61</f>
        <v>9.5</v>
      </c>
      <c r="G28" s="2" t="str">
        <f>[3]Summary!G61</f>
        <v>Tampa Bay</v>
      </c>
      <c r="H28" s="13">
        <f>[3]Summary!H61</f>
        <v>3.5</v>
      </c>
      <c r="I28" s="2" t="str">
        <f>[3]Summary!I61</f>
        <v>Indianapolis</v>
      </c>
      <c r="J28" s="13">
        <f>[3]Summary!J61</f>
        <v>17</v>
      </c>
      <c r="K28" s="2" t="str">
        <f>[3]Summary!K61</f>
        <v>Indianapolis</v>
      </c>
      <c r="L28" s="13">
        <f>[3]Summary!L61</f>
        <v>-3.5</v>
      </c>
      <c r="M28" s="13" t="str">
        <f>[3]Summary!M61</f>
        <v>Indianapolis</v>
      </c>
      <c r="N28" s="13">
        <f>[3]Summary!N61</f>
        <v>27</v>
      </c>
      <c r="O28" s="13" t="str">
        <f>[3]Summary!O61</f>
        <v>Indianapolis</v>
      </c>
      <c r="P28" s="13">
        <f>[3]Summary!P61</f>
        <v>-3.5</v>
      </c>
      <c r="Q28" s="13" t="str">
        <f>[3]Summary!Q61</f>
        <v>New England</v>
      </c>
      <c r="R28" s="13">
        <f>[3]Summary!R61</f>
        <v>11</v>
      </c>
      <c r="S28" s="13" t="str">
        <f>[3]Summary!S61</f>
        <v>New England</v>
      </c>
      <c r="T28" s="13">
        <f>[3]Summary!T61</f>
        <v>12</v>
      </c>
      <c r="U28" s="13" t="str">
        <f>[3]Summary!U61</f>
        <v>New England</v>
      </c>
      <c r="V28" s="13">
        <f>[3]Summary!V61</f>
        <v>-4.5</v>
      </c>
      <c r="W28" s="13" t="str">
        <f>[3]Summary!W61</f>
        <v>Buffalo</v>
      </c>
      <c r="X28" s="13">
        <f>[3]Summary!X61</f>
        <v>-26.5</v>
      </c>
      <c r="Y28" s="13" t="str">
        <f>[3]Summary!Y61</f>
        <v>LA Chargers</v>
      </c>
      <c r="Z28" s="13">
        <f>[3]Summary!Z61</f>
        <v>-32</v>
      </c>
      <c r="AA28" s="13" t="str">
        <f>[3]Summary!AA61</f>
        <v>Jacksonville</v>
      </c>
      <c r="AB28" s="13">
        <f>[3]Summary!AB61</f>
        <v>0.5</v>
      </c>
      <c r="AC28" s="13" t="str">
        <f>[3]Summary!AC61</f>
        <v>Jacksonville</v>
      </c>
      <c r="AD28" s="13">
        <f>[3]Summary!AD61</f>
        <v>16</v>
      </c>
      <c r="AE28" s="13" t="str">
        <f>[3]Summary!AE61</f>
        <v>Dallas</v>
      </c>
      <c r="AF28" s="13">
        <f>[3]Summary!AF61</f>
        <v>-10.5</v>
      </c>
      <c r="AG28" s="13" t="str">
        <f>[3]Summary!AG61</f>
        <v>Tampa Bay</v>
      </c>
      <c r="AH28" s="13">
        <f>[3]Summary!AH61</f>
        <v>-6.5</v>
      </c>
      <c r="AI28" s="13" t="str">
        <f>[3]Summary!AI61</f>
        <v>Jacksonville</v>
      </c>
      <c r="AJ28" s="13">
        <f>[3]Summary!AJ61</f>
        <v>17</v>
      </c>
      <c r="AK28" s="13" t="str">
        <f>[3]Summary!AK61</f>
        <v>Dallas</v>
      </c>
      <c r="AL28" s="13">
        <f>[3]Summary!AL61</f>
        <v>-2</v>
      </c>
      <c r="AM28" s="13" t="str">
        <f>[3]Summary!AM61</f>
        <v>Dallas</v>
      </c>
      <c r="AN28" s="13">
        <f>[3]Summary!AN61</f>
        <v>-20.5</v>
      </c>
      <c r="AO28" s="13" t="str">
        <f>[3]Summary!AO61</f>
        <v>Chicago</v>
      </c>
      <c r="AP28" s="13">
        <f>[3]Summary!AP61</f>
        <v>6.5</v>
      </c>
      <c r="AQ28" s="13" t="str">
        <f>[3]Summary!AQ61</f>
        <v>New England</v>
      </c>
      <c r="AR28" s="13">
        <f>[3]Summary!AR61</f>
        <v>8.5</v>
      </c>
      <c r="AS28" s="13" t="str">
        <f>[3]Summary!AS61</f>
        <v>New England</v>
      </c>
      <c r="AT28" s="13">
        <f>[3]Summary!AT61</f>
        <v>-1</v>
      </c>
      <c r="AU28" s="13" t="str">
        <f>[3]Summary!AU61</f>
        <v>New England</v>
      </c>
      <c r="AV28" s="13">
        <f>[3]Summary!AV61</f>
        <v>-11.5</v>
      </c>
      <c r="AW28" s="3">
        <f t="shared" si="0"/>
        <v>27</v>
      </c>
      <c r="AX28" s="3">
        <f t="shared" si="1"/>
        <v>-32</v>
      </c>
    </row>
    <row r="29" spans="1:50" x14ac:dyDescent="0.25">
      <c r="A29" s="2" t="str">
        <f>[2]Summary!A62</f>
        <v>Bgladys</v>
      </c>
      <c r="B29" s="2" t="str">
        <f>[2]Summary!B62</f>
        <v>H</v>
      </c>
      <c r="C29" s="12">
        <f>[2]Summary!C62</f>
        <v>14.5</v>
      </c>
      <c r="D29" s="2">
        <f>[2]Summary!D62</f>
        <v>27</v>
      </c>
      <c r="E29" s="2" t="str">
        <f>[3]Summary!E62</f>
        <v>Tampa Bay</v>
      </c>
      <c r="F29" s="12">
        <f>[3]Summary!F62</f>
        <v>1</v>
      </c>
      <c r="G29" s="2" t="str">
        <f>[3]Summary!G62</f>
        <v>LA Chargers</v>
      </c>
      <c r="H29" s="13">
        <f>[3]Summary!H62</f>
        <v>7.5</v>
      </c>
      <c r="I29" s="2" t="str">
        <f>[3]Summary!I62</f>
        <v>Philadelphia</v>
      </c>
      <c r="J29" s="13">
        <f>[3]Summary!J62</f>
        <v>3.5</v>
      </c>
      <c r="K29" s="2" t="str">
        <f>[3]Summary!K62</f>
        <v>Seattle</v>
      </c>
      <c r="L29" s="13">
        <f>[3]Summary!L62</f>
        <v>2</v>
      </c>
      <c r="M29" s="13" t="str">
        <f>[3]Summary!M62</f>
        <v>Philadelphia</v>
      </c>
      <c r="N29" s="13">
        <f>[3]Summary!N62</f>
        <v>-7.5</v>
      </c>
      <c r="O29" s="13" t="str">
        <f>[3]Summary!O62</f>
        <v>New England</v>
      </c>
      <c r="P29" s="13">
        <f>[3]Summary!P62</f>
        <v>2.5</v>
      </c>
      <c r="Q29" s="13" t="str">
        <f>[3]Summary!Q62</f>
        <v>Indianapolis</v>
      </c>
      <c r="R29" s="13">
        <f>[3]Summary!R62</f>
        <v>16</v>
      </c>
      <c r="S29" s="13" t="str">
        <f>[3]Summary!S62</f>
        <v>Atlanta</v>
      </c>
      <c r="T29" s="13">
        <f>[3]Summary!T62</f>
        <v>-31.5</v>
      </c>
      <c r="U29" s="13" t="str">
        <f>[3]Summary!U62</f>
        <v>Seattle</v>
      </c>
      <c r="V29" s="13">
        <f>[3]Summary!V62</f>
        <v>21</v>
      </c>
      <c r="W29" s="13" t="str">
        <f>[3]Summary!W62</f>
        <v>Detroit</v>
      </c>
      <c r="X29" s="13">
        <f>[3]Summary!X62</f>
        <v>14</v>
      </c>
      <c r="Y29" s="13" t="str">
        <f>[3]Summary!Y62</f>
        <v>Houston</v>
      </c>
      <c r="Z29" s="13">
        <f>[3]Summary!Z62</f>
        <v>-3</v>
      </c>
      <c r="AA29" s="13" t="str">
        <f>[3]Summary!AA62</f>
        <v>New England</v>
      </c>
      <c r="AB29" s="13">
        <f>[3]Summary!AB62</f>
        <v>1</v>
      </c>
      <c r="AC29" s="13" t="str">
        <f>[3]Summary!AC62</f>
        <v>Miami</v>
      </c>
      <c r="AD29" s="13">
        <f>[3]Summary!AD62</f>
        <v>-1.5</v>
      </c>
      <c r="AE29" s="13" t="str">
        <f>[3]Summary!AE62</f>
        <v>Seattle</v>
      </c>
      <c r="AF29" s="13">
        <f>[3]Summary!AF62</f>
        <v>21</v>
      </c>
      <c r="AG29" s="13" t="str">
        <f>[3]Summary!AG62</f>
        <v>Cincinnati</v>
      </c>
      <c r="AH29" s="13">
        <f>[3]Summary!AH62</f>
        <v>-21</v>
      </c>
      <c r="AI29" s="13" t="str">
        <f>[3]Summary!AI62</f>
        <v>LA Chargers</v>
      </c>
      <c r="AJ29" s="13">
        <f>[3]Summary!AJ62</f>
        <v>19</v>
      </c>
      <c r="AK29" s="13" t="str">
        <f>[3]Summary!AK62</f>
        <v>Miami</v>
      </c>
      <c r="AL29" s="13">
        <f>[3]Summary!AL62</f>
        <v>8.5</v>
      </c>
      <c r="AM29" s="13" t="str">
        <f>[3]Summary!AM62</f>
        <v>Kansas City</v>
      </c>
      <c r="AN29" s="13">
        <f>[3]Summary!AN62</f>
        <v>-6.5</v>
      </c>
      <c r="AO29" s="13" t="str">
        <f>[3]Summary!AO62</f>
        <v>Jacksonville</v>
      </c>
      <c r="AP29" s="13">
        <f>[3]Summary!AP62</f>
        <v>-4.5</v>
      </c>
      <c r="AQ29" s="13" t="str">
        <f>[3]Summary!AQ62</f>
        <v>Chicago</v>
      </c>
      <c r="AR29" s="13">
        <f>[3]Summary!AR62</f>
        <v>1</v>
      </c>
      <c r="AS29" s="13" t="str">
        <f>[3]Summary!AS62</f>
        <v>LA Rams</v>
      </c>
      <c r="AT29" s="13">
        <f>[3]Summary!AT62</f>
        <v>-2</v>
      </c>
      <c r="AU29" s="13" t="str">
        <f>[3]Summary!AU62</f>
        <v>New England</v>
      </c>
      <c r="AV29" s="13">
        <f>[3]Summary!AV62</f>
        <v>-11.5</v>
      </c>
      <c r="AW29" s="3">
        <f t="shared" si="0"/>
        <v>21</v>
      </c>
      <c r="AX29" s="3">
        <f t="shared" si="1"/>
        <v>-31.5</v>
      </c>
    </row>
    <row r="30" spans="1:50" x14ac:dyDescent="0.25">
      <c r="A30" s="2" t="str">
        <f>[2]Summary!A63</f>
        <v xml:space="preserve">Bob </v>
      </c>
      <c r="B30" s="2" t="str">
        <f>[2]Summary!B63</f>
        <v>H</v>
      </c>
      <c r="C30" s="12">
        <f>[2]Summary!C63</f>
        <v>-20.5</v>
      </c>
      <c r="D30" s="2">
        <f>[2]Summary!D63</f>
        <v>28</v>
      </c>
      <c r="E30" s="2" t="str">
        <f>[3]Summary!E63</f>
        <v>Indianapolis</v>
      </c>
      <c r="F30" s="12">
        <f>[3]Summary!F63</f>
        <v>24</v>
      </c>
      <c r="G30" s="2" t="str">
        <f>[3]Summary!G63</f>
        <v>Minnesota</v>
      </c>
      <c r="H30" s="13">
        <f>[3]Summary!H63</f>
        <v>-19</v>
      </c>
      <c r="I30" s="2" t="str">
        <f>[3]Summary!I63</f>
        <v>LA Chargers</v>
      </c>
      <c r="J30" s="13">
        <f>[3]Summary!J63</f>
        <v>0.5</v>
      </c>
      <c r="K30" s="2" t="str">
        <f>[3]Summary!K63</f>
        <v>LV Raiders</v>
      </c>
      <c r="L30" s="13">
        <f>[3]Summary!L63</f>
        <v>-2</v>
      </c>
      <c r="M30" s="13" t="str">
        <f>[3]Summary!M63</f>
        <v>Kansas City</v>
      </c>
      <c r="N30" s="13">
        <f>[3]Summary!N63</f>
        <v>-6.5</v>
      </c>
      <c r="O30" s="13" t="str">
        <f>[3]Summary!O63</f>
        <v>Buffalo</v>
      </c>
      <c r="P30" s="13">
        <f>[3]Summary!P63</f>
        <v>-14.5</v>
      </c>
      <c r="Q30" s="13" t="str">
        <f>[3]Summary!Q63</f>
        <v>Indianapolis</v>
      </c>
      <c r="R30" s="13">
        <f>[3]Summary!R63</f>
        <v>16</v>
      </c>
      <c r="S30" s="13" t="str">
        <f>[3]Summary!S63</f>
        <v>San Francisco</v>
      </c>
      <c r="T30" s="13">
        <f>[3]Summary!T63</f>
        <v>-9</v>
      </c>
      <c r="U30" s="13" t="str">
        <f>[3]Summary!U63</f>
        <v>Indianapolis</v>
      </c>
      <c r="V30" s="13">
        <f>[3]Summary!V63</f>
        <v>-10</v>
      </c>
      <c r="W30" s="13" t="str">
        <f>[3]Summary!W63</f>
        <v>Houston</v>
      </c>
      <c r="X30" s="13">
        <f>[3]Summary!X63</f>
        <v>8</v>
      </c>
      <c r="Y30" s="13" t="str">
        <f>[3]Summary!Y63</f>
        <v>LA Chargers</v>
      </c>
      <c r="Z30" s="13">
        <f>[3]Summary!Z63</f>
        <v>-32</v>
      </c>
      <c r="AA30" s="13" t="str">
        <f>[3]Summary!AA63</f>
        <v>Atlanta</v>
      </c>
      <c r="AB30" s="13">
        <f>[3]Summary!AB63</f>
        <v>16.5</v>
      </c>
      <c r="AC30" s="13" t="str">
        <f>[3]Summary!AC63</f>
        <v>Buffalo</v>
      </c>
      <c r="AD30" s="13">
        <f>[3]Summary!AD63</f>
        <v>16</v>
      </c>
      <c r="AE30" s="13" t="str">
        <f>[3]Summary!AE63</f>
        <v>NY Jets</v>
      </c>
      <c r="AF30" s="13">
        <f>[3]Summary!AF63</f>
        <v>-21.5</v>
      </c>
      <c r="AG30" s="13" t="str">
        <f>[3]Summary!AG63</f>
        <v>Carolina</v>
      </c>
      <c r="AH30" s="13">
        <f>[3]Summary!AH63</f>
        <v>-6</v>
      </c>
      <c r="AI30" s="13" t="str">
        <f>[3]Summary!AI63</f>
        <v>New England</v>
      </c>
      <c r="AJ30" s="13">
        <f>[3]Summary!AJ63</f>
        <v>7</v>
      </c>
      <c r="AK30" s="13" t="str">
        <f>[3]Summary!AK63</f>
        <v>New Orleans</v>
      </c>
      <c r="AL30" s="13">
        <f>[3]Summary!AL63</f>
        <v>5</v>
      </c>
      <c r="AM30" s="13" t="str">
        <f>[3]Summary!AM63</f>
        <v>Tampa Bay</v>
      </c>
      <c r="AN30" s="13">
        <f>[3]Summary!AN63</f>
        <v>-1</v>
      </c>
      <c r="AO30" s="13" t="str">
        <f>[3]Summary!AO63</f>
        <v>Houston</v>
      </c>
      <c r="AP30" s="13">
        <f>[3]Summary!AP63</f>
        <v>21</v>
      </c>
      <c r="AQ30" s="13" t="str">
        <f>[3]Summary!AQ63</f>
        <v>Houston</v>
      </c>
      <c r="AR30" s="13">
        <f>[3]Summary!AR63</f>
        <v>-8.5</v>
      </c>
      <c r="AS30" s="13" t="str">
        <f>[3]Summary!AS63</f>
        <v>LA Rams</v>
      </c>
      <c r="AT30" s="13">
        <f>[3]Summary!AT63</f>
        <v>-2</v>
      </c>
      <c r="AU30" s="13" t="str">
        <f>[3]Summary!AU63</f>
        <v>Seattle</v>
      </c>
      <c r="AV30" s="13">
        <f>[3]Summary!AV63</f>
        <v>11.5</v>
      </c>
      <c r="AW30" s="3">
        <f t="shared" si="0"/>
        <v>24</v>
      </c>
      <c r="AX30" s="3">
        <f t="shared" si="1"/>
        <v>-32</v>
      </c>
    </row>
    <row r="31" spans="1:50" x14ac:dyDescent="0.25">
      <c r="A31" s="2" t="str">
        <f>[2]Summary!A64</f>
        <v xml:space="preserve">Casita Cookies </v>
      </c>
      <c r="B31" s="2" t="str">
        <f>[2]Summary!B64</f>
        <v>H</v>
      </c>
      <c r="C31" s="12">
        <f>[2]Summary!C64</f>
        <v>-52</v>
      </c>
      <c r="D31" s="2">
        <f>[2]Summary!D64</f>
        <v>29</v>
      </c>
      <c r="E31" s="2" t="str">
        <f>[3]Summary!E64</f>
        <v>Arizona</v>
      </c>
      <c r="F31" s="12">
        <f>[3]Summary!F64</f>
        <v>1</v>
      </c>
      <c r="G31" s="2" t="str">
        <f>[3]Summary!G64</f>
        <v>Philadelphia</v>
      </c>
      <c r="H31" s="13">
        <f>[3]Summary!H64</f>
        <v>2</v>
      </c>
      <c r="I31" s="2" t="str">
        <f>[3]Summary!I64</f>
        <v>Atlanta</v>
      </c>
      <c r="J31" s="13">
        <f>[3]Summary!J64</f>
        <v>-34.5</v>
      </c>
      <c r="K31" s="2" t="str">
        <f>[3]Summary!K64</f>
        <v>LA Chargers</v>
      </c>
      <c r="L31" s="13">
        <f>[3]Summary!L64</f>
        <v>-9</v>
      </c>
      <c r="M31" s="13" t="str">
        <f>[3]Summary!M64</f>
        <v>Detroit</v>
      </c>
      <c r="N31" s="13">
        <f>[3]Summary!N64</f>
        <v>3</v>
      </c>
      <c r="O31" s="13" t="str">
        <f>[3]Summary!O64</f>
        <v>Indianapolis</v>
      </c>
      <c r="P31" s="13">
        <f>[3]Summary!P64</f>
        <v>-3.5</v>
      </c>
      <c r="Q31" s="13" t="str">
        <f>[3]Summary!Q64</f>
        <v>New England</v>
      </c>
      <c r="R31" s="13">
        <f>[3]Summary!R64</f>
        <v>11</v>
      </c>
      <c r="S31" s="13" t="str">
        <f>[3]Summary!S64</f>
        <v>San Francisco</v>
      </c>
      <c r="T31" s="13">
        <f>[3]Summary!T64</f>
        <v>-9</v>
      </c>
      <c r="U31" s="13" t="str">
        <f>[3]Summary!U64</f>
        <v>Dallas</v>
      </c>
      <c r="V31" s="13">
        <f>[3]Summary!V64</f>
        <v>-13</v>
      </c>
      <c r="W31" s="13" t="str">
        <f>[3]Summary!W64</f>
        <v>Buffalo</v>
      </c>
      <c r="X31" s="13">
        <f>[3]Summary!X64</f>
        <v>-26.5</v>
      </c>
      <c r="Y31" s="13" t="str">
        <f>[3]Summary!Y64</f>
        <v>Denver</v>
      </c>
      <c r="Z31" s="13">
        <f>[3]Summary!Z64</f>
        <v>6.5</v>
      </c>
      <c r="AA31" s="13" t="str">
        <f>[3]Summary!AA64</f>
        <v>Buffalo</v>
      </c>
      <c r="AB31" s="13">
        <f>[3]Summary!AB64</f>
        <v>-8.5</v>
      </c>
      <c r="AC31" s="13" t="str">
        <f>[3]Summary!AC64</f>
        <v>LV Raiders</v>
      </c>
      <c r="AD31" s="13">
        <f>[3]Summary!AD64</f>
        <v>-8.5</v>
      </c>
      <c r="AE31" s="13" t="str">
        <f>[3]Summary!AE64</f>
        <v>Chicago</v>
      </c>
      <c r="AF31" s="13">
        <f>[3]Summary!AF64</f>
        <v>0</v>
      </c>
      <c r="AG31" s="13" t="str">
        <f>[3]Summary!AG64</f>
        <v>Houston</v>
      </c>
      <c r="AH31" s="13">
        <f>[3]Summary!AH64</f>
        <v>10.5</v>
      </c>
      <c r="AI31" s="13" t="str">
        <f>[3]Summary!AI64</f>
        <v>New Orleans</v>
      </c>
      <c r="AJ31" s="13">
        <f>[3]Summary!AJ64</f>
        <v>18</v>
      </c>
      <c r="AK31" s="13" t="str">
        <f>[3]Summary!AK64</f>
        <v>Jacksonville</v>
      </c>
      <c r="AL31" s="13">
        <f>[3]Summary!AL64</f>
        <v>-0.5</v>
      </c>
      <c r="AM31" s="13" t="str">
        <f>[3]Summary!AM64</f>
        <v>LA Rams</v>
      </c>
      <c r="AN31" s="13">
        <f>[3]Summary!AN64</f>
        <v>7.5</v>
      </c>
      <c r="AO31" s="13" t="str">
        <f>[3]Summary!AO64</f>
        <v>Jacksonville</v>
      </c>
      <c r="AP31" s="13">
        <f>[3]Summary!AP64</f>
        <v>-4.5</v>
      </c>
      <c r="AQ31" s="13" t="str">
        <f>[3]Summary!AQ64</f>
        <v>Seattle</v>
      </c>
      <c r="AR31" s="13">
        <f>[3]Summary!AR64</f>
        <v>28</v>
      </c>
      <c r="AS31" s="13" t="str">
        <f>[3]Summary!AS64</f>
        <v>Denver</v>
      </c>
      <c r="AT31" s="13">
        <f>[3]Summary!AT64</f>
        <v>1</v>
      </c>
      <c r="AU31" s="13" t="str">
        <f>[3]Summary!AU64</f>
        <v>Seattle</v>
      </c>
      <c r="AV31" s="13">
        <f>[3]Summary!AV64</f>
        <v>11.5</v>
      </c>
      <c r="AW31" s="3">
        <f t="shared" si="0"/>
        <v>28</v>
      </c>
      <c r="AX31" s="3">
        <f t="shared" si="1"/>
        <v>-34.5</v>
      </c>
    </row>
    <row r="32" spans="1:50" x14ac:dyDescent="0.25">
      <c r="A32" s="2" t="str">
        <f>[2]Summary!A65</f>
        <v>Cate</v>
      </c>
      <c r="B32" s="2" t="str">
        <f>[2]Summary!B65</f>
        <v>H</v>
      </c>
      <c r="C32" s="12">
        <f>[2]Summary!C65</f>
        <v>30</v>
      </c>
      <c r="D32" s="2">
        <f>[2]Summary!D65</f>
        <v>30</v>
      </c>
      <c r="E32" s="2" t="str">
        <f>[3]Summary!E65</f>
        <v>Minnesota</v>
      </c>
      <c r="F32" s="12">
        <f>[3]Summary!F65</f>
        <v>1.5</v>
      </c>
      <c r="G32" s="2" t="str">
        <f>[3]Summary!G65</f>
        <v>LA Chargers</v>
      </c>
      <c r="H32" s="13">
        <f>[3]Summary!H65</f>
        <v>7.5</v>
      </c>
      <c r="I32" s="2" t="str">
        <f>[3]Summary!I65</f>
        <v>Seattle</v>
      </c>
      <c r="J32" s="13">
        <f>[3]Summary!J65</f>
        <v>24</v>
      </c>
      <c r="K32" s="2" t="str">
        <f>[3]Summary!K65</f>
        <v>LA Chargers</v>
      </c>
      <c r="L32" s="13">
        <f>[3]Summary!L65</f>
        <v>-9</v>
      </c>
      <c r="M32" s="13" t="str">
        <f>[3]Summary!M65</f>
        <v>Philadelphia</v>
      </c>
      <c r="N32" s="13">
        <f>[3]Summary!N65</f>
        <v>-7.5</v>
      </c>
      <c r="O32" s="13" t="str">
        <f>[3]Summary!O65</f>
        <v>Indianapolis</v>
      </c>
      <c r="P32" s="13">
        <f>[3]Summary!P65</f>
        <v>-3.5</v>
      </c>
      <c r="Q32" s="13" t="str">
        <f>[3]Summary!Q65</f>
        <v>Seattle</v>
      </c>
      <c r="R32" s="13">
        <f>[3]Summary!R65</f>
        <v>5</v>
      </c>
      <c r="S32" s="13" t="str">
        <f>[3]Summary!S65</f>
        <v>San Francisco</v>
      </c>
      <c r="T32" s="13">
        <f>[3]Summary!T65</f>
        <v>-9</v>
      </c>
      <c r="U32" s="13" t="str">
        <f>[3]Summary!U65</f>
        <v>Seattle</v>
      </c>
      <c r="V32" s="13">
        <f>[3]Summary!V65</f>
        <v>21</v>
      </c>
      <c r="W32" s="13" t="str">
        <f>[3]Summary!W65</f>
        <v>Detroit</v>
      </c>
      <c r="X32" s="13">
        <f>[3]Summary!X65</f>
        <v>14</v>
      </c>
      <c r="Y32" s="13" t="str">
        <f>[3]Summary!Y65</f>
        <v>San Francisco</v>
      </c>
      <c r="Z32" s="13">
        <f>[3]Summary!Z65</f>
        <v>16</v>
      </c>
      <c r="AA32" s="13" t="str">
        <f>[3]Summary!AA65</f>
        <v>New England</v>
      </c>
      <c r="AB32" s="13">
        <f>[3]Summary!AB65</f>
        <v>1</v>
      </c>
      <c r="AC32" s="13" t="str">
        <f>[3]Summary!AC65</f>
        <v>Green Bay</v>
      </c>
      <c r="AD32" s="13">
        <f>[3]Summary!AD65</f>
        <v>10</v>
      </c>
      <c r="AE32" s="13" t="str">
        <f>[3]Summary!AE65</f>
        <v>LA Rams</v>
      </c>
      <c r="AF32" s="13">
        <f>[3]Summary!AF65</f>
        <v>19.5</v>
      </c>
      <c r="AG32" s="13" t="str">
        <f>[3]Summary!AG65</f>
        <v>LA Chargers</v>
      </c>
      <c r="AH32" s="13">
        <f>[3]Summary!AH65</f>
        <v>9</v>
      </c>
      <c r="AI32" s="13" t="str">
        <f>[3]Summary!AI65</f>
        <v>Philadelphia</v>
      </c>
      <c r="AJ32" s="13">
        <f>[3]Summary!AJ65</f>
        <v>4</v>
      </c>
      <c r="AK32" s="13" t="str">
        <f>[3]Summary!AK65</f>
        <v>Detroit</v>
      </c>
      <c r="AL32" s="13">
        <f>[3]Summary!AL65</f>
        <v>-20.5</v>
      </c>
      <c r="AM32" s="13" t="str">
        <f>[3]Summary!AM65</f>
        <v>Philadelphia</v>
      </c>
      <c r="AN32" s="13">
        <f>[3]Summary!AN65</f>
        <v>-11.5</v>
      </c>
      <c r="AO32" s="13" t="str">
        <f>[3]Summary!AO65</f>
        <v>New England</v>
      </c>
      <c r="AP32" s="13">
        <f>[3]Summary!AP65</f>
        <v>9.5</v>
      </c>
      <c r="AQ32" s="13" t="str">
        <f>[3]Summary!AQ65</f>
        <v>Buffalo</v>
      </c>
      <c r="AR32" s="13">
        <f>[3]Summary!AR65</f>
        <v>-2</v>
      </c>
      <c r="AS32" s="13" t="str">
        <f>[3]Summary!AS65</f>
        <v>Seattle</v>
      </c>
      <c r="AT32" s="13">
        <f>[3]Summary!AT65</f>
        <v>2</v>
      </c>
      <c r="AU32" s="13" t="str">
        <f>[3]Summary!AU65</f>
        <v>New England</v>
      </c>
      <c r="AV32" s="13">
        <f>[3]Summary!AV65</f>
        <v>-11.5</v>
      </c>
      <c r="AW32" s="3">
        <f t="shared" si="0"/>
        <v>24</v>
      </c>
      <c r="AX32" s="3">
        <f t="shared" si="1"/>
        <v>-20.5</v>
      </c>
    </row>
    <row r="33" spans="1:50" x14ac:dyDescent="0.25">
      <c r="A33" s="2" t="str">
        <f>[2]Summary!A66</f>
        <v>CWNC  III</v>
      </c>
      <c r="B33" s="2" t="str">
        <f>[2]Summary!B66</f>
        <v>H</v>
      </c>
      <c r="C33" s="12">
        <f>[2]Summary!C66</f>
        <v>-38</v>
      </c>
      <c r="D33" s="2">
        <f>[2]Summary!D66</f>
        <v>31</v>
      </c>
      <c r="E33" s="2" t="str">
        <f>[3]Summary!E66</f>
        <v>Baltimore</v>
      </c>
      <c r="F33" s="12">
        <f>[3]Summary!F66</f>
        <v>-2.5</v>
      </c>
      <c r="G33" s="2" t="str">
        <f>[3]Summary!G66</f>
        <v>Baltimore</v>
      </c>
      <c r="H33" s="13">
        <f>[3]Summary!H66</f>
        <v>12</v>
      </c>
      <c r="I33" s="2" t="str">
        <f>[3]Summary!I66</f>
        <v>Baltimore</v>
      </c>
      <c r="J33" s="13">
        <f>[3]Summary!J66</f>
        <v>-14</v>
      </c>
      <c r="K33" s="2" t="str">
        <f>[3]Summary!K66</f>
        <v>Baltimore</v>
      </c>
      <c r="L33" s="13">
        <f>[3]Summary!L66</f>
        <v>-19.5</v>
      </c>
      <c r="M33" s="13" t="str">
        <f>[3]Summary!M66</f>
        <v>Baltimore</v>
      </c>
      <c r="N33" s="13">
        <f>[3]Summary!N66</f>
        <v>-32</v>
      </c>
      <c r="O33" s="13" t="str">
        <f>[3]Summary!O66</f>
        <v>Baltimore</v>
      </c>
      <c r="P33" s="13">
        <f>[3]Summary!P66</f>
        <v>-6.5</v>
      </c>
      <c r="Q33" s="13" t="str">
        <f>[3]Summary!Q66</f>
        <v>Tampa Bay</v>
      </c>
      <c r="R33" s="13">
        <f>[3]Summary!R66</f>
        <v>-9</v>
      </c>
      <c r="S33" s="13" t="str">
        <f>[3]Summary!S66</f>
        <v>Miami</v>
      </c>
      <c r="T33" s="13">
        <f>[3]Summary!T66</f>
        <v>31.5</v>
      </c>
      <c r="U33" s="13" t="str">
        <f>[3]Summary!U66</f>
        <v>LV Raiders</v>
      </c>
      <c r="V33" s="13">
        <f>[3]Summary!V66</f>
        <v>2</v>
      </c>
      <c r="W33" s="13" t="str">
        <f>[3]Summary!W66</f>
        <v>New England</v>
      </c>
      <c r="X33" s="13">
        <f>[3]Summary!X66</f>
        <v>7.5</v>
      </c>
      <c r="Y33" s="13" t="str">
        <f>[3]Summary!Y66</f>
        <v>Baltimore</v>
      </c>
      <c r="Z33" s="13">
        <f>[3]Summary!Z66</f>
        <v>-0.5</v>
      </c>
      <c r="AA33" s="13" t="str">
        <f>[3]Summary!AA66</f>
        <v>Buffalo</v>
      </c>
      <c r="AB33" s="13">
        <f>[3]Summary!AB66</f>
        <v>-8.5</v>
      </c>
      <c r="AC33" s="13" t="str">
        <f>[3]Summary!AC66</f>
        <v>Baltimore</v>
      </c>
      <c r="AD33" s="13">
        <f>[3]Summary!AD66</f>
        <v>-25.5</v>
      </c>
      <c r="AE33" s="13" t="str">
        <f>[3]Summary!AE66</f>
        <v>Baltimore</v>
      </c>
      <c r="AF33" s="13">
        <f>[3]Summary!AF66</f>
        <v>-10.5</v>
      </c>
      <c r="AG33" s="13" t="str">
        <f>[3]Summary!AG66</f>
        <v>LV Raiders</v>
      </c>
      <c r="AH33" s="13">
        <f>[3]Summary!AH66</f>
        <v>-20</v>
      </c>
      <c r="AI33" s="13" t="str">
        <f>[3]Summary!AI66</f>
        <v>Miami</v>
      </c>
      <c r="AJ33" s="13">
        <f>[3]Summary!AJ66</f>
        <v>-20</v>
      </c>
      <c r="AK33" s="13" t="str">
        <f>[3]Summary!AK66</f>
        <v>NY Giants</v>
      </c>
      <c r="AL33" s="13">
        <f>[3]Summary!AL66</f>
        <v>25</v>
      </c>
      <c r="AM33" s="13" t="str">
        <f>[3]Summary!AM66</f>
        <v>NY Jets</v>
      </c>
      <c r="AN33" s="13">
        <f>[3]Summary!AN66</f>
        <v>-19.5</v>
      </c>
      <c r="AO33" s="13" t="str">
        <f>[3]Summary!AO66</f>
        <v>Carolina</v>
      </c>
      <c r="AP33" s="13">
        <f>[3]Summary!AP66</f>
        <v>7</v>
      </c>
      <c r="AQ33" s="13" t="str">
        <f>[3]Summary!AQ66</f>
        <v>Houston</v>
      </c>
      <c r="AR33" s="13">
        <f>[3]Summary!AR66</f>
        <v>-8.5</v>
      </c>
      <c r="AS33" s="13" t="str">
        <f>[3]Summary!AS66</f>
        <v>LA Rams</v>
      </c>
      <c r="AT33" s="13">
        <f>[3]Summary!AT66</f>
        <v>-2</v>
      </c>
      <c r="AU33" s="13" t="str">
        <f>[3]Summary!AU66</f>
        <v>New England</v>
      </c>
      <c r="AV33" s="13">
        <f>[3]Summary!AV66</f>
        <v>-11.5</v>
      </c>
      <c r="AW33" s="3">
        <f t="shared" si="0"/>
        <v>31.5</v>
      </c>
      <c r="AX33" s="3">
        <f t="shared" si="1"/>
        <v>-32</v>
      </c>
    </row>
    <row r="34" spans="1:50" x14ac:dyDescent="0.25">
      <c r="A34" s="2" t="str">
        <f>[2]Summary!A67</f>
        <v>Dylan **</v>
      </c>
      <c r="B34" s="2" t="str">
        <f>[2]Summary!B67</f>
        <v>H</v>
      </c>
      <c r="C34" s="12">
        <f>[2]Summary!C67</f>
        <v>23.5</v>
      </c>
      <c r="D34" s="2">
        <f>[2]Summary!D67</f>
        <v>32</v>
      </c>
      <c r="E34" s="2" t="str">
        <f>[3]Summary!E67</f>
        <v>Minnesota</v>
      </c>
      <c r="F34" s="12">
        <f>[3]Summary!F67</f>
        <v>1.5</v>
      </c>
      <c r="G34" s="2" t="str">
        <f>[3]Summary!G67</f>
        <v>Cincinnati</v>
      </c>
      <c r="H34" s="13">
        <f>[3]Summary!H67</f>
        <v>0.5</v>
      </c>
      <c r="I34" s="2" t="str">
        <f>[3]Summary!I67</f>
        <v>Tampa Bay</v>
      </c>
      <c r="J34" s="13">
        <f>[3]Summary!J67</f>
        <v>-4.5</v>
      </c>
      <c r="K34" s="2" t="str">
        <f>[3]Summary!K67</f>
        <v>Detroit</v>
      </c>
      <c r="L34" s="13">
        <f>[3]Summary!L67</f>
        <v>14</v>
      </c>
      <c r="M34" s="13" t="str">
        <f>[3]Summary!M67</f>
        <v>Philadelphia</v>
      </c>
      <c r="N34" s="13">
        <f>[3]Summary!N67</f>
        <v>-7.5</v>
      </c>
      <c r="O34" s="13" t="str">
        <f>[3]Summary!O67</f>
        <v>No Pick 1</v>
      </c>
      <c r="P34" s="13">
        <f>[3]Summary!P67</f>
        <v>0</v>
      </c>
      <c r="Q34" s="13" t="str">
        <f>[3]Summary!Q67</f>
        <v>Minnesota</v>
      </c>
      <c r="R34" s="13">
        <f>[3]Summary!R67</f>
        <v>-4.5</v>
      </c>
      <c r="S34" s="13" t="str">
        <f>[3]Summary!S67</f>
        <v>Buffalo</v>
      </c>
      <c r="T34" s="13">
        <f>[3]Summary!T67</f>
        <v>24</v>
      </c>
      <c r="U34" s="13" t="str">
        <f>[3]Summary!U67</f>
        <v>No Pick 2</v>
      </c>
      <c r="V34" s="13">
        <f>[3]Summary!V67</f>
        <v>0</v>
      </c>
      <c r="W34" s="13" t="str">
        <f>[3]Summary!W67</f>
        <v>Buffalo</v>
      </c>
      <c r="X34" s="13">
        <f>[3]Summary!X67</f>
        <v>-26.5</v>
      </c>
      <c r="Y34" s="13" t="str">
        <f>[3]Summary!Y67</f>
        <v>No Pick 3 DQ</v>
      </c>
      <c r="Z34" s="13">
        <f>[3]Summary!Z67</f>
        <v>0</v>
      </c>
      <c r="AA34" s="13" t="str">
        <f>[3]Summary!AA67</f>
        <v>DQ</v>
      </c>
      <c r="AB34" s="13">
        <f>[3]Summary!AB67</f>
        <v>0</v>
      </c>
      <c r="AC34" s="13" t="str">
        <f>[3]Summary!AC67</f>
        <v>DQ</v>
      </c>
      <c r="AD34" s="13">
        <f>[3]Summary!AD67</f>
        <v>0</v>
      </c>
      <c r="AE34" s="13" t="str">
        <f>[3]Summary!AE67</f>
        <v>DQ</v>
      </c>
      <c r="AF34" s="13">
        <f>[3]Summary!AF67</f>
        <v>0</v>
      </c>
      <c r="AG34" s="13" t="str">
        <f>[3]Summary!AG67</f>
        <v>DQ</v>
      </c>
      <c r="AH34" s="13">
        <f>[3]Summary!AH67</f>
        <v>0</v>
      </c>
      <c r="AI34" s="13" t="str">
        <f>[3]Summary!AI67</f>
        <v>DQ</v>
      </c>
      <c r="AJ34" s="13">
        <f>[3]Summary!AJ67</f>
        <v>0</v>
      </c>
      <c r="AK34" s="13" t="str">
        <f>[3]Summary!AK67</f>
        <v>DQ</v>
      </c>
      <c r="AL34" s="13">
        <f>[3]Summary!AL67</f>
        <v>0</v>
      </c>
      <c r="AM34" s="13" t="str">
        <f>[3]Summary!AM67</f>
        <v>DQ</v>
      </c>
      <c r="AN34" s="13">
        <f>[3]Summary!AN67</f>
        <v>0</v>
      </c>
      <c r="AO34" s="13" t="str">
        <f>[3]Summary!AO67</f>
        <v>DQ</v>
      </c>
      <c r="AP34" s="13">
        <f>[3]Summary!AP67</f>
        <v>0</v>
      </c>
      <c r="AQ34" s="13" t="str">
        <f>[3]Summary!AQ67</f>
        <v>DQ</v>
      </c>
      <c r="AR34" s="13">
        <f>[3]Summary!AR67</f>
        <v>0</v>
      </c>
      <c r="AS34" s="13" t="str">
        <f>[3]Summary!AS67</f>
        <v>DQ</v>
      </c>
      <c r="AT34" s="13">
        <f>[3]Summary!AT67</f>
        <v>0</v>
      </c>
      <c r="AU34" s="13" t="str">
        <f>[3]Summary!AU67</f>
        <v>DQ</v>
      </c>
      <c r="AV34" s="13">
        <f>[3]Summary!AV67</f>
        <v>0</v>
      </c>
      <c r="AW34" s="3">
        <f t="shared" si="0"/>
        <v>24</v>
      </c>
      <c r="AX34" s="3">
        <f t="shared" si="1"/>
        <v>-26.5</v>
      </c>
    </row>
    <row r="35" spans="1:50" x14ac:dyDescent="0.25">
      <c r="A35" s="2" t="str">
        <f>[2]Summary!A68</f>
        <v xml:space="preserve">Edred Benton </v>
      </c>
      <c r="B35" s="2" t="str">
        <f>[2]Summary!B68</f>
        <v>H</v>
      </c>
      <c r="C35" s="12">
        <f>[2]Summary!C68</f>
        <v>-26.5</v>
      </c>
      <c r="D35" s="2">
        <f>[2]Summary!D68</f>
        <v>33</v>
      </c>
      <c r="E35" s="2" t="str">
        <f>[3]Summary!E68</f>
        <v>Denver</v>
      </c>
      <c r="F35" s="12">
        <f>[3]Summary!F68</f>
        <v>-0.5</v>
      </c>
      <c r="G35" s="2" t="str">
        <f>[3]Summary!G68</f>
        <v>Arizona</v>
      </c>
      <c r="H35" s="13">
        <f>[3]Summary!H68</f>
        <v>-2</v>
      </c>
      <c r="I35" s="2" t="str">
        <f>[3]Summary!I68</f>
        <v>Atlanta</v>
      </c>
      <c r="J35" s="13">
        <f>[3]Summary!J68</f>
        <v>-34.5</v>
      </c>
      <c r="K35" s="2" t="str">
        <f>[3]Summary!K68</f>
        <v>Buffalo</v>
      </c>
      <c r="L35" s="13">
        <f>[3]Summary!L68</f>
        <v>-3</v>
      </c>
      <c r="M35" s="13" t="str">
        <f>[3]Summary!M68</f>
        <v>NY Giants</v>
      </c>
      <c r="N35" s="13">
        <f>[3]Summary!N68</f>
        <v>-10</v>
      </c>
      <c r="O35" s="13" t="str">
        <f>[3]Summary!O68</f>
        <v>LA Rams</v>
      </c>
      <c r="P35" s="13">
        <f>[3]Summary!P68</f>
        <v>6.5</v>
      </c>
      <c r="Q35" s="13" t="str">
        <f>[3]Summary!Q68</f>
        <v>Seattle</v>
      </c>
      <c r="R35" s="13">
        <f>[3]Summary!R68</f>
        <v>5</v>
      </c>
      <c r="S35" s="13" t="str">
        <f>[3]Summary!S68</f>
        <v>Indianapolis</v>
      </c>
      <c r="T35" s="13">
        <f>[3]Summary!T68</f>
        <v>9.5</v>
      </c>
      <c r="U35" s="13" t="str">
        <f>[3]Summary!U68</f>
        <v>Chicago</v>
      </c>
      <c r="V35" s="13">
        <f>[3]Summary!V68</f>
        <v>2.5</v>
      </c>
      <c r="W35" s="13" t="str">
        <f>[3]Summary!W68</f>
        <v>Tampa Bay</v>
      </c>
      <c r="X35" s="13">
        <f>[3]Summary!X68</f>
        <v>-7.5</v>
      </c>
      <c r="Y35" s="13" t="str">
        <f>[3]Summary!Y68</f>
        <v>Houston</v>
      </c>
      <c r="Z35" s="13">
        <f>[3]Summary!Z68</f>
        <v>-3</v>
      </c>
      <c r="AA35" s="13" t="str">
        <f>[3]Summary!AA68</f>
        <v>Detroit</v>
      </c>
      <c r="AB35" s="13">
        <f>[3]Summary!AB68</f>
        <v>-3.5</v>
      </c>
      <c r="AC35" s="13" t="str">
        <f>[3]Summary!AC68</f>
        <v>Seattle</v>
      </c>
      <c r="AD35" s="13">
        <f>[3]Summary!AD68</f>
        <v>14.5</v>
      </c>
      <c r="AE35" s="13" t="str">
        <f>[3]Summary!AE68</f>
        <v>Baltimore</v>
      </c>
      <c r="AF35" s="13">
        <f>[3]Summary!AF68</f>
        <v>-10.5</v>
      </c>
      <c r="AG35" s="13" t="str">
        <f>[3]Summary!AG68</f>
        <v>San Francisco</v>
      </c>
      <c r="AH35" s="13">
        <f>[3]Summary!AH68</f>
        <v>1</v>
      </c>
      <c r="AI35" s="13" t="str">
        <f>[3]Summary!AI68</f>
        <v>Cincinnati</v>
      </c>
      <c r="AJ35" s="13">
        <f>[3]Summary!AJ68</f>
        <v>20</v>
      </c>
      <c r="AK35" s="13" t="str">
        <f>[3]Summary!AK68</f>
        <v>New England</v>
      </c>
      <c r="AL35" s="13">
        <f>[3]Summary!AL68</f>
        <v>18.5</v>
      </c>
      <c r="AM35" s="13" t="str">
        <f>[3]Summary!AM68</f>
        <v>Jacksonville</v>
      </c>
      <c r="AN35" s="13">
        <f>[3]Summary!AN68</f>
        <v>21</v>
      </c>
      <c r="AO35" s="13" t="str">
        <f>[3]Summary!AO68</f>
        <v>Carolina</v>
      </c>
      <c r="AP35" s="13">
        <f>[3]Summary!AP68</f>
        <v>7</v>
      </c>
      <c r="AQ35" s="13" t="str">
        <f>[3]Summary!AQ68</f>
        <v>Chicago</v>
      </c>
      <c r="AR35" s="13">
        <f>[3]Summary!AR68</f>
        <v>1</v>
      </c>
      <c r="AS35" s="13" t="str">
        <f>[3]Summary!AS68</f>
        <v>Seattle</v>
      </c>
      <c r="AT35" s="13">
        <f>[3]Summary!AT68</f>
        <v>2</v>
      </c>
      <c r="AU35" s="13" t="str">
        <f>[3]Summary!AU68</f>
        <v>New England</v>
      </c>
      <c r="AV35" s="13">
        <f>[3]Summary!AV68</f>
        <v>-11.5</v>
      </c>
      <c r="AW35" s="3">
        <f t="shared" si="0"/>
        <v>21</v>
      </c>
      <c r="AX35" s="3">
        <f t="shared" si="1"/>
        <v>-34.5</v>
      </c>
    </row>
    <row r="36" spans="1:50" x14ac:dyDescent="0.25">
      <c r="A36" s="2" t="str">
        <f>[2]Summary!A69</f>
        <v>Eric *</v>
      </c>
      <c r="B36" s="2" t="str">
        <f>[2]Summary!B69</f>
        <v>H</v>
      </c>
      <c r="C36" s="12">
        <f>[2]Summary!C69</f>
        <v>-25</v>
      </c>
      <c r="D36" s="2">
        <f>[2]Summary!D69</f>
        <v>34</v>
      </c>
      <c r="E36" s="2" t="str">
        <f>[3]Summary!E69</f>
        <v>No Pick 1</v>
      </c>
      <c r="F36" s="12">
        <f>[3]Summary!F69</f>
        <v>0</v>
      </c>
      <c r="G36" s="2" t="str">
        <f>[3]Summary!G69</f>
        <v>Pittsburgh</v>
      </c>
      <c r="H36" s="13">
        <f>[3]Summary!H69</f>
        <v>-17</v>
      </c>
      <c r="I36" s="2" t="str">
        <f>[3]Summary!I69</f>
        <v>Tennessee</v>
      </c>
      <c r="J36" s="13">
        <f>[3]Summary!J69</f>
        <v>-17</v>
      </c>
      <c r="K36" s="2" t="str">
        <f>[3]Summary!K69</f>
        <v>Philadelphia</v>
      </c>
      <c r="L36" s="13">
        <f>[3]Summary!L69</f>
        <v>2.5</v>
      </c>
      <c r="M36" s="13" t="str">
        <f>[3]Summary!M69</f>
        <v>Tampa Bay</v>
      </c>
      <c r="N36" s="13">
        <f>[3]Summary!N69</f>
        <v>6.5</v>
      </c>
      <c r="O36" s="13" t="str">
        <f>[3]Summary!O69</f>
        <v>Indianapolis</v>
      </c>
      <c r="P36" s="13">
        <f>[3]Summary!P69</f>
        <v>-3.5</v>
      </c>
      <c r="Q36" s="13" t="str">
        <f>[3]Summary!Q69</f>
        <v>Jacksonville</v>
      </c>
      <c r="R36" s="13">
        <f>[3]Summary!R69</f>
        <v>-25</v>
      </c>
      <c r="S36" s="13" t="str">
        <f>[3]Summary!S69</f>
        <v>Baltimore</v>
      </c>
      <c r="T36" s="13">
        <f>[3]Summary!T69</f>
        <v>7.5</v>
      </c>
      <c r="U36" s="13" t="str">
        <f>[3]Summary!U69</f>
        <v>Seattle</v>
      </c>
      <c r="V36" s="13">
        <f>[3]Summary!V69</f>
        <v>21</v>
      </c>
      <c r="W36" s="13" t="str">
        <f>[3]Summary!W69</f>
        <v>Detroit</v>
      </c>
      <c r="X36" s="13">
        <f>[3]Summary!X69</f>
        <v>14</v>
      </c>
      <c r="Y36" s="13" t="str">
        <f>[3]Summary!Y69</f>
        <v>Dallas</v>
      </c>
      <c r="Z36" s="13">
        <f>[3]Summary!Z69</f>
        <v>14</v>
      </c>
      <c r="AA36" s="13" t="str">
        <f>[3]Summary!AA69</f>
        <v>Atlanta</v>
      </c>
      <c r="AB36" s="13">
        <f>[3]Summary!AB69</f>
        <v>16.5</v>
      </c>
      <c r="AC36" s="13" t="str">
        <f>[3]Summary!AC69</f>
        <v>Cincinnati</v>
      </c>
      <c r="AD36" s="13">
        <f>[3]Summary!AD69</f>
        <v>25.5</v>
      </c>
      <c r="AE36" s="13" t="str">
        <f>[3]Summary!AE69</f>
        <v>Cleveland</v>
      </c>
      <c r="AF36" s="13">
        <f>[3]Summary!AF69</f>
        <v>-5.5</v>
      </c>
      <c r="AG36" s="13" t="str">
        <f>[3]Summary!AG69</f>
        <v>Houston</v>
      </c>
      <c r="AH36" s="13">
        <f>[3]Summary!AH69</f>
        <v>10.5</v>
      </c>
      <c r="AI36" s="13" t="str">
        <f>[3]Summary!AI69</f>
        <v>Arizona</v>
      </c>
      <c r="AJ36" s="13">
        <f>[3]Summary!AJ69</f>
        <v>-4</v>
      </c>
      <c r="AK36" s="13" t="str">
        <f>[3]Summary!AK69</f>
        <v>Detroit</v>
      </c>
      <c r="AL36" s="13">
        <f>[3]Summary!AL69</f>
        <v>-20.5</v>
      </c>
      <c r="AM36" s="13" t="str">
        <f>[3]Summary!AM69</f>
        <v>Green Bay</v>
      </c>
      <c r="AN36" s="13">
        <f>[3]Summary!AN69</f>
        <v>-3</v>
      </c>
      <c r="AO36" s="13" t="str">
        <f>[3]Summary!AO69</f>
        <v>LA Chargers</v>
      </c>
      <c r="AP36" s="13">
        <f>[3]Summary!AP69</f>
        <v>-9.5</v>
      </c>
      <c r="AQ36" s="13" t="str">
        <f>[3]Summary!AQ69</f>
        <v>Buffalo</v>
      </c>
      <c r="AR36" s="13">
        <f>[3]Summary!AR69</f>
        <v>-2</v>
      </c>
      <c r="AS36" s="13" t="str">
        <f>[3]Summary!AS69</f>
        <v>New England</v>
      </c>
      <c r="AT36" s="13">
        <f>[3]Summary!AT69</f>
        <v>-1</v>
      </c>
      <c r="AU36" s="13" t="str">
        <f>[3]Summary!AU69</f>
        <v>New England</v>
      </c>
      <c r="AV36" s="13">
        <f>[3]Summary!AV69</f>
        <v>-11.5</v>
      </c>
      <c r="AW36" s="3">
        <f t="shared" si="0"/>
        <v>25.5</v>
      </c>
      <c r="AX36" s="3">
        <f t="shared" si="1"/>
        <v>-25</v>
      </c>
    </row>
    <row r="37" spans="1:50" x14ac:dyDescent="0.25">
      <c r="A37" s="2" t="str">
        <f>[2]Summary!A70</f>
        <v>Fred Zamberletti</v>
      </c>
      <c r="B37" s="2" t="str">
        <f>[2]Summary!B70</f>
        <v>H</v>
      </c>
      <c r="C37" s="12">
        <f>[2]Summary!C70</f>
        <v>32</v>
      </c>
      <c r="D37" s="2">
        <f>[2]Summary!D70</f>
        <v>35</v>
      </c>
      <c r="E37" s="2" t="str">
        <f>[3]Summary!E70</f>
        <v>Jacksonville</v>
      </c>
      <c r="F37" s="12">
        <f>[3]Summary!F70</f>
        <v>12</v>
      </c>
      <c r="G37" s="2" t="str">
        <f>[3]Summary!G70</f>
        <v>San Francisco</v>
      </c>
      <c r="H37" s="13">
        <f>[3]Summary!H70</f>
        <v>2</v>
      </c>
      <c r="I37" s="2" t="str">
        <f>[3]Summary!I70</f>
        <v>Seattle</v>
      </c>
      <c r="J37" s="13">
        <f>[3]Summary!J70</f>
        <v>24</v>
      </c>
      <c r="K37" s="2" t="str">
        <f>[3]Summary!K70</f>
        <v>LA Chargers</v>
      </c>
      <c r="L37" s="13">
        <f>[3]Summary!L70</f>
        <v>-9</v>
      </c>
      <c r="M37" s="13" t="str">
        <f>[3]Summary!M70</f>
        <v>Indianapolis</v>
      </c>
      <c r="N37" s="13">
        <f>[3]Summary!N70</f>
        <v>27</v>
      </c>
      <c r="O37" s="13" t="str">
        <f>[3]Summary!O70</f>
        <v>LA Chargers</v>
      </c>
      <c r="P37" s="13">
        <f>[3]Summary!P70</f>
        <v>-1.5</v>
      </c>
      <c r="Q37" s="13" t="str">
        <f>[3]Summary!Q70</f>
        <v>New England</v>
      </c>
      <c r="R37" s="13">
        <f>[3]Summary!R70</f>
        <v>11</v>
      </c>
      <c r="S37" s="13" t="str">
        <f>[3]Summary!S70</f>
        <v>Atlanta</v>
      </c>
      <c r="T37" s="13">
        <f>[3]Summary!T70</f>
        <v>-31.5</v>
      </c>
      <c r="U37" s="13" t="str">
        <f>[3]Summary!U70</f>
        <v>LA Chargers</v>
      </c>
      <c r="V37" s="13">
        <f>[3]Summary!V70</f>
        <v>-2</v>
      </c>
      <c r="W37" s="13" t="str">
        <f>[3]Summary!W70</f>
        <v>Cleveland</v>
      </c>
      <c r="X37" s="13">
        <f>[3]Summary!X70</f>
        <v>-8.5</v>
      </c>
      <c r="Y37" s="13" t="str">
        <f>[3]Summary!Y70</f>
        <v>Green Bay</v>
      </c>
      <c r="Z37" s="13">
        <f>[3]Summary!Z70</f>
        <v>0</v>
      </c>
      <c r="AA37" s="13" t="str">
        <f>[3]Summary!AA70</f>
        <v>New England</v>
      </c>
      <c r="AB37" s="13">
        <f>[3]Summary!AB70</f>
        <v>1</v>
      </c>
      <c r="AC37" s="13" t="str">
        <f>[3]Summary!AC70</f>
        <v>Tampa Bay</v>
      </c>
      <c r="AD37" s="13">
        <f>[3]Summary!AD70</f>
        <v>0</v>
      </c>
      <c r="AE37" s="13" t="str">
        <f>[3]Summary!AE70</f>
        <v>Tampa Bay</v>
      </c>
      <c r="AF37" s="13">
        <f>[3]Summary!AF70</f>
        <v>-12.5</v>
      </c>
      <c r="AG37" s="13" t="str">
        <f>[3]Summary!AG70</f>
        <v>Jacksonville</v>
      </c>
      <c r="AH37" s="13">
        <f>[3]Summary!AH70</f>
        <v>14.5</v>
      </c>
      <c r="AI37" s="13" t="str">
        <f>[3]Summary!AI70</f>
        <v>Detroit</v>
      </c>
      <c r="AJ37" s="13">
        <f>[3]Summary!AJ70</f>
        <v>-12</v>
      </c>
      <c r="AK37" s="13" t="str">
        <f>[3]Summary!AK70</f>
        <v>LA Rams</v>
      </c>
      <c r="AL37" s="13">
        <f>[3]Summary!AL70</f>
        <v>-11</v>
      </c>
      <c r="AM37" s="13" t="str">
        <f>[3]Summary!AM70</f>
        <v>Pittsburgh</v>
      </c>
      <c r="AN37" s="13">
        <f>[3]Summary!AN70</f>
        <v>5.5</v>
      </c>
      <c r="AO37" s="13" t="str">
        <f>[3]Summary!AO70</f>
        <v>San Francisco</v>
      </c>
      <c r="AP37" s="13">
        <f>[3]Summary!AP70</f>
        <v>10</v>
      </c>
      <c r="AQ37" s="13" t="str">
        <f>[3]Summary!AQ70</f>
        <v>Denver</v>
      </c>
      <c r="AR37" s="13">
        <f>[3]Summary!AR70</f>
        <v>2</v>
      </c>
      <c r="AS37" s="13" t="str">
        <f>[3]Summary!AS70</f>
        <v>New England</v>
      </c>
      <c r="AT37" s="13">
        <f>[3]Summary!AT70</f>
        <v>-1</v>
      </c>
      <c r="AU37" s="13" t="str">
        <f>[3]Summary!AU70</f>
        <v>New England</v>
      </c>
      <c r="AV37" s="13">
        <f>[3]Summary!AV70</f>
        <v>-11.5</v>
      </c>
      <c r="AW37" s="3">
        <f t="shared" si="0"/>
        <v>27</v>
      </c>
      <c r="AX37" s="3">
        <f t="shared" si="1"/>
        <v>-31.5</v>
      </c>
    </row>
    <row r="38" spans="1:50" x14ac:dyDescent="0.25">
      <c r="A38" s="2" t="str">
        <f>[2]Summary!A71</f>
        <v>George</v>
      </c>
      <c r="B38" s="2" t="str">
        <f>[2]Summary!B71</f>
        <v>H</v>
      </c>
      <c r="C38" s="12">
        <f>[2]Summary!C71</f>
        <v>-66</v>
      </c>
      <c r="D38" s="2">
        <f>[2]Summary!D71</f>
        <v>36</v>
      </c>
      <c r="E38" s="2" t="str">
        <f>[3]Summary!E71</f>
        <v>Cincinnati</v>
      </c>
      <c r="F38" s="12">
        <f>[3]Summary!F71</f>
        <v>-4</v>
      </c>
      <c r="G38" s="2" t="str">
        <f>[3]Summary!G71</f>
        <v>Pittsburgh</v>
      </c>
      <c r="H38" s="13">
        <f>[3]Summary!H71</f>
        <v>-17</v>
      </c>
      <c r="I38" s="2" t="str">
        <f>[3]Summary!I71</f>
        <v>Houston</v>
      </c>
      <c r="J38" s="13">
        <f>[3]Summary!J71</f>
        <v>-5.5</v>
      </c>
      <c r="K38" s="2" t="str">
        <f>[3]Summary!K71</f>
        <v>Green Bay</v>
      </c>
      <c r="L38" s="13">
        <f>[3]Summary!L71</f>
        <v>-6.5</v>
      </c>
      <c r="M38" s="13" t="str">
        <f>[3]Summary!M71</f>
        <v>LA Chargers</v>
      </c>
      <c r="N38" s="13">
        <f>[3]Summary!N71</f>
        <v>-20</v>
      </c>
      <c r="O38" s="13" t="str">
        <f>[3]Summary!O71</f>
        <v>Detroit</v>
      </c>
      <c r="P38" s="13">
        <f>[3]Summary!P71</f>
        <v>-11</v>
      </c>
      <c r="Q38" s="13" t="str">
        <f>[3]Summary!Q71</f>
        <v>Tennessee</v>
      </c>
      <c r="R38" s="13">
        <f>[3]Summary!R71</f>
        <v>-11</v>
      </c>
      <c r="S38" s="13" t="str">
        <f>[3]Summary!S71</f>
        <v>NY Jets</v>
      </c>
      <c r="T38" s="13">
        <f>[3]Summary!T71</f>
        <v>7</v>
      </c>
      <c r="U38" s="13" t="str">
        <f>[3]Summary!U71</f>
        <v>LV Raiders</v>
      </c>
      <c r="V38" s="13">
        <f>[3]Summary!V71</f>
        <v>2</v>
      </c>
      <c r="W38" s="13" t="str">
        <f>[3]Summary!W71</f>
        <v>Washington</v>
      </c>
      <c r="X38" s="13">
        <f>[3]Summary!X71</f>
        <v>-14</v>
      </c>
      <c r="Y38" s="13" t="str">
        <f>[3]Summary!Y71</f>
        <v>NY Giants</v>
      </c>
      <c r="Z38" s="13">
        <f>[3]Summary!Z71</f>
        <v>0</v>
      </c>
      <c r="AA38" s="13" t="str">
        <f>[3]Summary!AA71</f>
        <v>Cincinnati</v>
      </c>
      <c r="AB38" s="13">
        <f>[3]Summary!AB71</f>
        <v>-1</v>
      </c>
      <c r="AC38" s="13" t="str">
        <f>[3]Summary!AC71</f>
        <v>Washington</v>
      </c>
      <c r="AD38" s="13">
        <f>[3]Summary!AD71</f>
        <v>4.5</v>
      </c>
      <c r="AE38" s="13" t="str">
        <f>[3]Summary!AE71</f>
        <v>New Orleans</v>
      </c>
      <c r="AF38" s="13">
        <f>[3]Summary!AF71</f>
        <v>12.5</v>
      </c>
      <c r="AG38" s="13" t="str">
        <f>[3]Summary!AG71</f>
        <v>Seattle</v>
      </c>
      <c r="AH38" s="13">
        <f>[3]Summary!AH71</f>
        <v>-12</v>
      </c>
      <c r="AI38" s="13" t="str">
        <f>[3]Summary!AI71</f>
        <v>LV Raiders</v>
      </c>
      <c r="AJ38" s="13">
        <f>[3]Summary!AJ71</f>
        <v>12</v>
      </c>
      <c r="AK38" s="13" t="str">
        <f>[3]Summary!AK71</f>
        <v>Seattle</v>
      </c>
      <c r="AL38" s="13">
        <f>[3]Summary!AL71</f>
        <v>10</v>
      </c>
      <c r="AM38" s="13" t="str">
        <f>[3]Summary!AM71</f>
        <v>Buffalo</v>
      </c>
      <c r="AN38" s="13">
        <f>[3]Summary!AN71</f>
        <v>19.5</v>
      </c>
      <c r="AO38" s="13" t="str">
        <f>[3]Summary!AO71</f>
        <v>New England</v>
      </c>
      <c r="AP38" s="13">
        <f>[3]Summary!AP71</f>
        <v>9.5</v>
      </c>
      <c r="AQ38" s="13" t="str">
        <f>[3]Summary!AQ71</f>
        <v>San Francisco</v>
      </c>
      <c r="AR38" s="13">
        <f>[3]Summary!AR71</f>
        <v>-28</v>
      </c>
      <c r="AS38" s="13" t="str">
        <f>[3]Summary!AS71</f>
        <v>Seattle</v>
      </c>
      <c r="AT38" s="13">
        <f>[3]Summary!AT71</f>
        <v>2</v>
      </c>
      <c r="AU38" s="13" t="str">
        <f>[3]Summary!AU71</f>
        <v>New England</v>
      </c>
      <c r="AV38" s="13">
        <f>[3]Summary!AV71</f>
        <v>-11.5</v>
      </c>
      <c r="AW38" s="3">
        <f t="shared" si="0"/>
        <v>19.5</v>
      </c>
      <c r="AX38" s="3">
        <f t="shared" si="1"/>
        <v>-28</v>
      </c>
    </row>
    <row r="39" spans="1:50" x14ac:dyDescent="0.25">
      <c r="A39" s="2" t="str">
        <f>[2]Summary!A72</f>
        <v>Hub Meed</v>
      </c>
      <c r="B39" s="2" t="str">
        <f>[2]Summary!B72</f>
        <v>H</v>
      </c>
      <c r="C39" s="12">
        <f>[2]Summary!C72</f>
        <v>48</v>
      </c>
      <c r="D39" s="2">
        <f>[2]Summary!D72</f>
        <v>37</v>
      </c>
      <c r="E39" s="2" t="str">
        <f>[3]Summary!E72</f>
        <v>Arizona</v>
      </c>
      <c r="F39" s="12">
        <f>[3]Summary!F72</f>
        <v>1</v>
      </c>
      <c r="G39" s="2" t="str">
        <f>[3]Summary!G72</f>
        <v>LA Rams</v>
      </c>
      <c r="H39" s="13">
        <f>[3]Summary!H72</f>
        <v>9</v>
      </c>
      <c r="I39" s="2" t="str">
        <f>[3]Summary!I72</f>
        <v>Minnesota</v>
      </c>
      <c r="J39" s="13">
        <f>[3]Summary!J72</f>
        <v>35</v>
      </c>
      <c r="K39" s="2" t="str">
        <f>[3]Summary!K72</f>
        <v>Green Bay</v>
      </c>
      <c r="L39" s="13">
        <f>[3]Summary!L72</f>
        <v>-6.5</v>
      </c>
      <c r="M39" s="13" t="str">
        <f>[3]Summary!M72</f>
        <v>Arizona</v>
      </c>
      <c r="N39" s="13">
        <f>[3]Summary!N72</f>
        <v>-8.5</v>
      </c>
      <c r="O39" s="13" t="str">
        <f>[3]Summary!O72</f>
        <v>Green Bay</v>
      </c>
      <c r="P39" s="13">
        <f>[3]Summary!P72</f>
        <v>-5</v>
      </c>
      <c r="Q39" s="13" t="str">
        <f>[3]Summary!Q72</f>
        <v>Cleveland</v>
      </c>
      <c r="R39" s="13">
        <f>[3]Summary!R72</f>
        <v>22.5</v>
      </c>
      <c r="S39" s="13" t="str">
        <f>[3]Summary!S72</f>
        <v>Tampa Bay</v>
      </c>
      <c r="T39" s="13">
        <f>[3]Summary!T72</f>
        <v>16.5</v>
      </c>
      <c r="U39" s="13" t="str">
        <f>[3]Summary!U72</f>
        <v>Green Bay</v>
      </c>
      <c r="V39" s="13">
        <f>[3]Summary!V72</f>
        <v>-16</v>
      </c>
      <c r="W39" s="13" t="str">
        <f>[3]Summary!W72</f>
        <v>Detroit</v>
      </c>
      <c r="X39" s="13">
        <f>[3]Summary!X72</f>
        <v>14</v>
      </c>
      <c r="Y39" s="13" t="str">
        <f>[3]Summary!Y72</f>
        <v>Baltimore</v>
      </c>
      <c r="Z39" s="13">
        <f>[3]Summary!Z72</f>
        <v>-0.5</v>
      </c>
      <c r="AA39" s="13" t="str">
        <f>[3]Summary!AA72</f>
        <v>San Francisco</v>
      </c>
      <c r="AB39" s="13">
        <f>[3]Summary!AB72</f>
        <v>4</v>
      </c>
      <c r="AC39" s="13" t="str">
        <f>[3]Summary!AC72</f>
        <v>LA Rams</v>
      </c>
      <c r="AD39" s="13">
        <f>[3]Summary!AD72</f>
        <v>-13</v>
      </c>
      <c r="AE39" s="13" t="str">
        <f>[3]Summary!AE72</f>
        <v>LA Rams</v>
      </c>
      <c r="AF39" s="13">
        <f>[3]Summary!AF72</f>
        <v>19.5</v>
      </c>
      <c r="AG39" s="13" t="str">
        <f>[3]Summary!AG72</f>
        <v>Seattle</v>
      </c>
      <c r="AH39" s="13">
        <f>[3]Summary!AH72</f>
        <v>-12</v>
      </c>
      <c r="AI39" s="13" t="str">
        <f>[3]Summary!AI72</f>
        <v>Philadelphia</v>
      </c>
      <c r="AJ39" s="13">
        <f>[3]Summary!AJ72</f>
        <v>4</v>
      </c>
      <c r="AK39" s="13" t="str">
        <f>[3]Summary!AK72</f>
        <v>Cincinnati</v>
      </c>
      <c r="AL39" s="13">
        <f>[3]Summary!AL72</f>
        <v>15.5</v>
      </c>
      <c r="AM39" s="13" t="str">
        <f>[3]Summary!AM72</f>
        <v>New England</v>
      </c>
      <c r="AN39" s="13">
        <f>[3]Summary!AN72</f>
        <v>16.5</v>
      </c>
      <c r="AO39" s="13" t="str">
        <f>[3]Summary!AO72</f>
        <v>LA Rams</v>
      </c>
      <c r="AP39" s="13">
        <f>[3]Summary!AP72</f>
        <v>-7</v>
      </c>
      <c r="AQ39" s="13" t="str">
        <f>[3]Summary!AQ72</f>
        <v>LA Rams</v>
      </c>
      <c r="AR39" s="13">
        <f>[3]Summary!AR72</f>
        <v>-1</v>
      </c>
      <c r="AS39" s="13" t="str">
        <f>[3]Summary!AS72</f>
        <v>LA Rams</v>
      </c>
      <c r="AT39" s="13">
        <f>[3]Summary!AT72</f>
        <v>-2</v>
      </c>
      <c r="AU39" s="13" t="str">
        <f>[3]Summary!AU72</f>
        <v>Seattle</v>
      </c>
      <c r="AV39" s="13">
        <f>[3]Summary!AV72</f>
        <v>11.5</v>
      </c>
      <c r="AW39" s="3">
        <f t="shared" si="0"/>
        <v>35</v>
      </c>
      <c r="AX39" s="3">
        <f t="shared" si="1"/>
        <v>-16</v>
      </c>
    </row>
    <row r="40" spans="1:50" x14ac:dyDescent="0.25">
      <c r="A40" s="2" t="str">
        <f>[2]Summary!A73</f>
        <v xml:space="preserve">Jennifer </v>
      </c>
      <c r="B40" s="2" t="str">
        <f>[2]Summary!B73</f>
        <v>H</v>
      </c>
      <c r="C40" s="12">
        <f>[2]Summary!C73</f>
        <v>26.5</v>
      </c>
      <c r="D40" s="2">
        <f>[2]Summary!D73</f>
        <v>38</v>
      </c>
      <c r="E40" s="2" t="str">
        <f>[3]Summary!E73</f>
        <v>Denver</v>
      </c>
      <c r="F40" s="12">
        <f>[3]Summary!F73</f>
        <v>-0.5</v>
      </c>
      <c r="G40" s="2" t="str">
        <f>[3]Summary!G73</f>
        <v>Philadelphia</v>
      </c>
      <c r="H40" s="13">
        <f>[3]Summary!H73</f>
        <v>2</v>
      </c>
      <c r="I40" s="2" t="str">
        <f>[3]Summary!I73</f>
        <v>Indianapolis</v>
      </c>
      <c r="J40" s="13">
        <f>[3]Summary!J73</f>
        <v>17</v>
      </c>
      <c r="K40" s="2" t="str">
        <f>[3]Summary!K73</f>
        <v>Detroit</v>
      </c>
      <c r="L40" s="13">
        <f>[3]Summary!L73</f>
        <v>14</v>
      </c>
      <c r="M40" s="13" t="str">
        <f>[3]Summary!M73</f>
        <v>Detroit</v>
      </c>
      <c r="N40" s="13">
        <f>[3]Summary!N73</f>
        <v>3</v>
      </c>
      <c r="O40" s="13" t="str">
        <f>[3]Summary!O73</f>
        <v>Denver</v>
      </c>
      <c r="P40" s="13">
        <f>[3]Summary!P73</f>
        <v>-5</v>
      </c>
      <c r="Q40" s="13" t="str">
        <f>[3]Summary!Q73</f>
        <v>Denver</v>
      </c>
      <c r="R40" s="13">
        <f>[3]Summary!R73</f>
        <v>-6</v>
      </c>
      <c r="S40" s="13" t="str">
        <f>[3]Summary!S73</f>
        <v>New England</v>
      </c>
      <c r="T40" s="13">
        <f>[3]Summary!T73</f>
        <v>12</v>
      </c>
      <c r="U40" s="13" t="str">
        <f>[3]Summary!U73</f>
        <v>Indianapolis</v>
      </c>
      <c r="V40" s="13">
        <f>[3]Summary!V73</f>
        <v>-10</v>
      </c>
      <c r="W40" s="13" t="str">
        <f>[3]Summary!W73</f>
        <v>Detroit</v>
      </c>
      <c r="X40" s="13">
        <f>[3]Summary!X73</f>
        <v>14</v>
      </c>
      <c r="Y40" s="13" t="str">
        <f>[3]Summary!Y73</f>
        <v>Dallas</v>
      </c>
      <c r="Z40" s="13">
        <f>[3]Summary!Z73</f>
        <v>14</v>
      </c>
      <c r="AA40" s="13" t="str">
        <f>[3]Summary!AA73</f>
        <v>Jacksonville</v>
      </c>
      <c r="AB40" s="13">
        <f>[3]Summary!AB73</f>
        <v>0.5</v>
      </c>
      <c r="AC40" s="13" t="str">
        <f>[3]Summary!AC73</f>
        <v>Buffalo</v>
      </c>
      <c r="AD40" s="13">
        <f>[3]Summary!AD73</f>
        <v>16</v>
      </c>
      <c r="AE40" s="13" t="str">
        <f>[3]Summary!AE73</f>
        <v>Dallas</v>
      </c>
      <c r="AF40" s="13">
        <f>[3]Summary!AF73</f>
        <v>-10.5</v>
      </c>
      <c r="AG40" s="13" t="str">
        <f>[3]Summary!AG73</f>
        <v>Minnesota</v>
      </c>
      <c r="AH40" s="13">
        <f>[3]Summary!AH73</f>
        <v>13.5</v>
      </c>
      <c r="AI40" s="13" t="str">
        <f>[3]Summary!AI73</f>
        <v>Dallas</v>
      </c>
      <c r="AJ40" s="13">
        <f>[3]Summary!AJ73</f>
        <v>-19</v>
      </c>
      <c r="AK40" s="13" t="str">
        <f>[3]Summary!AK73</f>
        <v>Tampa Bay</v>
      </c>
      <c r="AL40" s="13">
        <f>[3]Summary!AL73</f>
        <v>-8.5</v>
      </c>
      <c r="AM40" s="13" t="str">
        <f>[3]Summary!AM73</f>
        <v>Chicago</v>
      </c>
      <c r="AN40" s="13">
        <f>[3]Summary!AN73</f>
        <v>-6</v>
      </c>
      <c r="AO40" s="13" t="str">
        <f>[3]Summary!AO73</f>
        <v>Jacksonville</v>
      </c>
      <c r="AP40" s="13">
        <f>[3]Summary!AP73</f>
        <v>-4.5</v>
      </c>
      <c r="AQ40" s="13" t="str">
        <f>[3]Summary!AQ73</f>
        <v>San Francisco</v>
      </c>
      <c r="AR40" s="13">
        <f>[3]Summary!AR73</f>
        <v>-28</v>
      </c>
      <c r="AS40" s="13" t="str">
        <f>[3]Summary!AS73</f>
        <v>Denver</v>
      </c>
      <c r="AT40" s="13">
        <f>[3]Summary!AT73</f>
        <v>1</v>
      </c>
      <c r="AU40" s="13" t="str">
        <f>[3]Summary!AU73</f>
        <v>New England</v>
      </c>
      <c r="AV40" s="13">
        <f>[3]Summary!AV73</f>
        <v>-11.5</v>
      </c>
      <c r="AW40" s="3">
        <f t="shared" si="0"/>
        <v>17</v>
      </c>
      <c r="AX40" s="3">
        <f t="shared" si="1"/>
        <v>-28</v>
      </c>
    </row>
    <row r="41" spans="1:50" x14ac:dyDescent="0.25">
      <c r="A41" s="2" t="str">
        <f>[2]Summary!A74</f>
        <v xml:space="preserve">Jim </v>
      </c>
      <c r="B41" s="2" t="str">
        <f>[2]Summary!B74</f>
        <v>H</v>
      </c>
      <c r="C41" s="12">
        <f>[2]Summary!C74</f>
        <v>-7</v>
      </c>
      <c r="D41" s="2">
        <f>[2]Summary!D74</f>
        <v>39</v>
      </c>
      <c r="E41" s="2" t="str">
        <f>[3]Summary!E74</f>
        <v>Minnesota</v>
      </c>
      <c r="F41" s="12">
        <f>[3]Summary!F74</f>
        <v>1.5</v>
      </c>
      <c r="G41" s="2" t="str">
        <f>[3]Summary!G74</f>
        <v>Minnesota</v>
      </c>
      <c r="H41" s="13">
        <f>[3]Summary!H74</f>
        <v>-19</v>
      </c>
      <c r="I41" s="2" t="str">
        <f>[3]Summary!I74</f>
        <v>Chicago</v>
      </c>
      <c r="J41" s="13">
        <f>[3]Summary!J74</f>
        <v>18</v>
      </c>
      <c r="K41" s="2" t="str">
        <f>[3]Summary!K74</f>
        <v>Miami</v>
      </c>
      <c r="L41" s="13">
        <f>[3]Summary!L74</f>
        <v>3.5</v>
      </c>
      <c r="M41" s="13" t="str">
        <f>[3]Summary!M74</f>
        <v>Philadelphia</v>
      </c>
      <c r="N41" s="13">
        <f>[3]Summary!N74</f>
        <v>-7.5</v>
      </c>
      <c r="O41" s="13" t="str">
        <f>[3]Summary!O74</f>
        <v>Philadelphia</v>
      </c>
      <c r="P41" s="13">
        <f>[3]Summary!P74</f>
        <v>-24.5</v>
      </c>
      <c r="Q41" s="13" t="str">
        <f>[3]Summary!Q74</f>
        <v>NY Jets</v>
      </c>
      <c r="R41" s="13">
        <f>[3]Summary!R74</f>
        <v>-6</v>
      </c>
      <c r="S41" s="13" t="str">
        <f>[3]Summary!S74</f>
        <v>Denver</v>
      </c>
      <c r="T41" s="13">
        <f>[3]Summary!T74</f>
        <v>17</v>
      </c>
      <c r="U41" s="13" t="str">
        <f>[3]Summary!U74</f>
        <v>Pittsburgh</v>
      </c>
      <c r="V41" s="13">
        <f>[3]Summary!V74</f>
        <v>10</v>
      </c>
      <c r="W41" s="13" t="str">
        <f>[3]Summary!W74</f>
        <v>Carolina</v>
      </c>
      <c r="X41" s="13">
        <f>[3]Summary!X74</f>
        <v>-15.5</v>
      </c>
      <c r="Y41" s="13" t="str">
        <f>[3]Summary!Y74</f>
        <v>Minnesota</v>
      </c>
      <c r="Z41" s="13">
        <f>[3]Summary!Z74</f>
        <v>-4.5</v>
      </c>
      <c r="AA41" s="13" t="str">
        <f>[3]Summary!AA74</f>
        <v>Philadelphia</v>
      </c>
      <c r="AB41" s="13">
        <f>[3]Summary!AB74</f>
        <v>-6</v>
      </c>
      <c r="AC41" s="13" t="str">
        <f>[3]Summary!AC74</f>
        <v>Chicago</v>
      </c>
      <c r="AD41" s="13">
        <f>[3]Summary!AD74</f>
        <v>16</v>
      </c>
      <c r="AE41" s="13" t="str">
        <f>[3]Summary!AE74</f>
        <v>Philadelphia</v>
      </c>
      <c r="AF41" s="13">
        <f>[3]Summary!AF74</f>
        <v>-5.5</v>
      </c>
      <c r="AG41" s="13" t="str">
        <f>[3]Summary!AG74</f>
        <v>Denver</v>
      </c>
      <c r="AH41" s="13">
        <f>[3]Summary!AH74</f>
        <v>10</v>
      </c>
      <c r="AI41" s="13" t="str">
        <f>[3]Summary!AI74</f>
        <v>Baltimore</v>
      </c>
      <c r="AJ41" s="13">
        <f>[3]Summary!AJ74</f>
        <v>-7</v>
      </c>
      <c r="AK41" s="13" t="str">
        <f>[3]Summary!AK74</f>
        <v>Buffalo</v>
      </c>
      <c r="AL41" s="13">
        <f>[3]Summary!AL74</f>
        <v>-2</v>
      </c>
      <c r="AM41" s="13" t="str">
        <f>[3]Summary!AM74</f>
        <v>Philadelphia</v>
      </c>
      <c r="AN41" s="13">
        <f>[3]Summary!AN74</f>
        <v>-11.5</v>
      </c>
      <c r="AO41" s="13" t="str">
        <f>[3]Summary!AO74</f>
        <v>Houston</v>
      </c>
      <c r="AP41" s="13">
        <f>[3]Summary!AP74</f>
        <v>21</v>
      </c>
      <c r="AQ41" s="13" t="str">
        <f>[3]Summary!AQ74</f>
        <v>Buffalo</v>
      </c>
      <c r="AR41" s="13">
        <f>[3]Summary!AR74</f>
        <v>-2</v>
      </c>
      <c r="AS41" s="13" t="str">
        <f>[3]Summary!AS74</f>
        <v>Seattle</v>
      </c>
      <c r="AT41" s="13">
        <f>[3]Summary!AT74</f>
        <v>2</v>
      </c>
      <c r="AU41" s="13" t="str">
        <f>[3]Summary!AU74</f>
        <v>New England</v>
      </c>
      <c r="AV41" s="13">
        <f>[3]Summary!AV74</f>
        <v>-11.5</v>
      </c>
      <c r="AW41" s="3">
        <f t="shared" si="0"/>
        <v>21</v>
      </c>
      <c r="AX41" s="3">
        <f t="shared" si="1"/>
        <v>-24.5</v>
      </c>
    </row>
    <row r="42" spans="1:50" x14ac:dyDescent="0.25">
      <c r="A42" s="2" t="str">
        <f>[2]Summary!A75</f>
        <v xml:space="preserve">Joe </v>
      </c>
      <c r="B42" s="2" t="str">
        <f>[2]Summary!B75</f>
        <v>H</v>
      </c>
      <c r="C42" s="12">
        <f>[2]Summary!C75</f>
        <v>7.5</v>
      </c>
      <c r="D42" s="2">
        <f>[2]Summary!D75</f>
        <v>40</v>
      </c>
      <c r="E42" s="2" t="str">
        <f>[3]Summary!E75</f>
        <v>Washington</v>
      </c>
      <c r="F42" s="12">
        <f>[3]Summary!F75</f>
        <v>9.5</v>
      </c>
      <c r="G42" s="2" t="str">
        <f>[3]Summary!G75</f>
        <v>Buffalo</v>
      </c>
      <c r="H42" s="13">
        <f>[3]Summary!H75</f>
        <v>14</v>
      </c>
      <c r="I42" s="2" t="str">
        <f>[3]Summary!I75</f>
        <v>Green Bay</v>
      </c>
      <c r="J42" s="13">
        <f>[3]Summary!J75</f>
        <v>-10</v>
      </c>
      <c r="K42" s="2" t="str">
        <f>[3]Summary!K75</f>
        <v>Detroit</v>
      </c>
      <c r="L42" s="13">
        <f>[3]Summary!L75</f>
        <v>14</v>
      </c>
      <c r="M42" s="13" t="str">
        <f>[3]Summary!M75</f>
        <v>Detroit</v>
      </c>
      <c r="N42" s="13">
        <f>[3]Summary!N75</f>
        <v>3</v>
      </c>
      <c r="O42" s="13" t="str">
        <f>[3]Summary!O75</f>
        <v>Philadelphia</v>
      </c>
      <c r="P42" s="13">
        <f>[3]Summary!P75</f>
        <v>-24.5</v>
      </c>
      <c r="Q42" s="13" t="str">
        <f>[3]Summary!Q75</f>
        <v>Denver</v>
      </c>
      <c r="R42" s="13">
        <f>[3]Summary!R75</f>
        <v>-6</v>
      </c>
      <c r="S42" s="13" t="str">
        <f>[3]Summary!S75</f>
        <v>New England</v>
      </c>
      <c r="T42" s="13">
        <f>[3]Summary!T75</f>
        <v>12</v>
      </c>
      <c r="U42" s="13" t="str">
        <f>[3]Summary!U75</f>
        <v>New England</v>
      </c>
      <c r="V42" s="13">
        <f>[3]Summary!V75</f>
        <v>-4.5</v>
      </c>
      <c r="W42" s="13" t="str">
        <f>[3]Summary!W75</f>
        <v>Indianapolis</v>
      </c>
      <c r="X42" s="13">
        <f>[3]Summary!X75</f>
        <v>-0.5</v>
      </c>
      <c r="Y42" s="13" t="str">
        <f>[3]Summary!Y75</f>
        <v>Houston</v>
      </c>
      <c r="Z42" s="13">
        <f>[3]Summary!Z75</f>
        <v>-3</v>
      </c>
      <c r="AA42" s="13" t="str">
        <f>[3]Summary!AA75</f>
        <v>Seattle</v>
      </c>
      <c r="AB42" s="13">
        <f>[3]Summary!AB75</f>
        <v>-7</v>
      </c>
      <c r="AC42" s="13" t="str">
        <f>[3]Summary!AC75</f>
        <v>LA Chargers</v>
      </c>
      <c r="AD42" s="13">
        <f>[3]Summary!AD75</f>
        <v>8.5</v>
      </c>
      <c r="AE42" s="13" t="str">
        <f>[3]Summary!AE75</f>
        <v>Tampa Bay</v>
      </c>
      <c r="AF42" s="13">
        <f>[3]Summary!AF75</f>
        <v>-12.5</v>
      </c>
      <c r="AG42" s="13" t="str">
        <f>[3]Summary!AG75</f>
        <v>Seattle</v>
      </c>
      <c r="AH42" s="13">
        <f>[3]Summary!AH75</f>
        <v>-12</v>
      </c>
      <c r="AI42" s="13" t="str">
        <f>[3]Summary!AI75</f>
        <v>Houston</v>
      </c>
      <c r="AJ42" s="13">
        <f>[3]Summary!AJ75</f>
        <v>-12</v>
      </c>
      <c r="AK42" s="13" t="str">
        <f>[3]Summary!AK75</f>
        <v>Pittsburgh</v>
      </c>
      <c r="AL42" s="13">
        <f>[3]Summary!AL75</f>
        <v>-10</v>
      </c>
      <c r="AM42" s="13" t="str">
        <f>[3]Summary!AM75</f>
        <v>Minnesota</v>
      </c>
      <c r="AN42" s="13">
        <f>[3]Summary!AN75</f>
        <v>3</v>
      </c>
      <c r="AO42" s="13" t="str">
        <f>[3]Summary!AO75</f>
        <v>Philadelphia</v>
      </c>
      <c r="AP42" s="13">
        <f>[3]Summary!AP75</f>
        <v>-10</v>
      </c>
      <c r="AQ42" s="13" t="str">
        <f>[3]Summary!AQ75</f>
        <v>San Francisco</v>
      </c>
      <c r="AR42" s="13">
        <f>[3]Summary!AR75</f>
        <v>-28</v>
      </c>
      <c r="AS42" s="13" t="str">
        <f>[3]Summary!AS75</f>
        <v>New England</v>
      </c>
      <c r="AT42" s="13">
        <f>[3]Summary!AT75</f>
        <v>-1</v>
      </c>
      <c r="AU42" s="13" t="str">
        <f>[3]Summary!AU75</f>
        <v>Seattle</v>
      </c>
      <c r="AV42" s="13">
        <f>[3]Summary!AV75</f>
        <v>11.5</v>
      </c>
      <c r="AW42" s="3">
        <f t="shared" si="0"/>
        <v>14</v>
      </c>
      <c r="AX42" s="3">
        <f t="shared" si="1"/>
        <v>-28</v>
      </c>
    </row>
    <row r="43" spans="1:50" x14ac:dyDescent="0.25">
      <c r="A43" s="2" t="str">
        <f>[2]Summary!A76</f>
        <v xml:space="preserve">John </v>
      </c>
      <c r="B43" s="2" t="str">
        <f>[2]Summary!B76</f>
        <v>H</v>
      </c>
      <c r="C43" s="12">
        <f>[2]Summary!C76</f>
        <v>21</v>
      </c>
      <c r="D43" s="2">
        <f>[2]Summary!D76</f>
        <v>41</v>
      </c>
      <c r="E43" s="2" t="str">
        <f>[3]Summary!E76</f>
        <v>Washington</v>
      </c>
      <c r="F43" s="12">
        <f>[3]Summary!F76</f>
        <v>9.5</v>
      </c>
      <c r="G43" s="2" t="str">
        <f>[3]Summary!G76</f>
        <v>Dallas</v>
      </c>
      <c r="H43" s="13">
        <f>[3]Summary!H76</f>
        <v>-2.5</v>
      </c>
      <c r="I43" s="2" t="str">
        <f>[3]Summary!I76</f>
        <v>LA Chargers</v>
      </c>
      <c r="J43" s="13">
        <f>[3]Summary!J76</f>
        <v>0.5</v>
      </c>
      <c r="K43" s="2" t="str">
        <f>[3]Summary!K76</f>
        <v>Buffalo</v>
      </c>
      <c r="L43" s="13">
        <f>[3]Summary!L76</f>
        <v>-3</v>
      </c>
      <c r="M43" s="13" t="str">
        <f>[3]Summary!M76</f>
        <v>Carolina</v>
      </c>
      <c r="N43" s="13">
        <f>[3]Summary!N76</f>
        <v>4</v>
      </c>
      <c r="O43" s="13" t="str">
        <f>[3]Summary!O76</f>
        <v>Indianapolis</v>
      </c>
      <c r="P43" s="13">
        <f>[3]Summary!P76</f>
        <v>-3.5</v>
      </c>
      <c r="Q43" s="13" t="str">
        <f>[3]Summary!Q76</f>
        <v>New England</v>
      </c>
      <c r="R43" s="13">
        <f>[3]Summary!R76</f>
        <v>11</v>
      </c>
      <c r="S43" s="13" t="str">
        <f>[3]Summary!S76</f>
        <v>Indianapolis</v>
      </c>
      <c r="T43" s="13">
        <f>[3]Summary!T76</f>
        <v>9.5</v>
      </c>
      <c r="U43" s="13" t="str">
        <f>[3]Summary!U76</f>
        <v>New England</v>
      </c>
      <c r="V43" s="13">
        <f>[3]Summary!V76</f>
        <v>-4.5</v>
      </c>
      <c r="W43" s="13" t="str">
        <f>[3]Summary!W76</f>
        <v>Carolina</v>
      </c>
      <c r="X43" s="13">
        <f>[3]Summary!X76</f>
        <v>-15.5</v>
      </c>
      <c r="Y43" s="13" t="str">
        <f>[3]Summary!Y76</f>
        <v>LA Chargers</v>
      </c>
      <c r="Z43" s="13">
        <f>[3]Summary!Z76</f>
        <v>-32</v>
      </c>
      <c r="AA43" s="13" t="str">
        <f>[3]Summary!AA76</f>
        <v>New England</v>
      </c>
      <c r="AB43" s="13">
        <f>[3]Summary!AB76</f>
        <v>1</v>
      </c>
      <c r="AC43" s="13" t="str">
        <f>[3]Summary!AC76</f>
        <v>LA Rams</v>
      </c>
      <c r="AD43" s="13">
        <f>[3]Summary!AD76</f>
        <v>-13</v>
      </c>
      <c r="AE43" s="13" t="str">
        <f>[3]Summary!AE76</f>
        <v>Jacksonville</v>
      </c>
      <c r="AF43" s="13">
        <f>[3]Summary!AF76</f>
        <v>19</v>
      </c>
      <c r="AG43" s="13" t="str">
        <f>[3]Summary!AG76</f>
        <v>Cincinnati</v>
      </c>
      <c r="AH43" s="13">
        <f>[3]Summary!AH76</f>
        <v>-21</v>
      </c>
      <c r="AI43" s="13" t="str">
        <f>[3]Summary!AI76</f>
        <v>Minnesota</v>
      </c>
      <c r="AJ43" s="13">
        <f>[3]Summary!AJ76</f>
        <v>0</v>
      </c>
      <c r="AK43" s="13" t="str">
        <f>[3]Summary!AK76</f>
        <v>Jacksonville</v>
      </c>
      <c r="AL43" s="13">
        <f>[3]Summary!AL76</f>
        <v>-0.5</v>
      </c>
      <c r="AM43" s="13" t="str">
        <f>[3]Summary!AM76</f>
        <v>Philadelphia</v>
      </c>
      <c r="AN43" s="13">
        <f>[3]Summary!AN76</f>
        <v>-11.5</v>
      </c>
      <c r="AO43" s="13" t="str">
        <f>[3]Summary!AO76</f>
        <v>Jacksonville</v>
      </c>
      <c r="AP43" s="13">
        <f>[3]Summary!AP76</f>
        <v>-4.5</v>
      </c>
      <c r="AQ43" s="13" t="str">
        <f>[3]Summary!AQ76</f>
        <v>Houston</v>
      </c>
      <c r="AR43" s="13">
        <f>[3]Summary!AR76</f>
        <v>-8.5</v>
      </c>
      <c r="AS43" s="13" t="str">
        <f>[3]Summary!AS76</f>
        <v>New England</v>
      </c>
      <c r="AT43" s="13">
        <f>[3]Summary!AT76</f>
        <v>-1</v>
      </c>
      <c r="AU43" s="13" t="str">
        <f>[3]Summary!AU76</f>
        <v>No Pick 1</v>
      </c>
      <c r="AV43" s="13">
        <f>[3]Summary!AV76</f>
        <v>0</v>
      </c>
      <c r="AW43" s="3">
        <f t="shared" si="0"/>
        <v>19</v>
      </c>
      <c r="AX43" s="3">
        <f t="shared" si="1"/>
        <v>-32</v>
      </c>
    </row>
    <row r="44" spans="1:50" x14ac:dyDescent="0.25">
      <c r="A44" s="2" t="str">
        <f>[2]Summary!A77</f>
        <v>Julia</v>
      </c>
      <c r="B44" s="2" t="str">
        <f>[2]Summary!B77</f>
        <v>H</v>
      </c>
      <c r="C44" s="12">
        <f>[2]Summary!C77</f>
        <v>-1</v>
      </c>
      <c r="D44" s="2">
        <f>[2]Summary!D77</f>
        <v>42</v>
      </c>
      <c r="E44" s="2" t="str">
        <f>[3]Summary!E77</f>
        <v>Tampa Bay</v>
      </c>
      <c r="F44" s="12">
        <f>[3]Summary!F77</f>
        <v>1</v>
      </c>
      <c r="G44" s="2" t="str">
        <f>[3]Summary!G77</f>
        <v>Arizona</v>
      </c>
      <c r="H44" s="13">
        <f>[3]Summary!H77</f>
        <v>-2</v>
      </c>
      <c r="I44" s="2" t="str">
        <f>[3]Summary!I77</f>
        <v>Philadelphia</v>
      </c>
      <c r="J44" s="13">
        <f>[3]Summary!J77</f>
        <v>3.5</v>
      </c>
      <c r="K44" s="2" t="str">
        <f>[3]Summary!K77</f>
        <v>LA Chargers</v>
      </c>
      <c r="L44" s="13">
        <f>[3]Summary!L77</f>
        <v>-9</v>
      </c>
      <c r="M44" s="13" t="str">
        <f>[3]Summary!M77</f>
        <v>Buffalo</v>
      </c>
      <c r="N44" s="13">
        <f>[3]Summary!N77</f>
        <v>-10.5</v>
      </c>
      <c r="O44" s="13" t="str">
        <f>[3]Summary!O77</f>
        <v>New England</v>
      </c>
      <c r="P44" s="13">
        <f>[3]Summary!P77</f>
        <v>2.5</v>
      </c>
      <c r="Q44" s="13" t="str">
        <f>[3]Summary!Q77</f>
        <v>Cleveland</v>
      </c>
      <c r="R44" s="13">
        <f>[3]Summary!R77</f>
        <v>22.5</v>
      </c>
      <c r="S44" s="13" t="str">
        <f>[3]Summary!S77</f>
        <v>Cincinnati</v>
      </c>
      <c r="T44" s="13">
        <f>[3]Summary!T77</f>
        <v>-7</v>
      </c>
      <c r="U44" s="13" t="str">
        <f>[3]Summary!U77</f>
        <v>Jacksonville</v>
      </c>
      <c r="V44" s="13">
        <f>[3]Summary!V77</f>
        <v>-2</v>
      </c>
      <c r="W44" s="13" t="str">
        <f>[3]Summary!W77</f>
        <v>Detroit</v>
      </c>
      <c r="X44" s="13">
        <f>[3]Summary!X77</f>
        <v>14</v>
      </c>
      <c r="Y44" s="13" t="str">
        <f>[3]Summary!Y77</f>
        <v>Houston</v>
      </c>
      <c r="Z44" s="13">
        <f>[3]Summary!Z77</f>
        <v>-3</v>
      </c>
      <c r="AA44" s="13" t="str">
        <f>[3]Summary!AA77</f>
        <v>San Francisco</v>
      </c>
      <c r="AB44" s="13">
        <f>[3]Summary!AB77</f>
        <v>4</v>
      </c>
      <c r="AC44" s="13" t="str">
        <f>[3]Summary!AC77</f>
        <v>Baltimore</v>
      </c>
      <c r="AD44" s="13">
        <f>[3]Summary!AD77</f>
        <v>-25.5</v>
      </c>
      <c r="AE44" s="13" t="str">
        <f>[3]Summary!AE77</f>
        <v>Seattle</v>
      </c>
      <c r="AF44" s="13">
        <f>[3]Summary!AF77</f>
        <v>21</v>
      </c>
      <c r="AG44" s="13" t="str">
        <f>[3]Summary!AG77</f>
        <v>LA Chargers</v>
      </c>
      <c r="AH44" s="13">
        <f>[3]Summary!AH77</f>
        <v>9</v>
      </c>
      <c r="AI44" s="13" t="str">
        <f>[3]Summary!AI77</f>
        <v>Minnesota</v>
      </c>
      <c r="AJ44" s="13">
        <f>[3]Summary!AJ77</f>
        <v>0</v>
      </c>
      <c r="AK44" s="13" t="str">
        <f>[3]Summary!AK77</f>
        <v>Detroit</v>
      </c>
      <c r="AL44" s="13">
        <f>[3]Summary!AL77</f>
        <v>-20.5</v>
      </c>
      <c r="AM44" s="13" t="str">
        <f>[3]Summary!AM77</f>
        <v>Jacksonville</v>
      </c>
      <c r="AN44" s="13">
        <f>[3]Summary!AN77</f>
        <v>21</v>
      </c>
      <c r="AO44" s="13" t="str">
        <f>[3]Summary!AO77</f>
        <v>San Francisco</v>
      </c>
      <c r="AP44" s="13">
        <f>[3]Summary!AP77</f>
        <v>10</v>
      </c>
      <c r="AQ44" s="13" t="str">
        <f>[3]Summary!AQ77</f>
        <v>Denver</v>
      </c>
      <c r="AR44" s="13">
        <f>[3]Summary!AR77</f>
        <v>2</v>
      </c>
      <c r="AS44" s="13" t="str">
        <f>[3]Summary!AS77</f>
        <v>Denver</v>
      </c>
      <c r="AT44" s="13">
        <f>[3]Summary!AT77</f>
        <v>1</v>
      </c>
      <c r="AU44" s="13" t="str">
        <f>[3]Summary!AU77</f>
        <v>New England</v>
      </c>
      <c r="AV44" s="13">
        <f>[3]Summary!AV77</f>
        <v>-11.5</v>
      </c>
      <c r="AW44" s="3">
        <f t="shared" si="0"/>
        <v>22.5</v>
      </c>
      <c r="AX44" s="3">
        <f t="shared" si="1"/>
        <v>-25.5</v>
      </c>
    </row>
    <row r="45" spans="1:50" x14ac:dyDescent="0.25">
      <c r="A45" s="2" t="str">
        <f>[2]Summary!A78</f>
        <v>Leslie</v>
      </c>
      <c r="B45" s="2" t="str">
        <f>[2]Summary!B78</f>
        <v>H</v>
      </c>
      <c r="C45" s="12">
        <f>[2]Summary!C78</f>
        <v>24</v>
      </c>
      <c r="D45" s="2">
        <f>[2]Summary!D78</f>
        <v>43</v>
      </c>
      <c r="E45" s="2" t="str">
        <f>[3]Summary!E78</f>
        <v>Philadelphia</v>
      </c>
      <c r="F45" s="12">
        <f>[3]Summary!F78</f>
        <v>-3.5</v>
      </c>
      <c r="G45" s="2" t="str">
        <f>[3]Summary!G78</f>
        <v>San Francisco</v>
      </c>
      <c r="H45" s="13">
        <f>[3]Summary!H78</f>
        <v>2</v>
      </c>
      <c r="I45" s="2" t="str">
        <f>[3]Summary!I78</f>
        <v>Green Bay</v>
      </c>
      <c r="J45" s="13">
        <f>[3]Summary!J78</f>
        <v>-10</v>
      </c>
      <c r="K45" s="2" t="str">
        <f>[3]Summary!K78</f>
        <v>Indianapolis</v>
      </c>
      <c r="L45" s="13">
        <f>[3]Summary!L78</f>
        <v>-3.5</v>
      </c>
      <c r="M45" s="13" t="str">
        <f>[3]Summary!M78</f>
        <v>Indianapolis</v>
      </c>
      <c r="N45" s="13">
        <f>[3]Summary!N78</f>
        <v>27</v>
      </c>
      <c r="O45" s="13" t="str">
        <f>[3]Summary!O78</f>
        <v>Indianapolis</v>
      </c>
      <c r="P45" s="13">
        <f>[3]Summary!P78</f>
        <v>-3.5</v>
      </c>
      <c r="Q45" s="13" t="str">
        <f>[3]Summary!Q78</f>
        <v>Indianapolis</v>
      </c>
      <c r="R45" s="13">
        <f>[3]Summary!R78</f>
        <v>16</v>
      </c>
      <c r="S45" s="13" t="str">
        <f>[3]Summary!S78</f>
        <v>Indianapolis</v>
      </c>
      <c r="T45" s="13">
        <f>[3]Summary!T78</f>
        <v>9.5</v>
      </c>
      <c r="U45" s="13" t="str">
        <f>[3]Summary!U78</f>
        <v>Indianapolis</v>
      </c>
      <c r="V45" s="13">
        <f>[3]Summary!V78</f>
        <v>-10</v>
      </c>
      <c r="W45" s="13" t="str">
        <f>[3]Summary!W78</f>
        <v>Indianapolis</v>
      </c>
      <c r="X45" s="13">
        <f>[3]Summary!X78</f>
        <v>-0.5</v>
      </c>
      <c r="Y45" s="13" t="str">
        <f>[3]Summary!Y78</f>
        <v>Houston</v>
      </c>
      <c r="Z45" s="13">
        <f>[3]Summary!Z78</f>
        <v>-3</v>
      </c>
      <c r="AA45" s="13" t="str">
        <f>[3]Summary!AA78</f>
        <v>Indianapolis</v>
      </c>
      <c r="AB45" s="13">
        <f>[3]Summary!AB78</f>
        <v>0.5</v>
      </c>
      <c r="AC45" s="13" t="str">
        <f>[3]Summary!AC78</f>
        <v>New England</v>
      </c>
      <c r="AD45" s="13">
        <f>[3]Summary!AD78</f>
        <v>11</v>
      </c>
      <c r="AE45" s="13" t="str">
        <f>[3]Summary!AE78</f>
        <v>Buffalo</v>
      </c>
      <c r="AF45" s="13">
        <f>[3]Summary!AF78</f>
        <v>-0.5</v>
      </c>
      <c r="AG45" s="13" t="str">
        <f>[3]Summary!AG78</f>
        <v>LA Chargers</v>
      </c>
      <c r="AH45" s="13">
        <f>[3]Summary!AH78</f>
        <v>9</v>
      </c>
      <c r="AI45" s="13" t="str">
        <f>[3]Summary!AI78</f>
        <v>New England</v>
      </c>
      <c r="AJ45" s="13">
        <f>[3]Summary!AJ78</f>
        <v>7</v>
      </c>
      <c r="AK45" s="13" t="str">
        <f>[3]Summary!AK78</f>
        <v>Tampa Bay</v>
      </c>
      <c r="AL45" s="13">
        <f>[3]Summary!AL78</f>
        <v>-8.5</v>
      </c>
      <c r="AM45" s="13" t="str">
        <f>[3]Summary!AM78</f>
        <v>Carolina</v>
      </c>
      <c r="AN45" s="13">
        <f>[3]Summary!AN78</f>
        <v>1</v>
      </c>
      <c r="AO45" s="13" t="str">
        <f>[3]Summary!AO78</f>
        <v>New England</v>
      </c>
      <c r="AP45" s="13">
        <f>[3]Summary!AP78</f>
        <v>9.5</v>
      </c>
      <c r="AQ45" s="13" t="str">
        <f>[3]Summary!AQ78</f>
        <v>Chicago</v>
      </c>
      <c r="AR45" s="13">
        <f>[3]Summary!AR78</f>
        <v>1</v>
      </c>
      <c r="AS45" s="13" t="str">
        <f>[3]Summary!AS78</f>
        <v>Seattle</v>
      </c>
      <c r="AT45" s="13">
        <f>[3]Summary!AT78</f>
        <v>2</v>
      </c>
      <c r="AU45" s="13" t="str">
        <f>[3]Summary!AU78</f>
        <v>Seattle</v>
      </c>
      <c r="AV45" s="13">
        <f>[3]Summary!AV78</f>
        <v>11.5</v>
      </c>
      <c r="AW45" s="3">
        <f t="shared" si="0"/>
        <v>27</v>
      </c>
      <c r="AX45" s="3">
        <f t="shared" si="1"/>
        <v>-10</v>
      </c>
    </row>
    <row r="46" spans="1:50" x14ac:dyDescent="0.25">
      <c r="A46" s="2" t="str">
        <f>[2]Summary!A79</f>
        <v>Lucas *</v>
      </c>
      <c r="B46" s="2" t="str">
        <f>[2]Summary!B79</f>
        <v>H</v>
      </c>
      <c r="C46" s="12">
        <f>[2]Summary!C79</f>
        <v>-9</v>
      </c>
      <c r="D46" s="2">
        <f>[2]Summary!D79</f>
        <v>44</v>
      </c>
      <c r="E46" s="2" t="str">
        <f>[3]Summary!E79</f>
        <v>Miami</v>
      </c>
      <c r="F46" s="12">
        <f>[3]Summary!F79</f>
        <v>-24</v>
      </c>
      <c r="G46" s="2" t="str">
        <f>[3]Summary!G79</f>
        <v>Buffalo</v>
      </c>
      <c r="H46" s="13">
        <f>[3]Summary!H79</f>
        <v>14</v>
      </c>
      <c r="I46" s="2" t="str">
        <f>[3]Summary!I79</f>
        <v>No Pick 1</v>
      </c>
      <c r="J46" s="13">
        <f>[3]Summary!J79</f>
        <v>0</v>
      </c>
      <c r="K46" s="2" t="str">
        <f>[3]Summary!K79</f>
        <v>Minnesota</v>
      </c>
      <c r="L46" s="13">
        <f>[3]Summary!L79</f>
        <v>-5.5</v>
      </c>
      <c r="M46" s="13" t="str">
        <f>[3]Summary!M79</f>
        <v>NY Giants</v>
      </c>
      <c r="N46" s="13">
        <f>[3]Summary!N79</f>
        <v>-10</v>
      </c>
      <c r="O46" s="13" t="str">
        <f>[3]Summary!O79</f>
        <v>Seattle</v>
      </c>
      <c r="P46" s="13">
        <f>[3]Summary!P79</f>
        <v>7</v>
      </c>
      <c r="Q46" s="13" t="str">
        <f>[3]Summary!Q79</f>
        <v>Indianapolis</v>
      </c>
      <c r="R46" s="13">
        <f>[3]Summary!R79</f>
        <v>16</v>
      </c>
      <c r="S46" s="13" t="str">
        <f>[3]Summary!S79</f>
        <v>Indianapolis</v>
      </c>
      <c r="T46" s="13">
        <f>[3]Summary!T79</f>
        <v>9.5</v>
      </c>
      <c r="U46" s="13" t="str">
        <f>[3]Summary!U79</f>
        <v>Green Bay</v>
      </c>
      <c r="V46" s="13">
        <f>[3]Summary!V79</f>
        <v>-16</v>
      </c>
      <c r="W46" s="13" t="str">
        <f>[3]Summary!W79</f>
        <v>San Francisco</v>
      </c>
      <c r="X46" s="13">
        <f>[3]Summary!X79</f>
        <v>-10.5</v>
      </c>
      <c r="Y46" s="13" t="str">
        <f>[3]Summary!Y79</f>
        <v>Kansas City</v>
      </c>
      <c r="Z46" s="13">
        <f>[3]Summary!Z79</f>
        <v>-6.5</v>
      </c>
      <c r="AA46" s="13" t="str">
        <f>[3]Summary!AA79</f>
        <v>Indianapolis</v>
      </c>
      <c r="AB46" s="13">
        <f>[3]Summary!AB79</f>
        <v>0.5</v>
      </c>
      <c r="AC46" s="13" t="str">
        <f>[3]Summary!AC79</f>
        <v>Houston</v>
      </c>
      <c r="AD46" s="13">
        <f>[3]Summary!AD79</f>
        <v>8</v>
      </c>
      <c r="AE46" s="13" t="str">
        <f>[3]Summary!AE79</f>
        <v>Seattle</v>
      </c>
      <c r="AF46" s="13">
        <f>[3]Summary!AF79</f>
        <v>21</v>
      </c>
      <c r="AG46" s="13" t="str">
        <f>[3]Summary!AG79</f>
        <v>Green Bay</v>
      </c>
      <c r="AH46" s="13">
        <f>[3]Summary!AH79</f>
        <v>-10</v>
      </c>
      <c r="AI46" s="13" t="str">
        <f>[3]Summary!AI79</f>
        <v>Minnesota</v>
      </c>
      <c r="AJ46" s="13">
        <f>[3]Summary!AJ79</f>
        <v>0</v>
      </c>
      <c r="AK46" s="13" t="str">
        <f>[3]Summary!AK79</f>
        <v>Denver</v>
      </c>
      <c r="AL46" s="13">
        <f>[3]Summary!AL79</f>
        <v>-6.5</v>
      </c>
      <c r="AM46" s="13" t="str">
        <f>[3]Summary!AM79</f>
        <v>Chicago</v>
      </c>
      <c r="AN46" s="13">
        <f>[3]Summary!AN79</f>
        <v>-6</v>
      </c>
      <c r="AO46" s="13" t="str">
        <f>[3]Summary!AO79</f>
        <v>Buffalo</v>
      </c>
      <c r="AP46" s="13">
        <f>[3]Summary!AP79</f>
        <v>4.5</v>
      </c>
      <c r="AQ46" s="13" t="str">
        <f>[3]Summary!AQ79</f>
        <v>San Francisco</v>
      </c>
      <c r="AR46" s="13">
        <f>[3]Summary!AR79</f>
        <v>-28</v>
      </c>
      <c r="AS46" s="13" t="str">
        <f>[3]Summary!AS79</f>
        <v>New England</v>
      </c>
      <c r="AT46" s="13">
        <f>[3]Summary!AT79</f>
        <v>-1</v>
      </c>
      <c r="AU46" s="13" t="str">
        <f>[3]Summary!AU79</f>
        <v>New England</v>
      </c>
      <c r="AV46" s="13">
        <f>[3]Summary!AV79</f>
        <v>-11.5</v>
      </c>
      <c r="AW46" s="3">
        <f t="shared" si="0"/>
        <v>21</v>
      </c>
      <c r="AX46" s="3">
        <f t="shared" si="1"/>
        <v>-28</v>
      </c>
    </row>
    <row r="47" spans="1:50" x14ac:dyDescent="0.25">
      <c r="A47" s="2" t="str">
        <f>[2]Summary!A80</f>
        <v>Mary</v>
      </c>
      <c r="B47" s="2" t="str">
        <f>[2]Summary!B80</f>
        <v>H</v>
      </c>
      <c r="C47" s="12">
        <f>[2]Summary!C80</f>
        <v>-5</v>
      </c>
      <c r="D47" s="2">
        <f>[2]Summary!D80</f>
        <v>45</v>
      </c>
      <c r="E47" s="2" t="str">
        <f>[3]Summary!E80</f>
        <v>Philadelphia</v>
      </c>
      <c r="F47" s="12">
        <f>[3]Summary!F80</f>
        <v>-3.5</v>
      </c>
      <c r="G47" s="2" t="str">
        <f>[3]Summary!G80</f>
        <v>LA Chargers</v>
      </c>
      <c r="H47" s="13">
        <f>[3]Summary!H80</f>
        <v>7.5</v>
      </c>
      <c r="I47" s="2" t="str">
        <f>[3]Summary!I80</f>
        <v>Indianapolis</v>
      </c>
      <c r="J47" s="13">
        <f>[3]Summary!J80</f>
        <v>17</v>
      </c>
      <c r="K47" s="2" t="str">
        <f>[3]Summary!K80</f>
        <v>Houston</v>
      </c>
      <c r="L47" s="13">
        <f>[3]Summary!L80</f>
        <v>19</v>
      </c>
      <c r="M47" s="13" t="str">
        <f>[3]Summary!M80</f>
        <v>Arizona</v>
      </c>
      <c r="N47" s="13">
        <f>[3]Summary!N80</f>
        <v>-8.5</v>
      </c>
      <c r="O47" s="13" t="str">
        <f>[3]Summary!O80</f>
        <v>Denver</v>
      </c>
      <c r="P47" s="13">
        <f>[3]Summary!P80</f>
        <v>-5</v>
      </c>
      <c r="Q47" s="13" t="str">
        <f>[3]Summary!Q80</f>
        <v>Seattle</v>
      </c>
      <c r="R47" s="13">
        <f>[3]Summary!R80</f>
        <v>5</v>
      </c>
      <c r="S47" s="13" t="str">
        <f>[3]Summary!S80</f>
        <v>Atlanta</v>
      </c>
      <c r="T47" s="13">
        <f>[3]Summary!T80</f>
        <v>-31.5</v>
      </c>
      <c r="U47" s="13" t="str">
        <f>[3]Summary!U80</f>
        <v>Houston</v>
      </c>
      <c r="V47" s="13">
        <f>[3]Summary!V80</f>
        <v>-5</v>
      </c>
      <c r="W47" s="13" t="str">
        <f>[3]Summary!W80</f>
        <v>Denver</v>
      </c>
      <c r="X47" s="13">
        <f>[3]Summary!X80</f>
        <v>-5.5</v>
      </c>
      <c r="Y47" s="13" t="str">
        <f>[3]Summary!Y80</f>
        <v>Buffalo</v>
      </c>
      <c r="Z47" s="13">
        <f>[3]Summary!Z80</f>
        <v>6.5</v>
      </c>
      <c r="AA47" s="13" t="str">
        <f>[3]Summary!AA80</f>
        <v>Chicago</v>
      </c>
      <c r="AB47" s="13">
        <f>[3]Summary!AB80</f>
        <v>0.5</v>
      </c>
      <c r="AC47" s="13" t="str">
        <f>[3]Summary!AC80</f>
        <v>Detroit</v>
      </c>
      <c r="AD47" s="13">
        <f>[3]Summary!AD80</f>
        <v>-10</v>
      </c>
      <c r="AE47" s="13" t="str">
        <f>[3]Summary!AE80</f>
        <v>Kansas City</v>
      </c>
      <c r="AF47" s="13">
        <f>[3]Summary!AF80</f>
        <v>-13</v>
      </c>
      <c r="AG47" s="13" t="str">
        <f>[3]Summary!AG80</f>
        <v>Houston</v>
      </c>
      <c r="AH47" s="13">
        <f>[3]Summary!AH80</f>
        <v>10.5</v>
      </c>
      <c r="AI47" s="13" t="str">
        <f>[3]Summary!AI80</f>
        <v>New Orleans</v>
      </c>
      <c r="AJ47" s="13">
        <f>[3]Summary!AJ80</f>
        <v>18</v>
      </c>
      <c r="AK47" s="13" t="str">
        <f>[3]Summary!AK80</f>
        <v>Buffalo</v>
      </c>
      <c r="AL47" s="13">
        <f>[3]Summary!AL80</f>
        <v>-2</v>
      </c>
      <c r="AM47" s="13" t="str">
        <f>[3]Summary!AM80</f>
        <v>Chicago</v>
      </c>
      <c r="AN47" s="13">
        <f>[3]Summary!AN80</f>
        <v>-6</v>
      </c>
      <c r="AO47" s="13" t="str">
        <f>[3]Summary!AO80</f>
        <v>Houston</v>
      </c>
      <c r="AP47" s="13">
        <f>[3]Summary!AP80</f>
        <v>21</v>
      </c>
      <c r="AQ47" s="13" t="str">
        <f>[3]Summary!AQ80</f>
        <v>Chicago</v>
      </c>
      <c r="AR47" s="13">
        <f>[3]Summary!AR80</f>
        <v>1</v>
      </c>
      <c r="AS47" s="13" t="str">
        <f>[3]Summary!AS80</f>
        <v>Denver</v>
      </c>
      <c r="AT47" s="13">
        <f>[3]Summary!AT80</f>
        <v>1</v>
      </c>
      <c r="AU47" s="13" t="str">
        <f>[3]Summary!AU80</f>
        <v>Seattle</v>
      </c>
      <c r="AV47" s="13">
        <f>[3]Summary!AV80</f>
        <v>11.5</v>
      </c>
      <c r="AW47" s="3">
        <f t="shared" si="0"/>
        <v>21</v>
      </c>
      <c r="AX47" s="3">
        <f t="shared" si="1"/>
        <v>-31.5</v>
      </c>
    </row>
    <row r="48" spans="1:50" x14ac:dyDescent="0.25">
      <c r="A48" s="2" t="str">
        <f>[2]Summary!A81</f>
        <v>Maureen</v>
      </c>
      <c r="B48" s="2" t="str">
        <f>[2]Summary!B81</f>
        <v>H</v>
      </c>
      <c r="C48" s="12">
        <f>[2]Summary!C81</f>
        <v>-41.5</v>
      </c>
      <c r="D48" s="2">
        <f>[2]Summary!D81</f>
        <v>46</v>
      </c>
      <c r="E48" s="2" t="str">
        <f>[3]Summary!E81</f>
        <v>Pittsburgh</v>
      </c>
      <c r="F48" s="12">
        <f>[3]Summary!F81</f>
        <v>-1</v>
      </c>
      <c r="G48" s="2" t="str">
        <f>[3]Summary!G81</f>
        <v>Denver</v>
      </c>
      <c r="H48" s="13">
        <f>[3]Summary!H81</f>
        <v>-2</v>
      </c>
      <c r="I48" s="2" t="str">
        <f>[3]Summary!I81</f>
        <v>New England</v>
      </c>
      <c r="J48" s="13">
        <f>[3]Summary!J81</f>
        <v>-5</v>
      </c>
      <c r="K48" s="2" t="str">
        <f>[3]Summary!K81</f>
        <v>Chicago</v>
      </c>
      <c r="L48" s="13">
        <f>[3]Summary!L81</f>
        <v>2</v>
      </c>
      <c r="M48" s="13" t="str">
        <f>[3]Summary!M81</f>
        <v>Philadelphia</v>
      </c>
      <c r="N48" s="13">
        <f>[3]Summary!N81</f>
        <v>-7.5</v>
      </c>
      <c r="O48" s="13" t="str">
        <f>[3]Summary!O81</f>
        <v>Buffalo</v>
      </c>
      <c r="P48" s="13">
        <f>[3]Summary!P81</f>
        <v>-14.5</v>
      </c>
      <c r="Q48" s="13" t="str">
        <f>[3]Summary!Q81</f>
        <v>LA Chargers</v>
      </c>
      <c r="R48" s="13">
        <f>[3]Summary!R81</f>
        <v>-16</v>
      </c>
      <c r="S48" s="13" t="str">
        <f>[3]Summary!S81</f>
        <v>Washington</v>
      </c>
      <c r="T48" s="13">
        <f>[3]Summary!T81</f>
        <v>-9</v>
      </c>
      <c r="U48" s="13" t="str">
        <f>[3]Summary!U81</f>
        <v>Minnesota</v>
      </c>
      <c r="V48" s="13">
        <f>[3]Summary!V81</f>
        <v>11.5</v>
      </c>
      <c r="W48" s="13" t="str">
        <f>[3]Summary!W81</f>
        <v>Tampa Bay</v>
      </c>
      <c r="X48" s="13">
        <f>[3]Summary!X81</f>
        <v>-7.5</v>
      </c>
      <c r="Y48" s="13" t="str">
        <f>[3]Summary!Y81</f>
        <v>Buffalo</v>
      </c>
      <c r="Z48" s="13">
        <f>[3]Summary!Z81</f>
        <v>6.5</v>
      </c>
      <c r="AA48" s="13" t="str">
        <f>[3]Summary!AA81</f>
        <v>Atlanta</v>
      </c>
      <c r="AB48" s="13">
        <f>[3]Summary!AB81</f>
        <v>16.5</v>
      </c>
      <c r="AC48" s="13" t="str">
        <f>[3]Summary!AC81</f>
        <v>San Francisco</v>
      </c>
      <c r="AD48" s="13">
        <f>[3]Summary!AD81</f>
        <v>13.5</v>
      </c>
      <c r="AE48" s="13" t="str">
        <f>[3]Summary!AE81</f>
        <v>Houston</v>
      </c>
      <c r="AF48" s="13">
        <f>[3]Summary!AF81</f>
        <v>13</v>
      </c>
      <c r="AG48" s="13" t="str">
        <f>[3]Summary!AG81</f>
        <v>Kansas City</v>
      </c>
      <c r="AH48" s="13">
        <f>[3]Summary!AH81</f>
        <v>-9</v>
      </c>
      <c r="AI48" s="13" t="str">
        <f>[3]Summary!AI81</f>
        <v>LA Chargers</v>
      </c>
      <c r="AJ48" s="13">
        <f>[3]Summary!AJ81</f>
        <v>19</v>
      </c>
      <c r="AK48" s="13" t="str">
        <f>[3]Summary!AK81</f>
        <v>Miami</v>
      </c>
      <c r="AL48" s="13">
        <f>[3]Summary!AL81</f>
        <v>8.5</v>
      </c>
      <c r="AM48" s="13" t="str">
        <f>[3]Summary!AM81</f>
        <v>Miami</v>
      </c>
      <c r="AN48" s="13">
        <f>[3]Summary!AN81</f>
        <v>-16.5</v>
      </c>
      <c r="AO48" s="13" t="str">
        <f>[3]Summary!AO81</f>
        <v>Chicago</v>
      </c>
      <c r="AP48" s="13">
        <f>[3]Summary!AP81</f>
        <v>6.5</v>
      </c>
      <c r="AQ48" s="13" t="str">
        <f>[3]Summary!AQ81</f>
        <v>Chicago</v>
      </c>
      <c r="AR48" s="13">
        <f>[3]Summary!AR81</f>
        <v>1</v>
      </c>
      <c r="AS48" s="13" t="str">
        <f>[3]Summary!AS81</f>
        <v>LA Rams</v>
      </c>
      <c r="AT48" s="13">
        <f>[3]Summary!AT81</f>
        <v>-2</v>
      </c>
      <c r="AU48" s="13" t="str">
        <f>[3]Summary!AU81</f>
        <v>Seattle</v>
      </c>
      <c r="AV48" s="13">
        <f>[3]Summary!AV81</f>
        <v>11.5</v>
      </c>
      <c r="AW48" s="3">
        <f t="shared" si="0"/>
        <v>19</v>
      </c>
      <c r="AX48" s="3">
        <f t="shared" si="1"/>
        <v>-16.5</v>
      </c>
    </row>
    <row r="49" spans="1:50" x14ac:dyDescent="0.25">
      <c r="A49" s="2" t="str">
        <f>[2]Summary!A82</f>
        <v xml:space="preserve">Scott </v>
      </c>
      <c r="B49" s="2" t="str">
        <f>[2]Summary!B82</f>
        <v>H</v>
      </c>
      <c r="C49" s="12">
        <f>[2]Summary!C82</f>
        <v>-27</v>
      </c>
      <c r="D49" s="2">
        <f>[2]Summary!D82</f>
        <v>47</v>
      </c>
      <c r="E49" s="2" t="str">
        <f>[3]Summary!E82</f>
        <v>Cincinnati</v>
      </c>
      <c r="F49" s="12">
        <f>[3]Summary!F82</f>
        <v>-4</v>
      </c>
      <c r="G49" s="2" t="str">
        <f>[3]Summary!G82</f>
        <v>Minnesota</v>
      </c>
      <c r="H49" s="13">
        <f>[3]Summary!H82</f>
        <v>-19</v>
      </c>
      <c r="I49" s="2" t="str">
        <f>[3]Summary!I82</f>
        <v>Baltimore</v>
      </c>
      <c r="J49" s="13">
        <f>[3]Summary!J82</f>
        <v>-14</v>
      </c>
      <c r="K49" s="2" t="str">
        <f>[3]Summary!K82</f>
        <v>Minnesota</v>
      </c>
      <c r="L49" s="13">
        <f>[3]Summary!L82</f>
        <v>-5.5</v>
      </c>
      <c r="M49" s="13" t="str">
        <f>[3]Summary!M82</f>
        <v>Indianapolis</v>
      </c>
      <c r="N49" s="13">
        <f>[3]Summary!N82</f>
        <v>27</v>
      </c>
      <c r="O49" s="13" t="str">
        <f>[3]Summary!O82</f>
        <v>Denver</v>
      </c>
      <c r="P49" s="13">
        <f>[3]Summary!P82</f>
        <v>-5</v>
      </c>
      <c r="Q49" s="13" t="str">
        <f>[3]Summary!Q82</f>
        <v>Tampa Bay</v>
      </c>
      <c r="R49" s="13">
        <f>[3]Summary!R82</f>
        <v>-9</v>
      </c>
      <c r="S49" s="13" t="str">
        <f>[3]Summary!S82</f>
        <v>San Francisco</v>
      </c>
      <c r="T49" s="13">
        <f>[3]Summary!T82</f>
        <v>-9</v>
      </c>
      <c r="U49" s="13" t="str">
        <f>[3]Summary!U82</f>
        <v>Minnesota</v>
      </c>
      <c r="V49" s="13">
        <f>[3]Summary!V82</f>
        <v>11.5</v>
      </c>
      <c r="W49" s="13" t="str">
        <f>[3]Summary!W82</f>
        <v>Indianapolis</v>
      </c>
      <c r="X49" s="13">
        <f>[3]Summary!X82</f>
        <v>-0.5</v>
      </c>
      <c r="Y49" s="13" t="str">
        <f>[3]Summary!Y82</f>
        <v>LA Chargers</v>
      </c>
      <c r="Z49" s="13">
        <f>[3]Summary!Z82</f>
        <v>-32</v>
      </c>
      <c r="AA49" s="13" t="str">
        <f>[3]Summary!AA82</f>
        <v>Tennessee</v>
      </c>
      <c r="AB49" s="13">
        <f>[3]Summary!AB82</f>
        <v>7</v>
      </c>
      <c r="AC49" s="13" t="str">
        <f>[3]Summary!AC82</f>
        <v>Cleveland</v>
      </c>
      <c r="AD49" s="13">
        <f>[3]Summary!AD82</f>
        <v>-13.5</v>
      </c>
      <c r="AE49" s="13" t="str">
        <f>[3]Summary!AE82</f>
        <v>LV Raiders</v>
      </c>
      <c r="AF49" s="13">
        <f>[3]Summary!AF82</f>
        <v>0.5</v>
      </c>
      <c r="AG49" s="13" t="str">
        <f>[3]Summary!AG82</f>
        <v>Kansas City</v>
      </c>
      <c r="AH49" s="13">
        <f>[3]Summary!AH82</f>
        <v>-9</v>
      </c>
      <c r="AI49" s="13" t="str">
        <f>[3]Summary!AI82</f>
        <v>LV Raiders</v>
      </c>
      <c r="AJ49" s="13">
        <f>[3]Summary!AJ82</f>
        <v>12</v>
      </c>
      <c r="AK49" s="13" t="str">
        <f>[3]Summary!AK82</f>
        <v>Minnesota</v>
      </c>
      <c r="AL49" s="13">
        <f>[3]Summary!AL82</f>
        <v>20.5</v>
      </c>
      <c r="AM49" s="13" t="str">
        <f>[3]Summary!AM82</f>
        <v>Minnesota</v>
      </c>
      <c r="AN49" s="13">
        <f>[3]Summary!AN82</f>
        <v>3</v>
      </c>
      <c r="AO49" s="13" t="str">
        <f>[3]Summary!AO82</f>
        <v>Chicago</v>
      </c>
      <c r="AP49" s="13">
        <f>[3]Summary!AP82</f>
        <v>6.5</v>
      </c>
      <c r="AQ49" s="13" t="str">
        <f>[3]Summary!AQ82</f>
        <v>Chicago</v>
      </c>
      <c r="AR49" s="13">
        <f>[3]Summary!AR82</f>
        <v>1</v>
      </c>
      <c r="AS49" s="13" t="str">
        <f>[3]Summary!AS82</f>
        <v>LA Rams</v>
      </c>
      <c r="AT49" s="13">
        <f>[3]Summary!AT82</f>
        <v>-2</v>
      </c>
      <c r="AU49" s="13" t="str">
        <f>[3]Summary!AU82</f>
        <v>No Pick 1</v>
      </c>
      <c r="AV49" s="13">
        <f>[3]Summary!AV82</f>
        <v>0</v>
      </c>
      <c r="AW49" s="3">
        <f t="shared" si="0"/>
        <v>27</v>
      </c>
      <c r="AX49" s="3">
        <f t="shared" si="1"/>
        <v>-32</v>
      </c>
    </row>
    <row r="50" spans="1:50" x14ac:dyDescent="0.25">
      <c r="A50" s="2" t="str">
        <f>[2]Summary!A83</f>
        <v xml:space="preserve">Steve </v>
      </c>
      <c r="B50" s="2" t="str">
        <f>[2]Summary!B83</f>
        <v>H</v>
      </c>
      <c r="C50" s="12">
        <f>[2]Summary!C83</f>
        <v>-41</v>
      </c>
      <c r="D50" s="2">
        <f>[2]Summary!D83</f>
        <v>48</v>
      </c>
      <c r="E50" s="2" t="str">
        <f>[3]Summary!E83</f>
        <v>Philadelphia</v>
      </c>
      <c r="F50" s="12">
        <f>[3]Summary!F83</f>
        <v>-3.5</v>
      </c>
      <c r="G50" s="2" t="str">
        <f>[3]Summary!G83</f>
        <v>Pittsburgh</v>
      </c>
      <c r="H50" s="13">
        <f>[3]Summary!H83</f>
        <v>-17</v>
      </c>
      <c r="I50" s="2" t="str">
        <f>[3]Summary!I83</f>
        <v>Indianapolis</v>
      </c>
      <c r="J50" s="13">
        <f>[3]Summary!J83</f>
        <v>17</v>
      </c>
      <c r="K50" s="2" t="str">
        <f>[3]Summary!K83</f>
        <v>LA Chargers</v>
      </c>
      <c r="L50" s="13">
        <f>[3]Summary!L83</f>
        <v>-9</v>
      </c>
      <c r="M50" s="13" t="str">
        <f>[3]Summary!M83</f>
        <v>Buffalo</v>
      </c>
      <c r="N50" s="13">
        <f>[3]Summary!N83</f>
        <v>-10.5</v>
      </c>
      <c r="O50" s="13" t="str">
        <f>[3]Summary!O83</f>
        <v>Pittsburgh</v>
      </c>
      <c r="P50" s="13">
        <f>[3]Summary!P83</f>
        <v>8</v>
      </c>
      <c r="Q50" s="13" t="str">
        <f>[3]Summary!Q83</f>
        <v>Pittsburgh</v>
      </c>
      <c r="R50" s="13">
        <f>[3]Summary!R83</f>
        <v>-7.5</v>
      </c>
      <c r="S50" s="13" t="str">
        <f>[3]Summary!S83</f>
        <v>Cincinnati</v>
      </c>
      <c r="T50" s="13">
        <f>[3]Summary!T83</f>
        <v>-7</v>
      </c>
      <c r="U50" s="13" t="str">
        <f>[3]Summary!U83</f>
        <v>Detroit</v>
      </c>
      <c r="V50" s="13">
        <f>[3]Summary!V83</f>
        <v>-11.5</v>
      </c>
      <c r="W50" s="13" t="str">
        <f>[3]Summary!W83</f>
        <v>Detroit</v>
      </c>
      <c r="X50" s="13">
        <f>[3]Summary!X83</f>
        <v>14</v>
      </c>
      <c r="Y50" s="13" t="str">
        <f>[3]Summary!Y83</f>
        <v>Houston</v>
      </c>
      <c r="Z50" s="13">
        <f>[3]Summary!Z83</f>
        <v>-3</v>
      </c>
      <c r="AA50" s="13" t="str">
        <f>[3]Summary!AA83</f>
        <v>Detroit</v>
      </c>
      <c r="AB50" s="13">
        <f>[3]Summary!AB83</f>
        <v>-3.5</v>
      </c>
      <c r="AC50" s="13" t="str">
        <f>[3]Summary!AC83</f>
        <v>Denver</v>
      </c>
      <c r="AD50" s="13">
        <f>[3]Summary!AD83</f>
        <v>-4.5</v>
      </c>
      <c r="AE50" s="13" t="str">
        <f>[3]Summary!AE83</f>
        <v>Green Bay</v>
      </c>
      <c r="AF50" s="13">
        <f>[3]Summary!AF83</f>
        <v>0</v>
      </c>
      <c r="AG50" s="13" t="str">
        <f>[3]Summary!AG83</f>
        <v>Baltimore</v>
      </c>
      <c r="AH50" s="13">
        <f>[3]Summary!AH83</f>
        <v>21</v>
      </c>
      <c r="AI50" s="13" t="str">
        <f>[3]Summary!AI83</f>
        <v>Tampa Bay</v>
      </c>
      <c r="AJ50" s="13">
        <f>[3]Summary!AJ83</f>
        <v>-6</v>
      </c>
      <c r="AK50" s="13" t="str">
        <f>[3]Summary!AK83</f>
        <v>Tampa Bay</v>
      </c>
      <c r="AL50" s="13">
        <f>[3]Summary!AL83</f>
        <v>-8.5</v>
      </c>
      <c r="AM50" s="13" t="str">
        <f>[3]Summary!AM83</f>
        <v>Tampa Bay</v>
      </c>
      <c r="AN50" s="13">
        <f>[3]Summary!AN83</f>
        <v>-1</v>
      </c>
      <c r="AO50" s="13" t="str">
        <f>[3]Summary!AO83</f>
        <v>Carolina</v>
      </c>
      <c r="AP50" s="13">
        <f>[3]Summary!AP83</f>
        <v>7</v>
      </c>
      <c r="AQ50" s="13" t="str">
        <f>[3]Summary!AQ83</f>
        <v>San Francisco</v>
      </c>
      <c r="AR50" s="13">
        <f>[3]Summary!AR83</f>
        <v>-28</v>
      </c>
      <c r="AS50" s="13" t="str">
        <f>[3]Summary!AS83</f>
        <v>Denver</v>
      </c>
      <c r="AT50" s="13">
        <f>[3]Summary!AT83</f>
        <v>1</v>
      </c>
      <c r="AU50" s="13" t="str">
        <f>[3]Summary!AU83</f>
        <v>New England</v>
      </c>
      <c r="AV50" s="13">
        <f>[3]Summary!AV83</f>
        <v>-11.5</v>
      </c>
      <c r="AW50" s="3">
        <f t="shared" si="0"/>
        <v>21</v>
      </c>
      <c r="AX50" s="3">
        <f t="shared" si="1"/>
        <v>-28</v>
      </c>
    </row>
    <row r="51" spans="1:50" x14ac:dyDescent="0.25">
      <c r="A51" s="2" t="str">
        <f>[2]Summary!A84</f>
        <v xml:space="preserve">Tony Ray </v>
      </c>
      <c r="B51" s="2" t="str">
        <f>[2]Summary!B84</f>
        <v>H</v>
      </c>
      <c r="C51" s="12">
        <f>[2]Summary!C84</f>
        <v>-66</v>
      </c>
      <c r="D51" s="2">
        <f>[2]Summary!D84</f>
        <v>49</v>
      </c>
      <c r="E51" s="2" t="str">
        <f>[3]Summary!E84</f>
        <v>Arizona</v>
      </c>
      <c r="F51" s="12">
        <f>[3]Summary!F84</f>
        <v>1</v>
      </c>
      <c r="G51" s="2" t="str">
        <f>[3]Summary!G84</f>
        <v>Dallas</v>
      </c>
      <c r="H51" s="13">
        <f>[3]Summary!H84</f>
        <v>-2.5</v>
      </c>
      <c r="I51" s="2" t="str">
        <f>[3]Summary!I84</f>
        <v>Atlanta</v>
      </c>
      <c r="J51" s="13">
        <f>[3]Summary!J84</f>
        <v>-34.5</v>
      </c>
      <c r="K51" s="2" t="str">
        <f>[3]Summary!K84</f>
        <v>LA Chargers</v>
      </c>
      <c r="L51" s="13">
        <f>[3]Summary!L84</f>
        <v>-9</v>
      </c>
      <c r="M51" s="13" t="str">
        <f>[3]Summary!M84</f>
        <v>Detroit</v>
      </c>
      <c r="N51" s="13">
        <f>[3]Summary!N84</f>
        <v>3</v>
      </c>
      <c r="O51" s="13" t="str">
        <f>[3]Summary!O84</f>
        <v>Indianapolis</v>
      </c>
      <c r="P51" s="13">
        <f>[3]Summary!P84</f>
        <v>-3.5</v>
      </c>
      <c r="Q51" s="13" t="str">
        <f>[3]Summary!Q84</f>
        <v>NY Giants</v>
      </c>
      <c r="R51" s="13">
        <f>[3]Summary!R84</f>
        <v>6</v>
      </c>
      <c r="S51" s="13" t="str">
        <f>[3]Summary!S84</f>
        <v>New Orleans</v>
      </c>
      <c r="T51" s="13">
        <f>[3]Summary!T84</f>
        <v>-16.5</v>
      </c>
      <c r="U51" s="13" t="str">
        <f>[3]Summary!U84</f>
        <v>New Orleans</v>
      </c>
      <c r="V51" s="13">
        <f>[3]Summary!V84</f>
        <v>-10</v>
      </c>
      <c r="W51" s="13" t="str">
        <f>[3]Summary!W84</f>
        <v>Washington</v>
      </c>
      <c r="X51" s="13">
        <f>[3]Summary!X84</f>
        <v>-14</v>
      </c>
      <c r="Y51" s="13" t="str">
        <f>[3]Summary!Y84</f>
        <v>NY Giants</v>
      </c>
      <c r="Z51" s="13">
        <f>[3]Summary!Z84</f>
        <v>0</v>
      </c>
      <c r="AA51" s="13" t="str">
        <f>[3]Summary!AA84</f>
        <v>Cincinnati</v>
      </c>
      <c r="AB51" s="13">
        <f>[3]Summary!AB84</f>
        <v>-1</v>
      </c>
      <c r="AC51" s="13" t="str">
        <f>[3]Summary!AC84</f>
        <v>Cincinnati</v>
      </c>
      <c r="AD51" s="13">
        <f>[3]Summary!AD84</f>
        <v>25.5</v>
      </c>
      <c r="AE51" s="13" t="str">
        <f>[3]Summary!AE84</f>
        <v>Miami</v>
      </c>
      <c r="AF51" s="13">
        <f>[3]Summary!AF84</f>
        <v>21.5</v>
      </c>
      <c r="AG51" s="13" t="str">
        <f>[3]Summary!AG84</f>
        <v>Philadelphia</v>
      </c>
      <c r="AH51" s="13">
        <f>[3]Summary!AH84</f>
        <v>20</v>
      </c>
      <c r="AI51" s="13" t="str">
        <f>[3]Summary!AI84</f>
        <v>Cincinnati</v>
      </c>
      <c r="AJ51" s="13">
        <f>[3]Summary!AJ84</f>
        <v>20</v>
      </c>
      <c r="AK51" s="13" t="str">
        <f>[3]Summary!AK84</f>
        <v>NY Giants</v>
      </c>
      <c r="AL51" s="13">
        <f>[3]Summary!AL84</f>
        <v>25</v>
      </c>
      <c r="AM51" s="13" t="str">
        <f>[3]Summary!AM84</f>
        <v>LV Raiders</v>
      </c>
      <c r="AN51" s="13">
        <f>[3]Summary!AN84</f>
        <v>6.5</v>
      </c>
      <c r="AO51" s="13" t="str">
        <f>[3]Summary!AO84</f>
        <v>Carolina</v>
      </c>
      <c r="AP51" s="13">
        <f>[3]Summary!AP84</f>
        <v>7</v>
      </c>
      <c r="AQ51" s="13" t="str">
        <f>[3]Summary!AQ84</f>
        <v>Houston</v>
      </c>
      <c r="AR51" s="13">
        <f>[3]Summary!AR84</f>
        <v>-8.5</v>
      </c>
      <c r="AS51" s="13" t="str">
        <f>[3]Summary!AS84</f>
        <v>LA Rams</v>
      </c>
      <c r="AT51" s="13">
        <f>[3]Summary!AT84</f>
        <v>-2</v>
      </c>
      <c r="AU51" s="13" t="str">
        <f>[3]Summary!AU84</f>
        <v>New England</v>
      </c>
      <c r="AV51" s="13">
        <f>[3]Summary!AV84</f>
        <v>-11.5</v>
      </c>
      <c r="AW51" s="3">
        <f t="shared" si="0"/>
        <v>25.5</v>
      </c>
      <c r="AX51" s="3">
        <f t="shared" si="1"/>
        <v>-34.5</v>
      </c>
    </row>
    <row r="52" spans="1:50" x14ac:dyDescent="0.25">
      <c r="A52" s="2" t="str">
        <f>[2]Summary!A85</f>
        <v>Mark</v>
      </c>
      <c r="B52" s="2" t="str">
        <f>[2]Summary!B85</f>
        <v>H-W</v>
      </c>
      <c r="C52" s="12">
        <f>[2]Summary!C85</f>
        <v>-15.5</v>
      </c>
      <c r="D52" s="2">
        <f>[2]Summary!D85</f>
        <v>50</v>
      </c>
      <c r="E52" s="2" t="str">
        <f>[3]Summary!E85</f>
        <v>Jacksonville</v>
      </c>
      <c r="F52" s="12">
        <f>[3]Summary!F85</f>
        <v>12</v>
      </c>
      <c r="G52" s="2" t="str">
        <f>[3]Summary!G85</f>
        <v>Dallas</v>
      </c>
      <c r="H52" s="13">
        <f>[3]Summary!H85</f>
        <v>-2.5</v>
      </c>
      <c r="I52" s="2" t="str">
        <f>[3]Summary!I85</f>
        <v>Green Bay</v>
      </c>
      <c r="J52" s="13">
        <f>[3]Summary!J85</f>
        <v>-10</v>
      </c>
      <c r="K52" s="2" t="str">
        <f>[3]Summary!K85</f>
        <v>Denver</v>
      </c>
      <c r="L52" s="13">
        <f>[3]Summary!L85</f>
        <v>17.5</v>
      </c>
      <c r="M52" s="13" t="str">
        <f>[3]Summary!M85</f>
        <v>Kansas City</v>
      </c>
      <c r="N52" s="13">
        <f>[3]Summary!N85</f>
        <v>-6.5</v>
      </c>
      <c r="O52" s="13" t="str">
        <f>[3]Summary!O85</f>
        <v>Tampa Bay</v>
      </c>
      <c r="P52" s="13">
        <f>[3]Summary!P85</f>
        <v>8</v>
      </c>
      <c r="Q52" s="13" t="str">
        <f>[3]Summary!Q85</f>
        <v>Chicago</v>
      </c>
      <c r="R52" s="13">
        <f>[3]Summary!R85</f>
        <v>7.5</v>
      </c>
      <c r="S52" s="13" t="str">
        <f>[3]Summary!S85</f>
        <v>Atlanta</v>
      </c>
      <c r="T52" s="13">
        <f>[3]Summary!T85</f>
        <v>-31.5</v>
      </c>
      <c r="U52" s="13" t="str">
        <f>[3]Summary!U85</f>
        <v>Indianapolis</v>
      </c>
      <c r="V52" s="13">
        <f>[3]Summary!V85</f>
        <v>-10</v>
      </c>
      <c r="W52" s="13" t="str">
        <f>[3]Summary!W85</f>
        <v>LV Raiders</v>
      </c>
      <c r="X52" s="13">
        <f>[3]Summary!X85</f>
        <v>5.5</v>
      </c>
      <c r="Y52" s="13" t="str">
        <f>[3]Summary!Y85</f>
        <v>LA Chargers</v>
      </c>
      <c r="Z52" s="13">
        <f>[3]Summary!Z85</f>
        <v>-32</v>
      </c>
      <c r="AA52" s="13" t="str">
        <f>[3]Summary!AA85</f>
        <v>Houston</v>
      </c>
      <c r="AB52" s="13">
        <f>[3]Summary!AB85</f>
        <v>8.5</v>
      </c>
      <c r="AC52" s="13" t="str">
        <f>[3]Summary!AC85</f>
        <v>Tennessee</v>
      </c>
      <c r="AD52" s="13">
        <f>[3]Summary!AD85</f>
        <v>-16</v>
      </c>
      <c r="AE52" s="13" t="str">
        <f>[3]Summary!AE85</f>
        <v>Baltimore</v>
      </c>
      <c r="AF52" s="13">
        <f>[3]Summary!AF85</f>
        <v>-10.5</v>
      </c>
      <c r="AG52" s="13" t="str">
        <f>[3]Summary!AG85</f>
        <v>Houston</v>
      </c>
      <c r="AH52" s="13">
        <f>[3]Summary!AH85</f>
        <v>10.5</v>
      </c>
      <c r="AI52" s="13" t="str">
        <f>[3]Summary!AI85</f>
        <v>Arizona</v>
      </c>
      <c r="AJ52" s="13">
        <f>[3]Summary!AJ85</f>
        <v>-4</v>
      </c>
      <c r="AK52" s="13" t="str">
        <f>[3]Summary!AK85</f>
        <v>San Francisco</v>
      </c>
      <c r="AL52" s="13">
        <f>[3]Summary!AL85</f>
        <v>1</v>
      </c>
      <c r="AM52" s="13" t="str">
        <f>[3]Summary!AM85</f>
        <v>New Orleans</v>
      </c>
      <c r="AN52" s="13">
        <f>[3]Summary!AN85</f>
        <v>1.5</v>
      </c>
      <c r="AO52" s="13" t="str">
        <f>[3]Summary!AO85</f>
        <v>Green Bay</v>
      </c>
      <c r="AP52" s="13">
        <f>[3]Summary!AP85</f>
        <v>-6.5</v>
      </c>
      <c r="AQ52" s="13" t="str">
        <f>[3]Summary!AQ85</f>
        <v>Houston</v>
      </c>
      <c r="AR52" s="13">
        <f>[3]Summary!AR85</f>
        <v>-8.5</v>
      </c>
      <c r="AS52" s="13" t="str">
        <f>[3]Summary!AS85</f>
        <v>New England</v>
      </c>
      <c r="AT52" s="13">
        <f>[3]Summary!AT85</f>
        <v>-1</v>
      </c>
      <c r="AU52" s="13" t="str">
        <f>[3]Summary!AU85</f>
        <v>No Pick 1</v>
      </c>
      <c r="AV52" s="13">
        <f>[3]Summary!AV85</f>
        <v>0</v>
      </c>
      <c r="AW52" s="3">
        <f t="shared" si="0"/>
        <v>17.5</v>
      </c>
      <c r="AX52" s="3">
        <f t="shared" si="1"/>
        <v>-32</v>
      </c>
    </row>
    <row r="53" spans="1:50" x14ac:dyDescent="0.25">
      <c r="A53" s="2" t="str">
        <f>[2]Summary!A86</f>
        <v>Bill</v>
      </c>
      <c r="B53" s="2" t="str">
        <f>[2]Summary!B86</f>
        <v>I</v>
      </c>
      <c r="C53" s="12">
        <f>[2]Summary!C86</f>
        <v>56.5</v>
      </c>
      <c r="D53" s="2">
        <f>[2]Summary!D86</f>
        <v>51</v>
      </c>
      <c r="E53" s="2" t="str">
        <f>[3]Summary!E86</f>
        <v>Minnesota</v>
      </c>
      <c r="F53" s="12">
        <f>[3]Summary!F86</f>
        <v>1.5</v>
      </c>
      <c r="G53" s="2" t="str">
        <f>[3]Summary!G86</f>
        <v>Minnesota</v>
      </c>
      <c r="H53" s="13">
        <f>[3]Summary!H86</f>
        <v>-19</v>
      </c>
      <c r="I53" s="2" t="str">
        <f>[3]Summary!I86</f>
        <v>Seattle</v>
      </c>
      <c r="J53" s="13">
        <f>[3]Summary!J86</f>
        <v>24</v>
      </c>
      <c r="K53" s="2" t="str">
        <f>[3]Summary!K86</f>
        <v>Denver</v>
      </c>
      <c r="L53" s="13">
        <f>[3]Summary!L86</f>
        <v>17.5</v>
      </c>
      <c r="M53" s="13" t="str">
        <f>[3]Summary!M86</f>
        <v>LA Rams</v>
      </c>
      <c r="N53" s="13">
        <f>[3]Summary!N86</f>
        <v>-11</v>
      </c>
      <c r="O53" s="13" t="str">
        <f>[3]Summary!O86</f>
        <v>New England</v>
      </c>
      <c r="P53" s="13">
        <f>[3]Summary!P86</f>
        <v>2.5</v>
      </c>
      <c r="Q53" s="13" t="str">
        <f>[3]Summary!Q86</f>
        <v>New England</v>
      </c>
      <c r="R53" s="13">
        <f>[3]Summary!R86</f>
        <v>11</v>
      </c>
      <c r="S53" s="13" t="str">
        <f>[3]Summary!S86</f>
        <v>Kansas City</v>
      </c>
      <c r="T53" s="13">
        <f>[3]Summary!T86</f>
        <v>9</v>
      </c>
      <c r="U53" s="13" t="str">
        <f>[3]Summary!U86</f>
        <v>Seattle</v>
      </c>
      <c r="V53" s="13">
        <f>[3]Summary!V86</f>
        <v>21</v>
      </c>
      <c r="W53" s="13" t="str">
        <f>[3]Summary!W86</f>
        <v>Detroit</v>
      </c>
      <c r="X53" s="13">
        <f>[3]Summary!X86</f>
        <v>14</v>
      </c>
      <c r="Y53" s="13" t="str">
        <f>[3]Summary!Y86</f>
        <v>Green Bay</v>
      </c>
      <c r="Z53" s="13">
        <f>[3]Summary!Z86</f>
        <v>0</v>
      </c>
      <c r="AA53" s="13" t="str">
        <f>[3]Summary!AA86</f>
        <v>New England</v>
      </c>
      <c r="AB53" s="13">
        <f>[3]Summary!AB86</f>
        <v>1</v>
      </c>
      <c r="AC53" s="13" t="str">
        <f>[3]Summary!AC86</f>
        <v>Denver</v>
      </c>
      <c r="AD53" s="13">
        <f>[3]Summary!AD86</f>
        <v>-4.5</v>
      </c>
      <c r="AE53" s="13" t="str">
        <f>[3]Summary!AE86</f>
        <v>Seattle</v>
      </c>
      <c r="AF53" s="13">
        <f>[3]Summary!AF86</f>
        <v>21</v>
      </c>
      <c r="AG53" s="13" t="str">
        <f>[3]Summary!AG86</f>
        <v>Jacksonville</v>
      </c>
      <c r="AH53" s="13">
        <f>[3]Summary!AH86</f>
        <v>14.5</v>
      </c>
      <c r="AI53" s="13" t="str">
        <f>[3]Summary!AI86</f>
        <v>LA Chargers</v>
      </c>
      <c r="AJ53" s="13">
        <f>[3]Summary!AJ86</f>
        <v>19</v>
      </c>
      <c r="AK53" s="13" t="str">
        <f>[3]Summary!AK86</f>
        <v>LA Rams</v>
      </c>
      <c r="AL53" s="13">
        <f>[3]Summary!AL86</f>
        <v>-11</v>
      </c>
      <c r="AM53" s="13" t="str">
        <f>[3]Summary!AM86</f>
        <v>New England</v>
      </c>
      <c r="AN53" s="13">
        <f>[3]Summary!AN86</f>
        <v>16.5</v>
      </c>
      <c r="AO53" s="13" t="str">
        <f>[3]Summary!AO86</f>
        <v>Houston</v>
      </c>
      <c r="AP53" s="13">
        <f>[3]Summary!AP86</f>
        <v>21</v>
      </c>
      <c r="AQ53" s="13" t="str">
        <f>[3]Summary!AQ86</f>
        <v>New England</v>
      </c>
      <c r="AR53" s="13">
        <f>[3]Summary!AR86</f>
        <v>8.5</v>
      </c>
      <c r="AS53" s="13" t="str">
        <f>[3]Summary!AS86</f>
        <v>No Pick 1</v>
      </c>
      <c r="AT53" s="13">
        <f>[3]Summary!AT86</f>
        <v>0</v>
      </c>
      <c r="AU53" s="13" t="str">
        <f>[3]Summary!AU86</f>
        <v>No Pick 2</v>
      </c>
      <c r="AV53" s="13">
        <f>[3]Summary!AV86</f>
        <v>0</v>
      </c>
      <c r="AW53" s="3">
        <f t="shared" si="0"/>
        <v>24</v>
      </c>
      <c r="AX53" s="3">
        <f t="shared" si="1"/>
        <v>-19</v>
      </c>
    </row>
    <row r="54" spans="1:50" x14ac:dyDescent="0.25">
      <c r="A54" s="2" t="str">
        <f>[2]Summary!A87</f>
        <v>Retallica</v>
      </c>
      <c r="B54" s="2" t="str">
        <f>[2]Summary!B87</f>
        <v>I</v>
      </c>
      <c r="C54" s="12">
        <f>[2]Summary!C87</f>
        <v>6</v>
      </c>
      <c r="D54" s="2">
        <f>[2]Summary!D87</f>
        <v>52</v>
      </c>
      <c r="E54" s="2" t="str">
        <f>[3]Summary!E87</f>
        <v>Philadelphia</v>
      </c>
      <c r="F54" s="12">
        <f>[3]Summary!F87</f>
        <v>-3.5</v>
      </c>
      <c r="G54" s="2" t="str">
        <f>[3]Summary!G87</f>
        <v>LA Chargers</v>
      </c>
      <c r="H54" s="13">
        <f>[3]Summary!H87</f>
        <v>7.5</v>
      </c>
      <c r="I54" s="2" t="str">
        <f>[3]Summary!I87</f>
        <v>Washington</v>
      </c>
      <c r="J54" s="13">
        <f>[3]Summary!J87</f>
        <v>13.5</v>
      </c>
      <c r="K54" s="2" t="str">
        <f>[3]Summary!K87</f>
        <v>Washington</v>
      </c>
      <c r="L54" s="13">
        <f>[3]Summary!L87</f>
        <v>-8</v>
      </c>
      <c r="M54" s="13" t="str">
        <f>[3]Summary!M87</f>
        <v>Kansas City</v>
      </c>
      <c r="N54" s="13">
        <f>[3]Summary!N87</f>
        <v>-6.5</v>
      </c>
      <c r="O54" s="13" t="str">
        <f>[3]Summary!O87</f>
        <v>LA Chargers</v>
      </c>
      <c r="P54" s="13">
        <f>[3]Summary!P87</f>
        <v>-1.5</v>
      </c>
      <c r="Q54" s="13" t="str">
        <f>[3]Summary!Q87</f>
        <v>Chicago</v>
      </c>
      <c r="R54" s="13">
        <f>[3]Summary!R87</f>
        <v>7.5</v>
      </c>
      <c r="S54" s="13" t="str">
        <f>[3]Summary!S87</f>
        <v>Green Bay</v>
      </c>
      <c r="T54" s="13">
        <f>[3]Summary!T87</f>
        <v>7</v>
      </c>
      <c r="U54" s="13" t="str">
        <f>[3]Summary!U87</f>
        <v>Indianapolis</v>
      </c>
      <c r="V54" s="13">
        <f>[3]Summary!V87</f>
        <v>-10</v>
      </c>
      <c r="W54" s="13" t="str">
        <f>[3]Summary!W87</f>
        <v>Houston</v>
      </c>
      <c r="X54" s="13">
        <f>[3]Summary!X87</f>
        <v>8</v>
      </c>
      <c r="Y54" s="13" t="str">
        <f>[3]Summary!Y87</f>
        <v>LA Chargers</v>
      </c>
      <c r="Z54" s="13">
        <f>[3]Summary!Z87</f>
        <v>-32</v>
      </c>
      <c r="AA54" s="13" t="str">
        <f>[3]Summary!AA87</f>
        <v>Green Bay</v>
      </c>
      <c r="AB54" s="13">
        <f>[3]Summary!AB87</f>
        <v>10.5</v>
      </c>
      <c r="AC54" s="13" t="str">
        <f>[3]Summary!AC87</f>
        <v>Indianapolis</v>
      </c>
      <c r="AD54" s="13">
        <f>[3]Summary!AD87</f>
        <v>-8</v>
      </c>
      <c r="AE54" s="13" t="str">
        <f>[3]Summary!AE87</f>
        <v>Green Bay</v>
      </c>
      <c r="AF54" s="13">
        <f>[3]Summary!AF87</f>
        <v>0</v>
      </c>
      <c r="AG54" s="13" t="str">
        <f>[3]Summary!AG87</f>
        <v>Green Bay</v>
      </c>
      <c r="AH54" s="13">
        <f>[3]Summary!AH87</f>
        <v>-10</v>
      </c>
      <c r="AI54" s="13" t="str">
        <f>[3]Summary!AI87</f>
        <v>New England</v>
      </c>
      <c r="AJ54" s="13">
        <f>[3]Summary!AJ87</f>
        <v>7</v>
      </c>
      <c r="AK54" s="13" t="str">
        <f>[3]Summary!AK87</f>
        <v>Dallas</v>
      </c>
      <c r="AL54" s="13">
        <f>[3]Summary!AL87</f>
        <v>-2</v>
      </c>
      <c r="AM54" s="13" t="str">
        <f>[3]Summary!AM87</f>
        <v>Baltimore</v>
      </c>
      <c r="AN54" s="13">
        <f>[3]Summary!AN87</f>
        <v>-5.5</v>
      </c>
      <c r="AO54" s="13" t="str">
        <f>[3]Summary!AO87</f>
        <v>San Francisco</v>
      </c>
      <c r="AP54" s="13">
        <f>[3]Summary!AP87</f>
        <v>10</v>
      </c>
      <c r="AQ54" s="13" t="str">
        <f>[3]Summary!AQ87</f>
        <v>LA Rams</v>
      </c>
      <c r="AR54" s="13">
        <f>[3]Summary!AR87</f>
        <v>-1</v>
      </c>
      <c r="AS54" s="13" t="str">
        <f>[3]Summary!AS87</f>
        <v>LA Rams</v>
      </c>
      <c r="AT54" s="13">
        <f>[3]Summary!AT87</f>
        <v>-2</v>
      </c>
      <c r="AU54" s="13" t="str">
        <f>[3]Summary!AU87</f>
        <v>New England</v>
      </c>
      <c r="AV54" s="13">
        <f>[3]Summary!AV87</f>
        <v>-11.5</v>
      </c>
      <c r="AW54" s="3">
        <f t="shared" si="0"/>
        <v>13.5</v>
      </c>
      <c r="AX54" s="3">
        <f t="shared" si="1"/>
        <v>-32</v>
      </c>
    </row>
    <row r="55" spans="1:50" x14ac:dyDescent="0.25">
      <c r="A55" s="2" t="str">
        <f>[2]Summary!A88</f>
        <v xml:space="preserve">Sun City Sucios </v>
      </c>
      <c r="B55" s="2" t="str">
        <f>[2]Summary!B88</f>
        <v>I</v>
      </c>
      <c r="C55" s="12">
        <f>[2]Summary!C88</f>
        <v>35</v>
      </c>
      <c r="D55" s="2">
        <f>[2]Summary!D88</f>
        <v>53</v>
      </c>
      <c r="E55" s="2" t="str">
        <f>[3]Summary!E88</f>
        <v>Minnesota</v>
      </c>
      <c r="F55" s="12">
        <f>[3]Summary!F88</f>
        <v>1.5</v>
      </c>
      <c r="G55" s="2" t="str">
        <f>[3]Summary!G88</f>
        <v>LA Rams</v>
      </c>
      <c r="H55" s="13">
        <f>[3]Summary!H88</f>
        <v>9</v>
      </c>
      <c r="I55" s="2" t="str">
        <f>[3]Summary!I88</f>
        <v>Kansas City</v>
      </c>
      <c r="J55" s="13">
        <f>[3]Summary!J88</f>
        <v>7</v>
      </c>
      <c r="K55" s="2" t="str">
        <f>[3]Summary!K88</f>
        <v>Philadelphia</v>
      </c>
      <c r="L55" s="13">
        <f>[3]Summary!L88</f>
        <v>2.5</v>
      </c>
      <c r="M55" s="13" t="str">
        <f>[3]Summary!M88</f>
        <v>Dallas</v>
      </c>
      <c r="N55" s="13">
        <f>[3]Summary!N88</f>
        <v>12.5</v>
      </c>
      <c r="O55" s="13" t="str">
        <f>[3]Summary!O88</f>
        <v>Detroit</v>
      </c>
      <c r="P55" s="13">
        <f>[3]Summary!P88</f>
        <v>-11</v>
      </c>
      <c r="Q55" s="13" t="str">
        <f>[3]Summary!Q88</f>
        <v>Atlanta</v>
      </c>
      <c r="R55" s="13">
        <f>[3]Summary!R88</f>
        <v>-8</v>
      </c>
      <c r="S55" s="13" t="str">
        <f>[3]Summary!S88</f>
        <v>Tampa Bay</v>
      </c>
      <c r="T55" s="13">
        <f>[3]Summary!T88</f>
        <v>16.5</v>
      </c>
      <c r="U55" s="13" t="str">
        <f>[3]Summary!U88</f>
        <v>Denver</v>
      </c>
      <c r="V55" s="13">
        <f>[3]Summary!V88</f>
        <v>5</v>
      </c>
      <c r="W55" s="13" t="str">
        <f>[3]Summary!W88</f>
        <v>Cleveland</v>
      </c>
      <c r="X55" s="13">
        <f>[3]Summary!X88</f>
        <v>-8.5</v>
      </c>
      <c r="Y55" s="13" t="str">
        <f>[3]Summary!Y88</f>
        <v>Detroit</v>
      </c>
      <c r="Z55" s="13">
        <f>[3]Summary!Z88</f>
        <v>-4.5</v>
      </c>
      <c r="AA55" s="13" t="str">
        <f>[3]Summary!AA88</f>
        <v>Dallas</v>
      </c>
      <c r="AB55" s="13">
        <f>[3]Summary!AB88</f>
        <v>6</v>
      </c>
      <c r="AC55" s="13" t="str">
        <f>[3]Summary!AC88</f>
        <v>San Francisco</v>
      </c>
      <c r="AD55" s="13">
        <f>[3]Summary!AD88</f>
        <v>13.5</v>
      </c>
      <c r="AE55" s="13" t="str">
        <f>[3]Summary!AE88</f>
        <v>Houston</v>
      </c>
      <c r="AF55" s="13">
        <f>[3]Summary!AF88</f>
        <v>13</v>
      </c>
      <c r="AG55" s="13" t="str">
        <f>[3]Summary!AG88</f>
        <v>Carolina</v>
      </c>
      <c r="AH55" s="13">
        <f>[3]Summary!AH88</f>
        <v>-6</v>
      </c>
      <c r="AI55" s="13" t="str">
        <f>[3]Summary!AI88</f>
        <v>Tampa Bay</v>
      </c>
      <c r="AJ55" s="13">
        <f>[3]Summary!AJ88</f>
        <v>-6</v>
      </c>
      <c r="AK55" s="13" t="str">
        <f>[3]Summary!AK88</f>
        <v>No Pick 1</v>
      </c>
      <c r="AL55" s="13">
        <f>[3]Summary!AL88</f>
        <v>0</v>
      </c>
      <c r="AM55" s="13" t="str">
        <f>[3]Summary!AM88</f>
        <v>Pittsburgh</v>
      </c>
      <c r="AN55" s="13">
        <f>[3]Summary!AN88</f>
        <v>5.5</v>
      </c>
      <c r="AO55" s="13" t="str">
        <f>[3]Summary!AO88</f>
        <v>Buffalo</v>
      </c>
      <c r="AP55" s="13">
        <f>[3]Summary!AP88</f>
        <v>4.5</v>
      </c>
      <c r="AQ55" s="13" t="str">
        <f>[3]Summary!AQ88</f>
        <v>Houston</v>
      </c>
      <c r="AR55" s="13">
        <f>[3]Summary!AR88</f>
        <v>-8.5</v>
      </c>
      <c r="AS55" s="13" t="str">
        <f>[3]Summary!AS88</f>
        <v>New England</v>
      </c>
      <c r="AT55" s="13">
        <f>[3]Summary!AT88</f>
        <v>-1</v>
      </c>
      <c r="AU55" s="13" t="str">
        <f>[3]Summary!AU88</f>
        <v>Seattle</v>
      </c>
      <c r="AV55" s="13">
        <f>[3]Summary!AV88</f>
        <v>11.5</v>
      </c>
      <c r="AW55" s="3">
        <f t="shared" si="0"/>
        <v>16.5</v>
      </c>
      <c r="AX55" s="3">
        <f t="shared" si="1"/>
        <v>-11</v>
      </c>
    </row>
    <row r="56" spans="1:50" x14ac:dyDescent="0.25">
      <c r="A56" s="2" t="str">
        <f>[2]Summary!A89</f>
        <v>Brad</v>
      </c>
      <c r="B56" s="2" t="str">
        <f>[2]Summary!B89</f>
        <v>J</v>
      </c>
      <c r="C56" s="12">
        <f>[2]Summary!C89</f>
        <v>7.5</v>
      </c>
      <c r="D56" s="2">
        <f>[2]Summary!D89</f>
        <v>54</v>
      </c>
      <c r="E56" s="2" t="str">
        <f>[3]Summary!E89</f>
        <v>Jacksonville</v>
      </c>
      <c r="F56" s="12">
        <f>[3]Summary!F89</f>
        <v>12</v>
      </c>
      <c r="G56" s="2" t="str">
        <f>[3]Summary!G89</f>
        <v>LA Rams</v>
      </c>
      <c r="H56" s="13">
        <f>[3]Summary!H89</f>
        <v>9</v>
      </c>
      <c r="I56" s="2" t="str">
        <f>[3]Summary!I89</f>
        <v>Green Bay</v>
      </c>
      <c r="J56" s="13">
        <f>[3]Summary!J89</f>
        <v>-10</v>
      </c>
      <c r="K56" s="2" t="str">
        <f>[3]Summary!K89</f>
        <v>Houston</v>
      </c>
      <c r="L56" s="13">
        <f>[3]Summary!L89</f>
        <v>19</v>
      </c>
      <c r="M56" s="13" t="str">
        <f>[3]Summary!M89</f>
        <v>Arizona</v>
      </c>
      <c r="N56" s="13">
        <f>[3]Summary!N89</f>
        <v>-8.5</v>
      </c>
      <c r="O56" s="13" t="str">
        <f>[3]Summary!O89</f>
        <v>Philadelphia</v>
      </c>
      <c r="P56" s="13">
        <f>[3]Summary!P89</f>
        <v>-24.5</v>
      </c>
      <c r="Q56" s="13" t="str">
        <f>[3]Summary!Q89</f>
        <v>New England</v>
      </c>
      <c r="R56" s="13">
        <f>[3]Summary!R89</f>
        <v>11</v>
      </c>
      <c r="S56" s="13" t="str">
        <f>[3]Summary!S89</f>
        <v>Indianapolis</v>
      </c>
      <c r="T56" s="13">
        <f>[3]Summary!T89</f>
        <v>9.5</v>
      </c>
      <c r="U56" s="13" t="str">
        <f>[3]Summary!U89</f>
        <v>Indianapolis</v>
      </c>
      <c r="V56" s="13">
        <f>[3]Summary!V89</f>
        <v>-10</v>
      </c>
      <c r="W56" s="13" t="str">
        <f>[3]Summary!W89</f>
        <v>Denver</v>
      </c>
      <c r="X56" s="13">
        <f>[3]Summary!X89</f>
        <v>-5.5</v>
      </c>
      <c r="Y56" s="13" t="str">
        <f>[3]Summary!Y89</f>
        <v>Denver</v>
      </c>
      <c r="Z56" s="13">
        <f>[3]Summary!Z89</f>
        <v>6.5</v>
      </c>
      <c r="AA56" s="13" t="str">
        <f>[3]Summary!AA89</f>
        <v>Kansas City</v>
      </c>
      <c r="AB56" s="13">
        <f>[3]Summary!AB89</f>
        <v>-0.5</v>
      </c>
      <c r="AC56" s="13" t="str">
        <f>[3]Summary!AC89</f>
        <v>Baltimore</v>
      </c>
      <c r="AD56" s="13">
        <f>[3]Summary!AD89</f>
        <v>-25.5</v>
      </c>
      <c r="AE56" s="13" t="str">
        <f>[3]Summary!AE89</f>
        <v>LA Rams</v>
      </c>
      <c r="AF56" s="13">
        <f>[3]Summary!AF89</f>
        <v>19.5</v>
      </c>
      <c r="AG56" s="13" t="str">
        <f>[3]Summary!AG89</f>
        <v>Denver</v>
      </c>
      <c r="AH56" s="13">
        <f>[3]Summary!AH89</f>
        <v>10</v>
      </c>
      <c r="AI56" s="13" t="str">
        <f>[3]Summary!AI89</f>
        <v>Baltimore</v>
      </c>
      <c r="AJ56" s="13">
        <f>[3]Summary!AJ89</f>
        <v>-7</v>
      </c>
      <c r="AK56" s="13" t="str">
        <f>[3]Summary!AK89</f>
        <v>Detroit</v>
      </c>
      <c r="AL56" s="13">
        <f>[3]Summary!AL89</f>
        <v>-20.5</v>
      </c>
      <c r="AM56" s="13" t="str">
        <f>[3]Summary!AM89</f>
        <v>Baltimore</v>
      </c>
      <c r="AN56" s="13">
        <f>[3]Summary!AN89</f>
        <v>-5.5</v>
      </c>
      <c r="AO56" s="13" t="str">
        <f>[3]Summary!AO89</f>
        <v>New England</v>
      </c>
      <c r="AP56" s="13">
        <f>[3]Summary!AP89</f>
        <v>9.5</v>
      </c>
      <c r="AQ56" s="13" t="str">
        <f>[3]Summary!AQ89</f>
        <v>Denver</v>
      </c>
      <c r="AR56" s="13">
        <f>[3]Summary!AR89</f>
        <v>2</v>
      </c>
      <c r="AS56" s="13" t="str">
        <f>[3]Summary!AS89</f>
        <v>Denver</v>
      </c>
      <c r="AT56" s="13">
        <f>[3]Summary!AT89</f>
        <v>1</v>
      </c>
      <c r="AU56" s="13" t="str">
        <f>[3]Summary!AU89</f>
        <v>Seattle</v>
      </c>
      <c r="AV56" s="13">
        <f>[3]Summary!AV89</f>
        <v>11.5</v>
      </c>
      <c r="AW56" s="3">
        <f t="shared" si="0"/>
        <v>19.5</v>
      </c>
      <c r="AX56" s="3">
        <f t="shared" si="1"/>
        <v>-25.5</v>
      </c>
    </row>
    <row r="57" spans="1:50" x14ac:dyDescent="0.25">
      <c r="A57" s="2" t="str">
        <f>[2]Summary!A90</f>
        <v>Andrew *</v>
      </c>
      <c r="B57" s="2" t="str">
        <f>[2]Summary!B90</f>
        <v>K</v>
      </c>
      <c r="C57" s="12">
        <f>[2]Summary!C90</f>
        <v>-46.5</v>
      </c>
      <c r="D57" s="2">
        <f>[2]Summary!D90</f>
        <v>55</v>
      </c>
      <c r="E57" s="2" t="str">
        <f>[3]Summary!E90</f>
        <v>Detroit</v>
      </c>
      <c r="F57" s="12">
        <f>[3]Summary!F90</f>
        <v>-12</v>
      </c>
      <c r="G57" s="2" t="str">
        <f>[3]Summary!G90</f>
        <v>Denver</v>
      </c>
      <c r="H57" s="13">
        <f>[3]Summary!H90</f>
        <v>-2</v>
      </c>
      <c r="I57" s="2" t="str">
        <f>[3]Summary!I90</f>
        <v>Green Bay</v>
      </c>
      <c r="J57" s="13">
        <f>[3]Summary!J90</f>
        <v>-10</v>
      </c>
      <c r="K57" s="2" t="str">
        <f>[3]Summary!K90</f>
        <v>Baltimore</v>
      </c>
      <c r="L57" s="13">
        <f>[3]Summary!L90</f>
        <v>-19.5</v>
      </c>
      <c r="M57" s="13" t="str">
        <f>[3]Summary!M90</f>
        <v>Miami</v>
      </c>
      <c r="N57" s="13">
        <f>[3]Summary!N90</f>
        <v>-4</v>
      </c>
      <c r="O57" s="13" t="str">
        <f>[3]Summary!O90</f>
        <v>Dallas</v>
      </c>
      <c r="P57" s="13">
        <f>[3]Summary!P90</f>
        <v>-6</v>
      </c>
      <c r="Q57" s="13" t="str">
        <f>[3]Summary!Q90</f>
        <v>Philadelphia</v>
      </c>
      <c r="R57" s="13">
        <f>[3]Summary!R90</f>
        <v>4.5</v>
      </c>
      <c r="S57" s="13" t="str">
        <f>[3]Summary!S90</f>
        <v>No Pick 1</v>
      </c>
      <c r="T57" s="13">
        <f>[3]Summary!T90</f>
        <v>0</v>
      </c>
      <c r="U57" s="13" t="str">
        <f>[3]Summary!U90</f>
        <v>Chicago</v>
      </c>
      <c r="V57" s="13">
        <f>[3]Summary!V90</f>
        <v>2.5</v>
      </c>
      <c r="W57" s="13" t="str">
        <f>[3]Summary!W90</f>
        <v>No Pick 2</v>
      </c>
      <c r="X57" s="13">
        <f>[3]Summary!X90</f>
        <v>0</v>
      </c>
      <c r="Y57" s="13" t="str">
        <f>[3]Summary!Y90</f>
        <v>Philadelphia</v>
      </c>
      <c r="Z57" s="13">
        <f>[3]Summary!Z90</f>
        <v>4.5</v>
      </c>
      <c r="AA57" s="13" t="str">
        <f>[3]Summary!AA90</f>
        <v>New England</v>
      </c>
      <c r="AB57" s="13">
        <f>[3]Summary!AB90</f>
        <v>1</v>
      </c>
      <c r="AC57" s="13" t="str">
        <f>[3]Summary!AC90</f>
        <v>San Francisco</v>
      </c>
      <c r="AD57" s="13">
        <f>[3]Summary!AD90</f>
        <v>13.5</v>
      </c>
      <c r="AE57" s="13" t="str">
        <f>[3]Summary!AE90</f>
        <v>Seattle</v>
      </c>
      <c r="AF57" s="13">
        <f>[3]Summary!AF90</f>
        <v>21</v>
      </c>
      <c r="AG57" s="13" t="str">
        <f>[3]Summary!AG90</f>
        <v>New England</v>
      </c>
      <c r="AH57" s="13">
        <f>[3]Summary!AH90</f>
        <v>-3</v>
      </c>
      <c r="AI57" s="13" t="str">
        <f>[3]Summary!AI90</f>
        <v>New England</v>
      </c>
      <c r="AJ57" s="13">
        <f>[3]Summary!AJ90</f>
        <v>7</v>
      </c>
      <c r="AK57" s="13" t="str">
        <f>[3]Summary!AK90</f>
        <v>New Orleans</v>
      </c>
      <c r="AL57" s="13">
        <f>[3]Summary!AL90</f>
        <v>5</v>
      </c>
      <c r="AM57" s="13" t="str">
        <f>[3]Summary!AM90</f>
        <v>Pittsburgh</v>
      </c>
      <c r="AN57" s="13">
        <f>[3]Summary!AN90</f>
        <v>5.5</v>
      </c>
      <c r="AO57" s="13" t="str">
        <f>[3]Summary!AO90</f>
        <v>New England</v>
      </c>
      <c r="AP57" s="13">
        <f>[3]Summary!AP90</f>
        <v>9.5</v>
      </c>
      <c r="AQ57" s="13" t="str">
        <f>[3]Summary!AQ90</f>
        <v>Denver</v>
      </c>
      <c r="AR57" s="13">
        <f>[3]Summary!AR90</f>
        <v>2</v>
      </c>
      <c r="AS57" s="13" t="str">
        <f>[3]Summary!AS90</f>
        <v>Denver</v>
      </c>
      <c r="AT57" s="13">
        <f>[3]Summary!AT90</f>
        <v>1</v>
      </c>
      <c r="AU57" s="13" t="str">
        <f>[3]Summary!AU90</f>
        <v>New England</v>
      </c>
      <c r="AV57" s="13">
        <f>[3]Summary!AV90</f>
        <v>-11.5</v>
      </c>
      <c r="AW57" s="3">
        <f t="shared" si="0"/>
        <v>21</v>
      </c>
      <c r="AX57" s="3">
        <f t="shared" si="1"/>
        <v>-19.5</v>
      </c>
    </row>
    <row r="58" spans="1:50" x14ac:dyDescent="0.25">
      <c r="A58" s="2" t="str">
        <f>[2]Summary!A91</f>
        <v xml:space="preserve">Jeff </v>
      </c>
      <c r="B58" s="2" t="str">
        <f>[2]Summary!B91</f>
        <v>K</v>
      </c>
      <c r="C58" s="12">
        <f>[2]Summary!C91</f>
        <v>53</v>
      </c>
      <c r="D58" s="2">
        <f>[2]Summary!D91</f>
        <v>56</v>
      </c>
      <c r="E58" s="2" t="str">
        <f>[3]Summary!E91</f>
        <v>Minnesota</v>
      </c>
      <c r="F58" s="12">
        <f>[3]Summary!F91</f>
        <v>1.5</v>
      </c>
      <c r="G58" s="2" t="str">
        <f>[3]Summary!G91</f>
        <v>Minnesota</v>
      </c>
      <c r="H58" s="13">
        <f>[3]Summary!H91</f>
        <v>-19</v>
      </c>
      <c r="I58" s="2" t="str">
        <f>[3]Summary!I91</f>
        <v>Minnesota</v>
      </c>
      <c r="J58" s="13">
        <f>[3]Summary!J91</f>
        <v>35</v>
      </c>
      <c r="K58" s="2" t="str">
        <f>[3]Summary!K91</f>
        <v>Chicago</v>
      </c>
      <c r="L58" s="13">
        <f>[3]Summary!L91</f>
        <v>2</v>
      </c>
      <c r="M58" s="13" t="str">
        <f>[3]Summary!M91</f>
        <v>Minnesota</v>
      </c>
      <c r="N58" s="13">
        <f>[3]Summary!N91</f>
        <v>0.5</v>
      </c>
      <c r="O58" s="13" t="str">
        <f>[3]Summary!O91</f>
        <v>Pittsburgh</v>
      </c>
      <c r="P58" s="13">
        <f>[3]Summary!P91</f>
        <v>8</v>
      </c>
      <c r="Q58" s="13" t="str">
        <f>[3]Summary!Q91</f>
        <v>New England</v>
      </c>
      <c r="R58" s="13">
        <f>[3]Summary!R91</f>
        <v>11</v>
      </c>
      <c r="S58" s="13" t="str">
        <f>[3]Summary!S91</f>
        <v>Buffalo</v>
      </c>
      <c r="T58" s="13">
        <f>[3]Summary!T91</f>
        <v>24</v>
      </c>
      <c r="U58" s="13" t="str">
        <f>[3]Summary!U91</f>
        <v>Indianapolis</v>
      </c>
      <c r="V58" s="13">
        <f>[3]Summary!V91</f>
        <v>-10</v>
      </c>
      <c r="W58" s="13" t="str">
        <f>[3]Summary!W91</f>
        <v>Detroit</v>
      </c>
      <c r="X58" s="13">
        <f>[3]Summary!X91</f>
        <v>14</v>
      </c>
      <c r="Y58" s="13" t="str">
        <f>[3]Summary!Y91</f>
        <v>LA Chargers</v>
      </c>
      <c r="Z58" s="13">
        <f>[3]Summary!Z91</f>
        <v>-32</v>
      </c>
      <c r="AA58" s="13" t="str">
        <f>[3]Summary!AA91</f>
        <v>New England</v>
      </c>
      <c r="AB58" s="13">
        <f>[3]Summary!AB91</f>
        <v>1</v>
      </c>
      <c r="AC58" s="13" t="str">
        <f>[3]Summary!AC91</f>
        <v>Detroit</v>
      </c>
      <c r="AD58" s="13">
        <f>[3]Summary!AD91</f>
        <v>-10</v>
      </c>
      <c r="AE58" s="13" t="str">
        <f>[3]Summary!AE91</f>
        <v>Seattle</v>
      </c>
      <c r="AF58" s="13">
        <f>[3]Summary!AF91</f>
        <v>21</v>
      </c>
      <c r="AG58" s="13" t="str">
        <f>[3]Summary!AG91</f>
        <v>Tampa Bay</v>
      </c>
      <c r="AH58" s="13">
        <f>[3]Summary!AH91</f>
        <v>-6.5</v>
      </c>
      <c r="AI58" s="13" t="str">
        <f>[3]Summary!AI91</f>
        <v>Cincinnati</v>
      </c>
      <c r="AJ58" s="13">
        <f>[3]Summary!AJ91</f>
        <v>20</v>
      </c>
      <c r="AK58" s="13" t="str">
        <f>[3]Summary!AK91</f>
        <v>Tampa Bay</v>
      </c>
      <c r="AL58" s="13">
        <f>[3]Summary!AL91</f>
        <v>-8.5</v>
      </c>
      <c r="AM58" s="13" t="str">
        <f>[3]Summary!AM91</f>
        <v>San Francisco</v>
      </c>
      <c r="AN58" s="13">
        <f>[3]Summary!AN91</f>
        <v>-7.5</v>
      </c>
      <c r="AO58" s="13" t="str">
        <f>[3]Summary!AO91</f>
        <v>Carolina</v>
      </c>
      <c r="AP58" s="13">
        <f>[3]Summary!AP91</f>
        <v>7</v>
      </c>
      <c r="AQ58" s="13" t="str">
        <f>[3]Summary!AQ91</f>
        <v>Houston</v>
      </c>
      <c r="AR58" s="13">
        <f>[3]Summary!AR91</f>
        <v>-8.5</v>
      </c>
      <c r="AS58" s="13" t="str">
        <f>[3]Summary!AS91</f>
        <v>Denver</v>
      </c>
      <c r="AT58" s="13">
        <f>[3]Summary!AT91</f>
        <v>1</v>
      </c>
      <c r="AU58" s="13" t="str">
        <f>[3]Summary!AU91</f>
        <v>New England</v>
      </c>
      <c r="AV58" s="13">
        <f>[3]Summary!AV91</f>
        <v>-11.5</v>
      </c>
      <c r="AW58" s="3">
        <f t="shared" si="0"/>
        <v>35</v>
      </c>
      <c r="AX58" s="3">
        <f t="shared" si="1"/>
        <v>-32</v>
      </c>
    </row>
    <row r="59" spans="1:50" x14ac:dyDescent="0.25">
      <c r="A59" s="2" t="str">
        <f>[2]Summary!A92</f>
        <v>Kathy</v>
      </c>
      <c r="B59" s="2" t="str">
        <f>[2]Summary!B92</f>
        <v>K</v>
      </c>
      <c r="C59" s="12">
        <f>[2]Summary!C92</f>
        <v>9.5</v>
      </c>
      <c r="D59" s="2">
        <f>[2]Summary!D92</f>
        <v>57</v>
      </c>
      <c r="E59" s="2" t="str">
        <f>[3]Summary!E92</f>
        <v>Washington</v>
      </c>
      <c r="F59" s="12">
        <f>[3]Summary!F92</f>
        <v>9.5</v>
      </c>
      <c r="G59" s="2" t="str">
        <f>[3]Summary!G92</f>
        <v>LA Rams</v>
      </c>
      <c r="H59" s="13">
        <f>[3]Summary!H92</f>
        <v>9</v>
      </c>
      <c r="I59" s="2" t="str">
        <f>[3]Summary!I92</f>
        <v>Buffalo</v>
      </c>
      <c r="J59" s="13">
        <f>[3]Summary!J92</f>
        <v>-1</v>
      </c>
      <c r="K59" s="2" t="str">
        <f>[3]Summary!K92</f>
        <v>Detroit</v>
      </c>
      <c r="L59" s="13">
        <f>[3]Summary!L92</f>
        <v>14</v>
      </c>
      <c r="M59" s="13" t="str">
        <f>[3]Summary!M92</f>
        <v>LA Rams</v>
      </c>
      <c r="N59" s="13">
        <f>[3]Summary!N92</f>
        <v>-11</v>
      </c>
      <c r="O59" s="13" t="str">
        <f>[3]Summary!O92</f>
        <v>Indianapolis</v>
      </c>
      <c r="P59" s="13">
        <f>[3]Summary!P92</f>
        <v>-3.5</v>
      </c>
      <c r="Q59" s="13" t="str">
        <f>[3]Summary!Q92</f>
        <v>New England</v>
      </c>
      <c r="R59" s="13">
        <f>[3]Summary!R92</f>
        <v>11</v>
      </c>
      <c r="S59" s="13" t="str">
        <f>[3]Summary!S92</f>
        <v>Cincinnati</v>
      </c>
      <c r="T59" s="13">
        <f>[3]Summary!T92</f>
        <v>-7</v>
      </c>
      <c r="U59" s="13" t="str">
        <f>[3]Summary!U92</f>
        <v>Detroit</v>
      </c>
      <c r="V59" s="13">
        <f>[3]Summary!V92</f>
        <v>-11.5</v>
      </c>
      <c r="W59" s="13" t="str">
        <f>[3]Summary!W92</f>
        <v>Buffalo</v>
      </c>
      <c r="X59" s="13">
        <f>[3]Summary!X92</f>
        <v>-26.5</v>
      </c>
      <c r="Y59" s="13" t="str">
        <f>[3]Summary!Y92</f>
        <v>Baltimore</v>
      </c>
      <c r="Z59" s="13">
        <f>[3]Summary!Z92</f>
        <v>-0.5</v>
      </c>
      <c r="AA59" s="13" t="str">
        <f>[3]Summary!AA92</f>
        <v>Detroit</v>
      </c>
      <c r="AB59" s="13">
        <f>[3]Summary!AB92</f>
        <v>-3.5</v>
      </c>
      <c r="AC59" s="13" t="str">
        <f>[3]Summary!AC92</f>
        <v>LA Rams</v>
      </c>
      <c r="AD59" s="13">
        <f>[3]Summary!AD92</f>
        <v>-13</v>
      </c>
      <c r="AE59" s="13" t="str">
        <f>[3]Summary!AE92</f>
        <v>LA Rams</v>
      </c>
      <c r="AF59" s="13">
        <f>[3]Summary!AF92</f>
        <v>19.5</v>
      </c>
      <c r="AG59" s="13" t="str">
        <f>[3]Summary!AG92</f>
        <v>LA Rams</v>
      </c>
      <c r="AH59" s="13">
        <f>[3]Summary!AH92</f>
        <v>1</v>
      </c>
      <c r="AI59" s="13" t="str">
        <f>[3]Summary!AI92</f>
        <v>Houston</v>
      </c>
      <c r="AJ59" s="13">
        <f>[3]Summary!AJ92</f>
        <v>-12</v>
      </c>
      <c r="AK59" s="13" t="str">
        <f>[3]Summary!AK92</f>
        <v>LA Rams</v>
      </c>
      <c r="AL59" s="13">
        <f>[3]Summary!AL92</f>
        <v>-11</v>
      </c>
      <c r="AM59" s="13" t="str">
        <f>[3]Summary!AM92</f>
        <v>LA Rams</v>
      </c>
      <c r="AN59" s="13">
        <f>[3]Summary!AN92</f>
        <v>7.5</v>
      </c>
      <c r="AO59" s="13" t="str">
        <f>[3]Summary!AO92</f>
        <v>LA Rams</v>
      </c>
      <c r="AP59" s="13">
        <f>[3]Summary!AP92</f>
        <v>-7</v>
      </c>
      <c r="AQ59" s="13" t="str">
        <f>[3]Summary!AQ92</f>
        <v>LA Rams</v>
      </c>
      <c r="AR59" s="13">
        <f>[3]Summary!AR92</f>
        <v>-1</v>
      </c>
      <c r="AS59" s="13" t="str">
        <f>[3]Summary!AS92</f>
        <v>LA Rams</v>
      </c>
      <c r="AT59" s="13">
        <f>[3]Summary!AT92</f>
        <v>-2</v>
      </c>
      <c r="AU59" s="13" t="str">
        <f>[3]Summary!AU92</f>
        <v>No Pick 1</v>
      </c>
      <c r="AV59" s="13">
        <f>[3]Summary!AV92</f>
        <v>0</v>
      </c>
      <c r="AW59" s="3">
        <f t="shared" si="0"/>
        <v>19.5</v>
      </c>
      <c r="AX59" s="3">
        <f t="shared" si="1"/>
        <v>-26.5</v>
      </c>
    </row>
    <row r="60" spans="1:50" x14ac:dyDescent="0.25">
      <c r="A60" s="2" t="str">
        <f>[2]Summary!A93</f>
        <v>Lawrence</v>
      </c>
      <c r="B60" s="2" t="str">
        <f>[2]Summary!B93</f>
        <v>K</v>
      </c>
      <c r="C60" s="12">
        <f>[2]Summary!C93</f>
        <v>-43</v>
      </c>
      <c r="D60" s="2">
        <f>[2]Summary!D93</f>
        <v>58</v>
      </c>
      <c r="E60" s="2" t="str">
        <f>[3]Summary!E93</f>
        <v>Washington</v>
      </c>
      <c r="F60" s="12">
        <f>[3]Summary!F93</f>
        <v>9.5</v>
      </c>
      <c r="G60" s="2" t="str">
        <f>[3]Summary!G93</f>
        <v>Pittsburgh</v>
      </c>
      <c r="H60" s="13">
        <f>[3]Summary!H93</f>
        <v>-17</v>
      </c>
      <c r="I60" s="2" t="str">
        <f>[3]Summary!I93</f>
        <v>Philadelphia</v>
      </c>
      <c r="J60" s="13">
        <f>[3]Summary!J93</f>
        <v>3.5</v>
      </c>
      <c r="K60" s="2" t="str">
        <f>[3]Summary!K93</f>
        <v>LA Chargers</v>
      </c>
      <c r="L60" s="13">
        <f>[3]Summary!L93</f>
        <v>-9</v>
      </c>
      <c r="M60" s="13" t="str">
        <f>[3]Summary!M93</f>
        <v>Baltimore</v>
      </c>
      <c r="N60" s="13">
        <f>[3]Summary!N93</f>
        <v>-32</v>
      </c>
      <c r="O60" s="13" t="str">
        <f>[3]Summary!O93</f>
        <v>Detroit</v>
      </c>
      <c r="P60" s="13">
        <f>[3]Summary!P93</f>
        <v>-11</v>
      </c>
      <c r="Q60" s="13" t="str">
        <f>[3]Summary!Q93</f>
        <v>San Francisco</v>
      </c>
      <c r="R60" s="13">
        <f>[3]Summary!R93</f>
        <v>8</v>
      </c>
      <c r="S60" s="13" t="str">
        <f>[3]Summary!S93</f>
        <v>Tampa Bay</v>
      </c>
      <c r="T60" s="13">
        <f>[3]Summary!T93</f>
        <v>16.5</v>
      </c>
      <c r="U60" s="13" t="str">
        <f>[3]Summary!U93</f>
        <v>Detroit</v>
      </c>
      <c r="V60" s="13">
        <f>[3]Summary!V93</f>
        <v>-11.5</v>
      </c>
      <c r="W60" s="13" t="str">
        <f>[3]Summary!W93</f>
        <v>Seattle</v>
      </c>
      <c r="X60" s="13">
        <f>[3]Summary!X93</f>
        <v>15.5</v>
      </c>
      <c r="Y60" s="13" t="str">
        <f>[3]Summary!Y93</f>
        <v>Baltimore</v>
      </c>
      <c r="Z60" s="13">
        <f>[3]Summary!Z93</f>
        <v>-0.5</v>
      </c>
      <c r="AA60" s="13" t="str">
        <f>[3]Summary!AA93</f>
        <v>Indianapolis</v>
      </c>
      <c r="AB60" s="13">
        <f>[3]Summary!AB93</f>
        <v>0.5</v>
      </c>
      <c r="AC60" s="13" t="str">
        <f>[3]Summary!AC93</f>
        <v>LA Rams</v>
      </c>
      <c r="AD60" s="13">
        <f>[3]Summary!AD93</f>
        <v>-13</v>
      </c>
      <c r="AE60" s="13" t="str">
        <f>[3]Summary!AE93</f>
        <v>LV Raiders</v>
      </c>
      <c r="AF60" s="13">
        <f>[3]Summary!AF93</f>
        <v>0.5</v>
      </c>
      <c r="AG60" s="13" t="str">
        <f>[3]Summary!AG93</f>
        <v>New Orleans</v>
      </c>
      <c r="AH60" s="13">
        <f>[3]Summary!AH93</f>
        <v>6</v>
      </c>
      <c r="AI60" s="13" t="str">
        <f>[3]Summary!AI93</f>
        <v>Baltimore</v>
      </c>
      <c r="AJ60" s="13">
        <f>[3]Summary!AJ93</f>
        <v>-7</v>
      </c>
      <c r="AK60" s="13" t="str">
        <f>[3]Summary!AK93</f>
        <v>Houston</v>
      </c>
      <c r="AL60" s="13">
        <f>[3]Summary!AL93</f>
        <v>5.5</v>
      </c>
      <c r="AM60" s="13" t="str">
        <f>[3]Summary!AM93</f>
        <v>Cincinnati</v>
      </c>
      <c r="AN60" s="13">
        <f>[3]Summary!AN93</f>
        <v>-9.5</v>
      </c>
      <c r="AO60" s="13" t="str">
        <f>[3]Summary!AO93</f>
        <v>Jacksonville</v>
      </c>
      <c r="AP60" s="13">
        <f>[3]Summary!AP93</f>
        <v>-4.5</v>
      </c>
      <c r="AQ60" s="13" t="str">
        <f>[3]Summary!AQ93</f>
        <v>Houston</v>
      </c>
      <c r="AR60" s="13">
        <f>[3]Summary!AR93</f>
        <v>-8.5</v>
      </c>
      <c r="AS60" s="13" t="str">
        <f>[3]Summary!AS93</f>
        <v>No Pick 1</v>
      </c>
      <c r="AT60" s="13">
        <f>[3]Summary!AT93</f>
        <v>0</v>
      </c>
      <c r="AU60" s="13" t="str">
        <f>[3]Summary!AU93</f>
        <v>No Pick 1</v>
      </c>
      <c r="AV60" s="13">
        <f>[3]Summary!AV93</f>
        <v>0</v>
      </c>
      <c r="AW60" s="3">
        <f t="shared" si="0"/>
        <v>16.5</v>
      </c>
      <c r="AX60" s="3">
        <f t="shared" si="1"/>
        <v>-32</v>
      </c>
    </row>
    <row r="61" spans="1:50" x14ac:dyDescent="0.25">
      <c r="A61" s="2" t="str">
        <f>[2]Summary!A94</f>
        <v>Nicko</v>
      </c>
      <c r="B61" s="2" t="str">
        <f>[2]Summary!B94</f>
        <v>L</v>
      </c>
      <c r="C61" s="12">
        <f>[2]Summary!C94</f>
        <v>-22.5</v>
      </c>
      <c r="D61" s="2">
        <f>[2]Summary!D94</f>
        <v>59</v>
      </c>
      <c r="E61" s="2" t="str">
        <f>[3]Summary!E94</f>
        <v>New England</v>
      </c>
      <c r="F61" s="12">
        <f>[3]Summary!F94</f>
        <v>-9.5</v>
      </c>
      <c r="G61" s="2" t="str">
        <f>[3]Summary!G94</f>
        <v>Pittsburgh</v>
      </c>
      <c r="H61" s="13">
        <f>[3]Summary!H94</f>
        <v>-17</v>
      </c>
      <c r="I61" s="2" t="str">
        <f>[3]Summary!I94</f>
        <v>NY Giants</v>
      </c>
      <c r="J61" s="13">
        <f>[3]Summary!J94</f>
        <v>-7</v>
      </c>
      <c r="K61" s="2" t="str">
        <f>[3]Summary!K94</f>
        <v>Buffalo</v>
      </c>
      <c r="L61" s="13">
        <f>[3]Summary!L94</f>
        <v>-3</v>
      </c>
      <c r="M61" s="13" t="str">
        <f>[3]Summary!M94</f>
        <v>Philadelphia</v>
      </c>
      <c r="N61" s="13">
        <f>[3]Summary!N94</f>
        <v>-7.5</v>
      </c>
      <c r="O61" s="13" t="str">
        <f>[3]Summary!O94</f>
        <v>LA Rams</v>
      </c>
      <c r="P61" s="13">
        <f>[3]Summary!P94</f>
        <v>6.5</v>
      </c>
      <c r="Q61" s="13" t="str">
        <f>[3]Summary!Q94</f>
        <v>New England</v>
      </c>
      <c r="R61" s="13">
        <f>[3]Summary!R94</f>
        <v>11</v>
      </c>
      <c r="S61" s="13" t="str">
        <f>[3]Summary!S94</f>
        <v>Kansas City</v>
      </c>
      <c r="T61" s="13">
        <f>[3]Summary!T94</f>
        <v>9</v>
      </c>
      <c r="U61" s="13" t="str">
        <f>[3]Summary!U94</f>
        <v>Houston</v>
      </c>
      <c r="V61" s="13">
        <f>[3]Summary!V94</f>
        <v>-5</v>
      </c>
      <c r="W61" s="13" t="str">
        <f>[3]Summary!W94</f>
        <v>Indianapolis</v>
      </c>
      <c r="X61" s="13">
        <f>[3]Summary!X94</f>
        <v>-0.5</v>
      </c>
      <c r="Y61" s="13" t="str">
        <f>[3]Summary!Y94</f>
        <v>Washington</v>
      </c>
      <c r="Z61" s="13">
        <f>[3]Summary!Z94</f>
        <v>-0.5</v>
      </c>
      <c r="AA61" s="13" t="str">
        <f>[3]Summary!AA94</f>
        <v>San Francisco</v>
      </c>
      <c r="AB61" s="13">
        <f>[3]Summary!AB94</f>
        <v>4</v>
      </c>
      <c r="AC61" s="13" t="str">
        <f>[3]Summary!AC94</f>
        <v>Kansas City</v>
      </c>
      <c r="AD61" s="13">
        <f>[3]Summary!AD94</f>
        <v>-6.5</v>
      </c>
      <c r="AE61" s="13" t="str">
        <f>[3]Summary!AE94</f>
        <v>Buffalo</v>
      </c>
      <c r="AF61" s="13">
        <f>[3]Summary!AF94</f>
        <v>-0.5</v>
      </c>
      <c r="AG61" s="13" t="str">
        <f>[3]Summary!AG94</f>
        <v>Buffalo</v>
      </c>
      <c r="AH61" s="13">
        <f>[3]Summary!AH94</f>
        <v>3</v>
      </c>
      <c r="AI61" s="13" t="str">
        <f>[3]Summary!AI94</f>
        <v>Baltimore</v>
      </c>
      <c r="AJ61" s="13">
        <f>[3]Summary!AJ94</f>
        <v>-7</v>
      </c>
      <c r="AK61" s="13" t="str">
        <f>[3]Summary!AK94</f>
        <v>Cincinnati</v>
      </c>
      <c r="AL61" s="13">
        <f>[3]Summary!AL94</f>
        <v>15.5</v>
      </c>
      <c r="AM61" s="13" t="str">
        <f>[3]Summary!AM94</f>
        <v>San Francisco</v>
      </c>
      <c r="AN61" s="13">
        <f>[3]Summary!AN94</f>
        <v>-7.5</v>
      </c>
      <c r="AO61" s="13" t="str">
        <f>[3]Summary!AO94</f>
        <v>Pittsburgh</v>
      </c>
      <c r="AP61" s="13">
        <f>[3]Summary!AP94</f>
        <v>-21</v>
      </c>
      <c r="AQ61" s="13" t="str">
        <f>[3]Summary!AQ94</f>
        <v>Denver</v>
      </c>
      <c r="AR61" s="13">
        <f>[3]Summary!AR94</f>
        <v>2</v>
      </c>
      <c r="AS61" s="13" t="str">
        <f>[3]Summary!AS94</f>
        <v>Denver</v>
      </c>
      <c r="AT61" s="13">
        <f>[3]Summary!AT94</f>
        <v>1</v>
      </c>
      <c r="AU61" s="13" t="str">
        <f>[3]Summary!AU94</f>
        <v>New England</v>
      </c>
      <c r="AV61" s="13">
        <f>[3]Summary!AV94</f>
        <v>-11.5</v>
      </c>
      <c r="AW61" s="3">
        <f t="shared" si="0"/>
        <v>15.5</v>
      </c>
      <c r="AX61" s="3">
        <f t="shared" si="1"/>
        <v>-21</v>
      </c>
    </row>
    <row r="62" spans="1:50" x14ac:dyDescent="0.25">
      <c r="A62" s="2" t="str">
        <f>[2]Summary!A95</f>
        <v>Robb *</v>
      </c>
      <c r="B62" s="2" t="str">
        <f>[2]Summary!B95</f>
        <v>L</v>
      </c>
      <c r="C62" s="12">
        <f>[2]Summary!C95</f>
        <v>-42</v>
      </c>
      <c r="D62" s="2">
        <f>[2]Summary!D95</f>
        <v>60</v>
      </c>
      <c r="E62" s="2" t="str">
        <f>[3]Summary!E95</f>
        <v>Denver</v>
      </c>
      <c r="F62" s="12">
        <f>[3]Summary!F95</f>
        <v>-0.5</v>
      </c>
      <c r="G62" s="2" t="str">
        <f>[3]Summary!G95</f>
        <v>Minnesota</v>
      </c>
      <c r="H62" s="13">
        <f>[3]Summary!H95</f>
        <v>-19</v>
      </c>
      <c r="I62" s="2" t="str">
        <f>[3]Summary!I95</f>
        <v>Philadelphia</v>
      </c>
      <c r="J62" s="13">
        <f>[3]Summary!J95</f>
        <v>3.5</v>
      </c>
      <c r="K62" s="2" t="str">
        <f>[3]Summary!K95</f>
        <v>Detroit</v>
      </c>
      <c r="L62" s="13">
        <f>[3]Summary!L95</f>
        <v>14</v>
      </c>
      <c r="M62" s="13" t="str">
        <f>[3]Summary!M95</f>
        <v>Arizona</v>
      </c>
      <c r="N62" s="13">
        <f>[3]Summary!N95</f>
        <v>-8.5</v>
      </c>
      <c r="O62" s="13" t="str">
        <f>[3]Summary!O95</f>
        <v>Philadelphia</v>
      </c>
      <c r="P62" s="13">
        <f>[3]Summary!P95</f>
        <v>-24.5</v>
      </c>
      <c r="Q62" s="13" t="str">
        <f>[3]Summary!Q95</f>
        <v>Philadelphia</v>
      </c>
      <c r="R62" s="13">
        <f>[3]Summary!R95</f>
        <v>4.5</v>
      </c>
      <c r="S62" s="13" t="str">
        <f>[3]Summary!S95</f>
        <v>No Pick 1</v>
      </c>
      <c r="T62" s="13">
        <f>[3]Summary!T95</f>
        <v>0</v>
      </c>
      <c r="U62" s="13" t="str">
        <f>[3]Summary!U95</f>
        <v>Detroit</v>
      </c>
      <c r="V62" s="13">
        <f>[3]Summary!V95</f>
        <v>-11.5</v>
      </c>
      <c r="W62" s="13" t="str">
        <f>[3]Summary!W95</f>
        <v>Baltimore</v>
      </c>
      <c r="X62" s="13">
        <f>[3]Summary!X95</f>
        <v>4</v>
      </c>
      <c r="Y62" s="13" t="str">
        <f>[3]Summary!Y95</f>
        <v>Atlanta</v>
      </c>
      <c r="Z62" s="13">
        <f>[3]Summary!Z95</f>
        <v>-6.5</v>
      </c>
      <c r="AA62" s="13" t="str">
        <f>[3]Summary!AA95</f>
        <v>Chicago</v>
      </c>
      <c r="AB62" s="13">
        <f>[3]Summary!AB95</f>
        <v>0.5</v>
      </c>
      <c r="AC62" s="13" t="str">
        <f>[3]Summary!AC95</f>
        <v>Baltimore</v>
      </c>
      <c r="AD62" s="13">
        <f>[3]Summary!AD95</f>
        <v>-25.5</v>
      </c>
      <c r="AE62" s="13" t="str">
        <f>[3]Summary!AE95</f>
        <v>Buffalo</v>
      </c>
      <c r="AF62" s="13">
        <f>[3]Summary!AF95</f>
        <v>-0.5</v>
      </c>
      <c r="AG62" s="13" t="str">
        <f>[3]Summary!AG95</f>
        <v>San Francisco</v>
      </c>
      <c r="AH62" s="13">
        <f>[3]Summary!AH95</f>
        <v>1</v>
      </c>
      <c r="AI62" s="13" t="str">
        <f>[3]Summary!AI95</f>
        <v>Minnesota</v>
      </c>
      <c r="AJ62" s="13">
        <f>[3]Summary!AJ95</f>
        <v>0</v>
      </c>
      <c r="AK62" s="13" t="str">
        <f>[3]Summary!AK95</f>
        <v>Jacksonville</v>
      </c>
      <c r="AL62" s="13">
        <f>[3]Summary!AL95</f>
        <v>-0.5</v>
      </c>
      <c r="AM62" s="13" t="str">
        <f>[3]Summary!AM95</f>
        <v>San Francisco</v>
      </c>
      <c r="AN62" s="13">
        <f>[3]Summary!AN95</f>
        <v>-7.5</v>
      </c>
      <c r="AO62" s="13" t="str">
        <f>[3]Summary!AO95</f>
        <v>Buffalo</v>
      </c>
      <c r="AP62" s="13">
        <f>[3]Summary!AP95</f>
        <v>4.5</v>
      </c>
      <c r="AQ62" s="13" t="str">
        <f>[3]Summary!AQ95</f>
        <v>Houston</v>
      </c>
      <c r="AR62" s="13">
        <f>[3]Summary!AR95</f>
        <v>-8.5</v>
      </c>
      <c r="AS62" s="13" t="str">
        <f>[3]Summary!AS95</f>
        <v>Seattle</v>
      </c>
      <c r="AT62" s="13">
        <f>[3]Summary!AT95</f>
        <v>2</v>
      </c>
      <c r="AU62" s="13" t="str">
        <f>[3]Summary!AU95</f>
        <v>No Pick 2</v>
      </c>
      <c r="AV62" s="13">
        <f>[3]Summary!AV95</f>
        <v>0</v>
      </c>
      <c r="AW62" s="3">
        <f t="shared" si="0"/>
        <v>14</v>
      </c>
      <c r="AX62" s="3">
        <f t="shared" si="1"/>
        <v>-25.5</v>
      </c>
    </row>
    <row r="63" spans="1:50" x14ac:dyDescent="0.25">
      <c r="A63" s="2" t="str">
        <f>[2]Summary!A96</f>
        <v>Brendan</v>
      </c>
      <c r="B63" s="2" t="str">
        <f>[2]Summary!B96</f>
        <v>M</v>
      </c>
      <c r="C63" s="12">
        <f>[2]Summary!C96</f>
        <v>47</v>
      </c>
      <c r="D63" s="2">
        <f>[2]Summary!D96</f>
        <v>61</v>
      </c>
      <c r="E63" s="2" t="str">
        <f>[3]Summary!E96</f>
        <v>Cincinnati</v>
      </c>
      <c r="F63" s="12">
        <f>[3]Summary!F96</f>
        <v>-4</v>
      </c>
      <c r="G63" s="2" t="str">
        <f>[3]Summary!G96</f>
        <v>Detroit</v>
      </c>
      <c r="H63" s="13">
        <f>[3]Summary!H96</f>
        <v>24.5</v>
      </c>
      <c r="I63" s="2" t="str">
        <f>[3]Summary!I96</f>
        <v>Kansas City</v>
      </c>
      <c r="J63" s="13">
        <f>[3]Summary!J96</f>
        <v>7</v>
      </c>
      <c r="K63" s="2" t="str">
        <f>[3]Summary!K96</f>
        <v>Detroit</v>
      </c>
      <c r="L63" s="13">
        <f>[3]Summary!L96</f>
        <v>14</v>
      </c>
      <c r="M63" s="13" t="str">
        <f>[3]Summary!M96</f>
        <v>Dallas</v>
      </c>
      <c r="N63" s="13">
        <f>[3]Summary!N96</f>
        <v>12.5</v>
      </c>
      <c r="O63" s="13" t="str">
        <f>[3]Summary!O96</f>
        <v>Dallas</v>
      </c>
      <c r="P63" s="13">
        <f>[3]Summary!P96</f>
        <v>-6</v>
      </c>
      <c r="Q63" s="13" t="str">
        <f>[3]Summary!Q96</f>
        <v>New England</v>
      </c>
      <c r="R63" s="13">
        <f>[3]Summary!R96</f>
        <v>11</v>
      </c>
      <c r="S63" s="13" t="str">
        <f>[3]Summary!S96</f>
        <v>Chicago</v>
      </c>
      <c r="T63" s="13">
        <f>[3]Summary!T96</f>
        <v>-7.5</v>
      </c>
      <c r="U63" s="13" t="str">
        <f>[3]Summary!U96</f>
        <v>New England</v>
      </c>
      <c r="V63" s="13">
        <f>[3]Summary!V96</f>
        <v>-4.5</v>
      </c>
      <c r="W63" s="13" t="str">
        <f>[3]Summary!W96</f>
        <v>Carolina</v>
      </c>
      <c r="X63" s="13">
        <f>[3]Summary!X96</f>
        <v>-15.5</v>
      </c>
      <c r="Y63" s="13" t="str">
        <f>[3]Summary!Y96</f>
        <v>Houston</v>
      </c>
      <c r="Z63" s="13">
        <f>[3]Summary!Z96</f>
        <v>-3</v>
      </c>
      <c r="AA63" s="13" t="str">
        <f>[3]Summary!AA96</f>
        <v>Philadelphia</v>
      </c>
      <c r="AB63" s="13">
        <f>[3]Summary!AB96</f>
        <v>-6</v>
      </c>
      <c r="AC63" s="13" t="str">
        <f>[3]Summary!AC96</f>
        <v>Buffalo</v>
      </c>
      <c r="AD63" s="13">
        <f>[3]Summary!AD96</f>
        <v>16</v>
      </c>
      <c r="AE63" s="13" t="str">
        <f>[3]Summary!AE96</f>
        <v>Seattle</v>
      </c>
      <c r="AF63" s="13">
        <f>[3]Summary!AF96</f>
        <v>21</v>
      </c>
      <c r="AG63" s="13" t="str">
        <f>[3]Summary!AG96</f>
        <v>cincinnati</v>
      </c>
      <c r="AH63" s="13">
        <f>[3]Summary!AH96</f>
        <v>-21</v>
      </c>
      <c r="AI63" s="13" t="str">
        <f>[3]Summary!AI96</f>
        <v>Detroit</v>
      </c>
      <c r="AJ63" s="13">
        <f>[3]Summary!AJ96</f>
        <v>-12</v>
      </c>
      <c r="AK63" s="13" t="str">
        <f>[3]Summary!AK96</f>
        <v>Tennessee</v>
      </c>
      <c r="AL63" s="13">
        <f>[3]Summary!AL96</f>
        <v>-5</v>
      </c>
      <c r="AM63" s="13" t="str">
        <f>[3]Summary!AM96</f>
        <v>NY Jets</v>
      </c>
      <c r="AN63" s="13">
        <f>[3]Summary!AN96</f>
        <v>-19.5</v>
      </c>
      <c r="AO63" s="13" t="str">
        <f>[3]Summary!AO96</f>
        <v>Pittsburgh</v>
      </c>
      <c r="AP63" s="13">
        <f>[3]Summary!AP96</f>
        <v>-21</v>
      </c>
      <c r="AQ63" s="13" t="str">
        <f>[3]Summary!AQ96</f>
        <v>New England</v>
      </c>
      <c r="AR63" s="13">
        <f>[3]Summary!AR96</f>
        <v>8.5</v>
      </c>
      <c r="AS63" s="13" t="str">
        <f>[3]Summary!AS96</f>
        <v>Seattle</v>
      </c>
      <c r="AT63" s="13">
        <f>[3]Summary!AT96</f>
        <v>2</v>
      </c>
      <c r="AU63" s="13" t="str">
        <f>[3]Summary!AU96</f>
        <v>Seattle</v>
      </c>
      <c r="AV63" s="13">
        <f>[3]Summary!AV96</f>
        <v>11.5</v>
      </c>
      <c r="AW63" s="3">
        <f t="shared" si="0"/>
        <v>24.5</v>
      </c>
      <c r="AX63" s="3">
        <f t="shared" si="1"/>
        <v>-21</v>
      </c>
    </row>
    <row r="64" spans="1:50" x14ac:dyDescent="0.25">
      <c r="A64" s="2" t="str">
        <f>[2]Summary!A97</f>
        <v xml:space="preserve">James </v>
      </c>
      <c r="B64" s="2" t="str">
        <f>[2]Summary!B97</f>
        <v>M</v>
      </c>
      <c r="C64" s="12">
        <f>[2]Summary!C97</f>
        <v>-2.5</v>
      </c>
      <c r="D64" s="2">
        <f>[2]Summary!D97</f>
        <v>62</v>
      </c>
      <c r="E64" s="2" t="str">
        <f>[3]Summary!E97</f>
        <v>Buffalo</v>
      </c>
      <c r="F64" s="12">
        <f>[3]Summary!F97</f>
        <v>2.5</v>
      </c>
      <c r="G64" s="2" t="str">
        <f>[3]Summary!G97</f>
        <v>Kansas City</v>
      </c>
      <c r="H64" s="13">
        <f>[3]Summary!H97</f>
        <v>-2</v>
      </c>
      <c r="I64" s="2" t="str">
        <f>[3]Summary!I97</f>
        <v>Washington</v>
      </c>
      <c r="J64" s="13">
        <f>[3]Summary!J97</f>
        <v>13.5</v>
      </c>
      <c r="K64" s="2" t="str">
        <f>[3]Summary!K97</f>
        <v>Kansas City</v>
      </c>
      <c r="L64" s="13">
        <f>[3]Summary!L97</f>
        <v>19.5</v>
      </c>
      <c r="M64" s="13" t="str">
        <f>[3]Summary!M97</f>
        <v>Baltimore</v>
      </c>
      <c r="N64" s="13">
        <f>[3]Summary!N97</f>
        <v>-32</v>
      </c>
      <c r="O64" s="13" t="str">
        <f>[3]Summary!O97</f>
        <v>Jacksonville</v>
      </c>
      <c r="P64" s="13">
        <f>[3]Summary!P97</f>
        <v>-7</v>
      </c>
      <c r="Q64" s="13" t="str">
        <f>[3]Summary!Q97</f>
        <v>NY Jets</v>
      </c>
      <c r="R64" s="13">
        <f>[3]Summary!R97</f>
        <v>-6</v>
      </c>
      <c r="S64" s="13" t="str">
        <f>[3]Summary!S97</f>
        <v>Pittsburgh</v>
      </c>
      <c r="T64" s="13">
        <f>[3]Summary!T97</f>
        <v>-7</v>
      </c>
      <c r="U64" s="13" t="str">
        <f>[3]Summary!U97</f>
        <v>Carolina</v>
      </c>
      <c r="V64" s="13">
        <f>[3]Summary!V97</f>
        <v>16</v>
      </c>
      <c r="W64" s="13" t="str">
        <f>[3]Summary!W97</f>
        <v>San Francisco</v>
      </c>
      <c r="X64" s="13">
        <f>[3]Summary!X97</f>
        <v>-10.5</v>
      </c>
      <c r="Y64" s="13" t="str">
        <f>[3]Summary!Y97</f>
        <v>Arizona</v>
      </c>
      <c r="Z64" s="13">
        <f>[3]Summary!Z97</f>
        <v>-16</v>
      </c>
      <c r="AA64" s="13" t="str">
        <f>[3]Summary!AA97</f>
        <v>Dallas</v>
      </c>
      <c r="AB64" s="13">
        <f>[3]Summary!AB97</f>
        <v>6</v>
      </c>
      <c r="AC64" s="13" t="str">
        <f>[3]Summary!AC97</f>
        <v>Dallas</v>
      </c>
      <c r="AD64" s="13">
        <f>[3]Summary!AD97</f>
        <v>6.5</v>
      </c>
      <c r="AE64" s="13" t="str">
        <f>[3]Summary!AE97</f>
        <v>Cincinnati</v>
      </c>
      <c r="AF64" s="13">
        <f>[3]Summary!AF97</f>
        <v>0.5</v>
      </c>
      <c r="AG64" s="13" t="str">
        <f>[3]Summary!AG97</f>
        <v>Indianapolis</v>
      </c>
      <c r="AH64" s="13">
        <f>[3]Summary!AH97</f>
        <v>12</v>
      </c>
      <c r="AI64" s="13" t="str">
        <f>[3]Summary!AI97</f>
        <v>Pittsburgh</v>
      </c>
      <c r="AJ64" s="13">
        <f>[3]Summary!AJ97</f>
        <v>12</v>
      </c>
      <c r="AK64" s="13" t="str">
        <f>[3]Summary!AK97</f>
        <v>Carolina</v>
      </c>
      <c r="AL64" s="13">
        <f>[3]Summary!AL97</f>
        <v>-10</v>
      </c>
      <c r="AM64" s="13" t="str">
        <f>[3]Summary!AM97</f>
        <v>Pittsburgh</v>
      </c>
      <c r="AN64" s="13">
        <f>[3]Summary!AN97</f>
        <v>5.5</v>
      </c>
      <c r="AO64" s="13" t="str">
        <f>[3]Summary!AO97</f>
        <v>Carolina</v>
      </c>
      <c r="AP64" s="13">
        <f>[3]Summary!AP97</f>
        <v>7</v>
      </c>
      <c r="AQ64" s="13" t="str">
        <f>[3]Summary!AQ97</f>
        <v>Chicago</v>
      </c>
      <c r="AR64" s="13">
        <f>[3]Summary!AR97</f>
        <v>1</v>
      </c>
      <c r="AS64" s="13" t="str">
        <f>[3]Summary!AS97</f>
        <v>LA Rams</v>
      </c>
      <c r="AT64" s="13">
        <f>[3]Summary!AT97</f>
        <v>-2</v>
      </c>
      <c r="AU64" s="13" t="str">
        <f>[3]Summary!AU97</f>
        <v>New England</v>
      </c>
      <c r="AV64" s="13">
        <f>[3]Summary!AV97</f>
        <v>-11.5</v>
      </c>
      <c r="AW64" s="3">
        <f t="shared" si="0"/>
        <v>19.5</v>
      </c>
      <c r="AX64" s="3">
        <f t="shared" si="1"/>
        <v>-32</v>
      </c>
    </row>
    <row r="65" spans="1:50" x14ac:dyDescent="0.25">
      <c r="A65" s="2" t="str">
        <f>[2]Summary!A98</f>
        <v>Jill</v>
      </c>
      <c r="B65" s="2" t="str">
        <f>[2]Summary!B98</f>
        <v>M</v>
      </c>
      <c r="C65" s="12">
        <f>[2]Summary!C98</f>
        <v>-8.5</v>
      </c>
      <c r="D65" s="2">
        <f>[2]Summary!D98</f>
        <v>63</v>
      </c>
      <c r="E65" s="2" t="str">
        <f>[3]Summary!E98</f>
        <v>Arizona</v>
      </c>
      <c r="F65" s="12">
        <f>[3]Summary!F98</f>
        <v>1</v>
      </c>
      <c r="G65" s="2" t="str">
        <f>[3]Summary!G98</f>
        <v>LA Rams</v>
      </c>
      <c r="H65" s="13">
        <f>[3]Summary!H98</f>
        <v>9</v>
      </c>
      <c r="I65" s="2" t="str">
        <f>[3]Summary!I98</f>
        <v>Green Bay</v>
      </c>
      <c r="J65" s="13">
        <f>[3]Summary!J98</f>
        <v>-10</v>
      </c>
      <c r="K65" s="2" t="str">
        <f>[3]Summary!K98</f>
        <v>LA Chargers</v>
      </c>
      <c r="L65" s="13">
        <f>[3]Summary!L98</f>
        <v>-9</v>
      </c>
      <c r="M65" s="13" t="str">
        <f>[3]Summary!M98</f>
        <v>Buffalo</v>
      </c>
      <c r="N65" s="13">
        <f>[3]Summary!N98</f>
        <v>-10.5</v>
      </c>
      <c r="O65" s="13" t="str">
        <f>[3]Summary!O98</f>
        <v>Indianapolis</v>
      </c>
      <c r="P65" s="13">
        <f>[3]Summary!P98</f>
        <v>-3.5</v>
      </c>
      <c r="Q65" s="13" t="str">
        <f>[3]Summary!Q98</f>
        <v>New England</v>
      </c>
      <c r="R65" s="13">
        <f>[3]Summary!R98</f>
        <v>11</v>
      </c>
      <c r="S65" s="13" t="str">
        <f>[3]Summary!S98</f>
        <v>Tampa Bay</v>
      </c>
      <c r="T65" s="13">
        <f>[3]Summary!T98</f>
        <v>16.5</v>
      </c>
      <c r="U65" s="13" t="str">
        <f>[3]Summary!U98</f>
        <v>Dallas</v>
      </c>
      <c r="V65" s="13">
        <f>[3]Summary!V98</f>
        <v>-13</v>
      </c>
      <c r="W65" s="13" t="str">
        <f>[3]Summary!W98</f>
        <v>Philadelphia</v>
      </c>
      <c r="X65" s="13">
        <f>[3]Summary!X98</f>
        <v>4.5</v>
      </c>
      <c r="Y65" s="13" t="str">
        <f>[3]Summary!Y98</f>
        <v>San Francisco</v>
      </c>
      <c r="Z65" s="13">
        <f>[3]Summary!Z98</f>
        <v>16</v>
      </c>
      <c r="AA65" s="13" t="str">
        <f>[3]Summary!AA98</f>
        <v>New England</v>
      </c>
      <c r="AB65" s="13">
        <f>[3]Summary!AB98</f>
        <v>1</v>
      </c>
      <c r="AC65" s="13" t="str">
        <f>[3]Summary!AC98</f>
        <v>LA Chargers</v>
      </c>
      <c r="AD65" s="13">
        <f>[3]Summary!AD98</f>
        <v>8.5</v>
      </c>
      <c r="AE65" s="13" t="str">
        <f>[3]Summary!AE98</f>
        <v>Seattle</v>
      </c>
      <c r="AF65" s="13">
        <f>[3]Summary!AF98</f>
        <v>21</v>
      </c>
      <c r="AG65" s="13" t="str">
        <f>[3]Summary!AG98</f>
        <v>Cincinnati</v>
      </c>
      <c r="AH65" s="13">
        <f>[3]Summary!AH98</f>
        <v>-21</v>
      </c>
      <c r="AI65" s="13" t="str">
        <f>[3]Summary!AI98</f>
        <v>Baltimore</v>
      </c>
      <c r="AJ65" s="13">
        <f>[3]Summary!AJ98</f>
        <v>-7</v>
      </c>
      <c r="AK65" s="13" t="str">
        <f>[3]Summary!AK98</f>
        <v>Chicago</v>
      </c>
      <c r="AL65" s="13">
        <f>[3]Summary!AL98</f>
        <v>-1</v>
      </c>
      <c r="AM65" s="13" t="str">
        <f>[3]Summary!AM98</f>
        <v>NY Giants</v>
      </c>
      <c r="AN65" s="13">
        <f>[3]Summary!AN98</f>
        <v>20.5</v>
      </c>
      <c r="AO65" s="13" t="str">
        <f>[3]Summary!AO98</f>
        <v>Jacksonville</v>
      </c>
      <c r="AP65" s="13">
        <f>[3]Summary!AP98</f>
        <v>-4.5</v>
      </c>
      <c r="AQ65" s="13" t="str">
        <f>[3]Summary!AQ98</f>
        <v>Houston</v>
      </c>
      <c r="AR65" s="13">
        <f>[3]Summary!AR98</f>
        <v>-8.5</v>
      </c>
      <c r="AS65" s="13" t="str">
        <f>[3]Summary!AS98</f>
        <v>LA Rams</v>
      </c>
      <c r="AT65" s="13">
        <f>[3]Summary!AT98</f>
        <v>-2</v>
      </c>
      <c r="AU65" s="13" t="str">
        <f>[3]Summary!AU98</f>
        <v>Seattle</v>
      </c>
      <c r="AV65" s="13">
        <f>[3]Summary!AV98</f>
        <v>11.5</v>
      </c>
      <c r="AW65" s="3">
        <f t="shared" si="0"/>
        <v>21</v>
      </c>
      <c r="AX65" s="3">
        <f t="shared" si="1"/>
        <v>-21</v>
      </c>
    </row>
    <row r="66" spans="1:50" x14ac:dyDescent="0.25">
      <c r="A66" s="2" t="str">
        <f>[2]Summary!A99</f>
        <v xml:space="preserve">Krissy </v>
      </c>
      <c r="B66" s="2" t="str">
        <f>[2]Summary!B99</f>
        <v>M</v>
      </c>
      <c r="C66" s="12">
        <f>[2]Summary!C99</f>
        <v>-17.5</v>
      </c>
      <c r="D66" s="2">
        <f>[2]Summary!D99</f>
        <v>64</v>
      </c>
      <c r="E66" s="2" t="str">
        <f>[3]Summary!E99</f>
        <v>Green Bay</v>
      </c>
      <c r="F66" s="12">
        <f>[3]Summary!F99</f>
        <v>12</v>
      </c>
      <c r="G66" s="2" t="str">
        <f>[3]Summary!G99</f>
        <v>Denver</v>
      </c>
      <c r="H66" s="13">
        <f>[3]Summary!H99</f>
        <v>-2</v>
      </c>
      <c r="I66" s="2" t="str">
        <f>[3]Summary!I99</f>
        <v>Indianapolis</v>
      </c>
      <c r="J66" s="13">
        <f>[3]Summary!J99</f>
        <v>17</v>
      </c>
      <c r="K66" s="2" t="str">
        <f>[3]Summary!K99</f>
        <v>Minnesota</v>
      </c>
      <c r="L66" s="13">
        <f>[3]Summary!L99</f>
        <v>-5.5</v>
      </c>
      <c r="M66" s="13" t="str">
        <f>[3]Summary!M99</f>
        <v>Seattle</v>
      </c>
      <c r="N66" s="13">
        <f>[3]Summary!N99</f>
        <v>-6.5</v>
      </c>
      <c r="O66" s="13" t="str">
        <f>[3]Summary!O99</f>
        <v>Denver</v>
      </c>
      <c r="P66" s="13">
        <f>[3]Summary!P99</f>
        <v>-5</v>
      </c>
      <c r="Q66" s="13" t="str">
        <f>[3]Summary!Q99</f>
        <v>Jacksonville</v>
      </c>
      <c r="R66" s="13">
        <f>[3]Summary!R99</f>
        <v>-25</v>
      </c>
      <c r="S66" s="13" t="str">
        <f>[3]Summary!S99</f>
        <v>Houston</v>
      </c>
      <c r="T66" s="13">
        <f>[3]Summary!T99</f>
        <v>9</v>
      </c>
      <c r="U66" s="13" t="str">
        <f>[3]Summary!U99</f>
        <v>Detroit</v>
      </c>
      <c r="V66" s="13">
        <f>[3]Summary!V99</f>
        <v>-11.5</v>
      </c>
      <c r="W66" s="13" t="str">
        <f>[3]Summary!W99</f>
        <v>Indianapolis</v>
      </c>
      <c r="X66" s="13">
        <f>[3]Summary!X99</f>
        <v>-0.5</v>
      </c>
      <c r="Y66" s="13" t="str">
        <f>[3]Summary!Y99</f>
        <v>Baltimore</v>
      </c>
      <c r="Z66" s="13">
        <f>[3]Summary!Z99</f>
        <v>-0.5</v>
      </c>
      <c r="AA66" s="13" t="str">
        <f>[3]Summary!AA99</f>
        <v>New England</v>
      </c>
      <c r="AB66" s="13">
        <f>[3]Summary!AB99</f>
        <v>1</v>
      </c>
      <c r="AC66" s="13" t="str">
        <f>[3]Summary!AC99</f>
        <v>LA Rams</v>
      </c>
      <c r="AD66" s="13">
        <f>[3]Summary!AD99</f>
        <v>-13</v>
      </c>
      <c r="AE66" s="13" t="str">
        <f>[3]Summary!AE99</f>
        <v>Cleveland</v>
      </c>
      <c r="AF66" s="13">
        <f>[3]Summary!AF99</f>
        <v>-5.5</v>
      </c>
      <c r="AG66" s="13" t="str">
        <f>[3]Summary!AG99</f>
        <v>Philadelphia</v>
      </c>
      <c r="AH66" s="13">
        <f>[3]Summary!AH99</f>
        <v>20</v>
      </c>
      <c r="AI66" s="13" t="str">
        <f>[3]Summary!AI99</f>
        <v>Cleveland</v>
      </c>
      <c r="AJ66" s="13">
        <f>[3]Summary!AJ99</f>
        <v>7.5</v>
      </c>
      <c r="AK66" s="13" t="str">
        <f>[3]Summary!AK99</f>
        <v>Cincinnati</v>
      </c>
      <c r="AL66" s="13">
        <f>[3]Summary!AL99</f>
        <v>15.5</v>
      </c>
      <c r="AM66" s="13" t="str">
        <f>[3]Summary!AM99</f>
        <v>Chicago</v>
      </c>
      <c r="AN66" s="13">
        <f>[3]Summary!AN99</f>
        <v>-6</v>
      </c>
      <c r="AO66" s="13" t="str">
        <f>[3]Summary!AO99</f>
        <v>Green Bay</v>
      </c>
      <c r="AP66" s="13">
        <f>[3]Summary!AP99</f>
        <v>-6.5</v>
      </c>
      <c r="AQ66" s="13" t="str">
        <f>[3]Summary!AQ99</f>
        <v>San Francisco</v>
      </c>
      <c r="AR66" s="13">
        <f>[3]Summary!AR99</f>
        <v>-28</v>
      </c>
      <c r="AS66" s="13" t="str">
        <f>[3]Summary!AS99</f>
        <v>Denver</v>
      </c>
      <c r="AT66" s="13">
        <f>[3]Summary!AT99</f>
        <v>1</v>
      </c>
      <c r="AU66" s="13" t="str">
        <f>[3]Summary!AU99</f>
        <v>No Pick 1</v>
      </c>
      <c r="AV66" s="13">
        <f>[3]Summary!AV99</f>
        <v>0</v>
      </c>
      <c r="AW66" s="3">
        <f t="shared" si="0"/>
        <v>20</v>
      </c>
      <c r="AX66" s="3">
        <f t="shared" si="1"/>
        <v>-28</v>
      </c>
    </row>
    <row r="67" spans="1:50" x14ac:dyDescent="0.25">
      <c r="A67" s="2" t="str">
        <f>[2]Summary!A100</f>
        <v xml:space="preserve">Mattmars </v>
      </c>
      <c r="B67" s="2" t="str">
        <f>[2]Summary!B100</f>
        <v>M</v>
      </c>
      <c r="C67" s="12">
        <f>[2]Summary!C100</f>
        <v>-44</v>
      </c>
      <c r="D67" s="2">
        <f>[2]Summary!D100</f>
        <v>65</v>
      </c>
      <c r="E67" s="2" t="str">
        <f>[3]Summary!E100</f>
        <v>Miami</v>
      </c>
      <c r="F67" s="12">
        <f>[3]Summary!F100</f>
        <v>-24</v>
      </c>
      <c r="G67" s="2" t="str">
        <f>[3]Summary!G100</f>
        <v>Kansas City</v>
      </c>
      <c r="H67" s="13">
        <f>[3]Summary!H100</f>
        <v>-2</v>
      </c>
      <c r="I67" s="2" t="str">
        <f>[3]Summary!I100</f>
        <v>Chicago</v>
      </c>
      <c r="J67" s="13">
        <f>[3]Summary!J100</f>
        <v>18</v>
      </c>
      <c r="K67" s="2" t="str">
        <f>[3]Summary!K100</f>
        <v>Carolina</v>
      </c>
      <c r="L67" s="13">
        <f>[3]Summary!L100</f>
        <v>-24</v>
      </c>
      <c r="M67" s="13" t="str">
        <f>[3]Summary!M100</f>
        <v>Baltimore</v>
      </c>
      <c r="N67" s="13">
        <f>[3]Summary!N100</f>
        <v>-32</v>
      </c>
      <c r="O67" s="13" t="str">
        <f>[3]Summary!O100</f>
        <v>Carolina</v>
      </c>
      <c r="P67" s="13">
        <f>[3]Summary!P100</f>
        <v>6</v>
      </c>
      <c r="Q67" s="13" t="str">
        <f>[3]Summary!Q100</f>
        <v>Cleveland</v>
      </c>
      <c r="R67" s="13">
        <f>[3]Summary!R100</f>
        <v>22.5</v>
      </c>
      <c r="S67" s="13" t="str">
        <f>[3]Summary!S100</f>
        <v>NY Giants</v>
      </c>
      <c r="T67" s="13">
        <f>[3]Summary!T100</f>
        <v>-10.5</v>
      </c>
      <c r="U67" s="13" t="str">
        <f>[3]Summary!U100</f>
        <v>LV Raiders</v>
      </c>
      <c r="V67" s="13">
        <f>[3]Summary!V100</f>
        <v>2</v>
      </c>
      <c r="W67" s="13" t="str">
        <f>[3]Summary!W100</f>
        <v>Cleveland</v>
      </c>
      <c r="X67" s="13">
        <f>[3]Summary!X100</f>
        <v>-8.5</v>
      </c>
      <c r="Y67" s="13" t="str">
        <f>[3]Summary!Y100</f>
        <v>Washington</v>
      </c>
      <c r="Z67" s="13">
        <f>[3]Summary!Z100</f>
        <v>-0.5</v>
      </c>
      <c r="AA67" s="13" t="str">
        <f>[3]Summary!AA100</f>
        <v>No Pick 1</v>
      </c>
      <c r="AB67" s="13">
        <f>[3]Summary!AB100</f>
        <v>0</v>
      </c>
      <c r="AC67" s="13" t="str">
        <f>[3]Summary!AC100</f>
        <v>Indianapolis</v>
      </c>
      <c r="AD67" s="13">
        <f>[3]Summary!AD100</f>
        <v>-8</v>
      </c>
      <c r="AE67" s="13" t="str">
        <f>[3]Summary!AE100</f>
        <v>NY Jets</v>
      </c>
      <c r="AF67" s="13">
        <f>[3]Summary!AF100</f>
        <v>-21.5</v>
      </c>
      <c r="AG67" s="13" t="str">
        <f>[3]Summary!AG100</f>
        <v>Buffalo</v>
      </c>
      <c r="AH67" s="13">
        <f>[3]Summary!AH100</f>
        <v>3</v>
      </c>
      <c r="AI67" s="13" t="str">
        <f>[3]Summary!AI100</f>
        <v>NY Jets</v>
      </c>
      <c r="AJ67" s="13">
        <f>[3]Summary!AJ100</f>
        <v>-18</v>
      </c>
      <c r="AK67" s="13" t="str">
        <f>[3]Summary!AK100</f>
        <v>Baltimore</v>
      </c>
      <c r="AL67" s="13">
        <f>[3]Summary!AL100</f>
        <v>20.5</v>
      </c>
      <c r="AM67" s="13" t="str">
        <f>[3]Summary!AM100</f>
        <v>Detroit</v>
      </c>
      <c r="AN67" s="13">
        <f>[3]Summary!AN100</f>
        <v>6</v>
      </c>
      <c r="AO67" s="13" t="str">
        <f>[3]Summary!AO100</f>
        <v>No Pick 1</v>
      </c>
      <c r="AP67" s="13">
        <f>[3]Summary!AP100</f>
        <v>0</v>
      </c>
      <c r="AQ67" s="13" t="str">
        <f>[3]Summary!AQ100</f>
        <v>LA Rams</v>
      </c>
      <c r="AR67" s="13">
        <f>[3]Summary!AR100</f>
        <v>-1</v>
      </c>
      <c r="AS67" s="13" t="str">
        <f>[3]Summary!AS100</f>
        <v>no pick 2</v>
      </c>
      <c r="AT67" s="13">
        <f>[3]Summary!AT100</f>
        <v>-1</v>
      </c>
      <c r="AU67" s="13" t="str">
        <f>[3]Summary!AU100</f>
        <v>DQ</v>
      </c>
      <c r="AV67" s="13">
        <f>[3]Summary!AV100</f>
        <v>0</v>
      </c>
      <c r="AW67" s="3">
        <f t="shared" si="0"/>
        <v>22.5</v>
      </c>
      <c r="AX67" s="3">
        <f t="shared" si="1"/>
        <v>-32</v>
      </c>
    </row>
    <row r="68" spans="1:50" x14ac:dyDescent="0.25">
      <c r="A68" s="2" t="str">
        <f>[2]Summary!A101</f>
        <v xml:space="preserve">Mike </v>
      </c>
      <c r="B68" s="2" t="str">
        <f>[2]Summary!B101</f>
        <v>M</v>
      </c>
      <c r="C68" s="12">
        <f>[2]Summary!C101</f>
        <v>29.5</v>
      </c>
      <c r="D68" s="2">
        <f>[2]Summary!D101</f>
        <v>66</v>
      </c>
      <c r="E68" s="2" t="str">
        <f>[3]Summary!E101</f>
        <v>Cincinnati</v>
      </c>
      <c r="F68" s="12">
        <f>[3]Summary!F101</f>
        <v>-4</v>
      </c>
      <c r="G68" s="2" t="str">
        <f>[3]Summary!G101</f>
        <v>Cincinnati</v>
      </c>
      <c r="H68" s="13">
        <f>[3]Summary!H101</f>
        <v>0.5</v>
      </c>
      <c r="I68" s="2" t="str">
        <f>[3]Summary!I101</f>
        <v>Green Bay</v>
      </c>
      <c r="J68" s="13">
        <f>[3]Summary!J101</f>
        <v>-10</v>
      </c>
      <c r="K68" s="2" t="str">
        <f>[3]Summary!K101</f>
        <v>Denver</v>
      </c>
      <c r="L68" s="13">
        <f>[3]Summary!L101</f>
        <v>17.5</v>
      </c>
      <c r="M68" s="13" t="str">
        <f>[3]Summary!M101</f>
        <v>Dallas</v>
      </c>
      <c r="N68" s="13">
        <f>[3]Summary!N101</f>
        <v>12.5</v>
      </c>
      <c r="O68" s="13" t="str">
        <f>[3]Summary!O101</f>
        <v>Denver</v>
      </c>
      <c r="P68" s="13">
        <f>[3]Summary!P101</f>
        <v>-5</v>
      </c>
      <c r="Q68" s="13" t="str">
        <f>[3]Summary!Q101</f>
        <v>New England</v>
      </c>
      <c r="R68" s="13">
        <f>[3]Summary!R101</f>
        <v>11</v>
      </c>
      <c r="S68" s="13" t="str">
        <f>[3]Summary!S101</f>
        <v>Kansas City</v>
      </c>
      <c r="T68" s="13">
        <f>[3]Summary!T101</f>
        <v>9</v>
      </c>
      <c r="U68" s="13" t="str">
        <f>[3]Summary!U101</f>
        <v>Jacksonville</v>
      </c>
      <c r="V68" s="13">
        <f>[3]Summary!V101</f>
        <v>-2</v>
      </c>
      <c r="W68" s="13" t="str">
        <f>[3]Summary!W101</f>
        <v>Buffalo</v>
      </c>
      <c r="X68" s="13">
        <f>[3]Summary!X101</f>
        <v>-26.5</v>
      </c>
      <c r="Y68" s="13" t="str">
        <f>[3]Summary!Y101</f>
        <v>Dallas</v>
      </c>
      <c r="Z68" s="13">
        <f>[3]Summary!Z101</f>
        <v>14</v>
      </c>
      <c r="AA68" s="13" t="str">
        <f>[3]Summary!AA101</f>
        <v>Kansas City</v>
      </c>
      <c r="AB68" s="13">
        <f>[3]Summary!AB101</f>
        <v>-0.5</v>
      </c>
      <c r="AC68" s="13" t="str">
        <f>[3]Summary!AC101</f>
        <v>Denver</v>
      </c>
      <c r="AD68" s="13">
        <f>[3]Summary!AD101</f>
        <v>-4.5</v>
      </c>
      <c r="AE68" s="13" t="str">
        <f>[3]Summary!AE101</f>
        <v>Denver</v>
      </c>
      <c r="AF68" s="13">
        <f>[3]Summary!AF101</f>
        <v>-0.5</v>
      </c>
      <c r="AG68" s="13" t="str">
        <f>[3]Summary!AG101</f>
        <v>NY Giants</v>
      </c>
      <c r="AH68" s="13">
        <f>[3]Summary!AH101</f>
        <v>-10.5</v>
      </c>
      <c r="AI68" s="13" t="str">
        <f>[3]Summary!AI101</f>
        <v>New Orleans</v>
      </c>
      <c r="AJ68" s="13">
        <f>[3]Summary!AJ101</f>
        <v>18</v>
      </c>
      <c r="AK68" s="13" t="str">
        <f>[3]Summary!AK101</f>
        <v>New Orleans</v>
      </c>
      <c r="AL68" s="13">
        <f>[3]Summary!AL101</f>
        <v>5</v>
      </c>
      <c r="AM68" s="13" t="str">
        <f>[3]Summary!AM101</f>
        <v>Philadelphia</v>
      </c>
      <c r="AN68" s="13">
        <f>[3]Summary!AN101</f>
        <v>-11.5</v>
      </c>
      <c r="AO68" s="13" t="str">
        <f>[3]Summary!AO101</f>
        <v>Houston</v>
      </c>
      <c r="AP68" s="13">
        <f>[3]Summary!AP101</f>
        <v>21</v>
      </c>
      <c r="AQ68" s="13" t="str">
        <f>[3]Summary!AQ101</f>
        <v>Houston</v>
      </c>
      <c r="AR68" s="13">
        <f>[3]Summary!AR101</f>
        <v>-8.5</v>
      </c>
      <c r="AS68" s="13" t="str">
        <f>[3]Summary!AS101</f>
        <v>LA Rams</v>
      </c>
      <c r="AT68" s="13">
        <f>[3]Summary!AT101</f>
        <v>-2</v>
      </c>
      <c r="AU68" s="13" t="str">
        <f>[3]Summary!AU101</f>
        <v>New England</v>
      </c>
      <c r="AV68" s="13">
        <f>[3]Summary!AV101</f>
        <v>-11.5</v>
      </c>
      <c r="AW68" s="3">
        <f t="shared" ref="AW68:AW110" si="2">LARGE(F68:AV68,1)</f>
        <v>21</v>
      </c>
      <c r="AX68" s="3">
        <f t="shared" ref="AX68:AX110" si="3">SMALL(F68:AV68,1)</f>
        <v>-26.5</v>
      </c>
    </row>
    <row r="69" spans="1:50" x14ac:dyDescent="0.25">
      <c r="A69" s="2" t="str">
        <f>[2]Summary!A102</f>
        <v>Obbie6</v>
      </c>
      <c r="B69" s="2" t="str">
        <f>[2]Summary!B102</f>
        <v>M</v>
      </c>
      <c r="C69" s="12">
        <f>[2]Summary!C102</f>
        <v>4.5</v>
      </c>
      <c r="D69" s="2">
        <f>[2]Summary!D102</f>
        <v>67</v>
      </c>
      <c r="E69" s="2" t="str">
        <f>[3]Summary!E102</f>
        <v>Detroit</v>
      </c>
      <c r="F69" s="12">
        <f>[3]Summary!F102</f>
        <v>-12</v>
      </c>
      <c r="G69" s="2" t="str">
        <f>[3]Summary!G102</f>
        <v>Dallas</v>
      </c>
      <c r="H69" s="13">
        <f>[3]Summary!H102</f>
        <v>-2.5</v>
      </c>
      <c r="I69" s="2" t="str">
        <f>[3]Summary!I102</f>
        <v>Green Bay</v>
      </c>
      <c r="J69" s="13">
        <f>[3]Summary!J102</f>
        <v>-10</v>
      </c>
      <c r="K69" s="2" t="str">
        <f>[3]Summary!K102</f>
        <v>LA Chargers</v>
      </c>
      <c r="L69" s="13">
        <f>[3]Summary!L102</f>
        <v>-9</v>
      </c>
      <c r="M69" s="13" t="str">
        <f>[3]Summary!M102</f>
        <v>Dallas</v>
      </c>
      <c r="N69" s="13">
        <f>[3]Summary!N102</f>
        <v>12.5</v>
      </c>
      <c r="O69" s="13" t="str">
        <f>[3]Summary!O102</f>
        <v>Denver</v>
      </c>
      <c r="P69" s="13">
        <f>[3]Summary!P102</f>
        <v>-5</v>
      </c>
      <c r="Q69" s="13" t="str">
        <f>[3]Summary!Q102</f>
        <v>New England</v>
      </c>
      <c r="R69" s="13">
        <f>[3]Summary!R102</f>
        <v>11</v>
      </c>
      <c r="S69" s="13" t="str">
        <f>[3]Summary!S102</f>
        <v>Buffalo</v>
      </c>
      <c r="T69" s="13">
        <f>[3]Summary!T102</f>
        <v>24</v>
      </c>
      <c r="U69" s="13" t="str">
        <f>[3]Summary!U102</f>
        <v>New England</v>
      </c>
      <c r="V69" s="13">
        <f>[3]Summary!V102</f>
        <v>-4.5</v>
      </c>
      <c r="W69" s="13" t="str">
        <f>[3]Summary!W102</f>
        <v>Detroit</v>
      </c>
      <c r="X69" s="13">
        <f>[3]Summary!X102</f>
        <v>14</v>
      </c>
      <c r="Y69" s="13" t="str">
        <f>[3]Summary!Y102</f>
        <v>Dallas</v>
      </c>
      <c r="Z69" s="13">
        <f>[3]Summary!Z102</f>
        <v>14</v>
      </c>
      <c r="AA69" s="13" t="str">
        <f>[3]Summary!AA102</f>
        <v>San Francisco</v>
      </c>
      <c r="AB69" s="13">
        <f>[3]Summary!AB102</f>
        <v>4</v>
      </c>
      <c r="AC69" s="13" t="str">
        <f>[3]Summary!AC102</f>
        <v>Buffalo</v>
      </c>
      <c r="AD69" s="13">
        <f>[3]Summary!AD102</f>
        <v>16</v>
      </c>
      <c r="AE69" s="13" t="str">
        <f>[3]Summary!AE102</f>
        <v>Seattle</v>
      </c>
      <c r="AF69" s="13">
        <f>[3]Summary!AF102</f>
        <v>21</v>
      </c>
      <c r="AG69" s="13" t="str">
        <f>[3]Summary!AG102</f>
        <v>Houston</v>
      </c>
      <c r="AH69" s="13">
        <f>[3]Summary!AH102</f>
        <v>10.5</v>
      </c>
      <c r="AI69" s="13" t="str">
        <f>[3]Summary!AI102</f>
        <v>New Orleans</v>
      </c>
      <c r="AJ69" s="13">
        <f>[3]Summary!AJ102</f>
        <v>18</v>
      </c>
      <c r="AK69" s="13" t="str">
        <f>[3]Summary!AK102</f>
        <v>Jacksonville</v>
      </c>
      <c r="AL69" s="13">
        <f>[3]Summary!AL102</f>
        <v>-0.5</v>
      </c>
      <c r="AM69" s="13" t="str">
        <f>[3]Summary!AM102</f>
        <v>Houston</v>
      </c>
      <c r="AN69" s="13">
        <f>[3]Summary!AN102</f>
        <v>-2.5</v>
      </c>
      <c r="AO69" s="13" t="str">
        <f>[3]Summary!AO102</f>
        <v>Houston</v>
      </c>
      <c r="AP69" s="13">
        <f>[3]Summary!AP102</f>
        <v>21</v>
      </c>
      <c r="AQ69" s="13" t="str">
        <f>[3]Summary!AQ102</f>
        <v>no pick 1</v>
      </c>
      <c r="AR69" s="13">
        <f>[3]Summary!AR102</f>
        <v>0</v>
      </c>
      <c r="AS69" s="13" t="str">
        <f>[3]Summary!AS102</f>
        <v>Seattle</v>
      </c>
      <c r="AT69" s="13">
        <f>[3]Summary!AT102</f>
        <v>2</v>
      </c>
      <c r="AU69" s="13" t="str">
        <f>[3]Summary!AU102</f>
        <v>Seattle</v>
      </c>
      <c r="AV69" s="13">
        <f>[3]Summary!AV102</f>
        <v>11.5</v>
      </c>
      <c r="AW69" s="3">
        <f t="shared" si="2"/>
        <v>24</v>
      </c>
      <c r="AX69" s="3">
        <f t="shared" si="3"/>
        <v>-12</v>
      </c>
    </row>
    <row r="70" spans="1:50" x14ac:dyDescent="0.25">
      <c r="A70" s="2" t="str">
        <f>[2]Summary!A103</f>
        <v>Tim</v>
      </c>
      <c r="B70" s="2" t="str">
        <f>[2]Summary!B103</f>
        <v>M</v>
      </c>
      <c r="C70" s="12">
        <f>[2]Summary!C103</f>
        <v>40.5</v>
      </c>
      <c r="D70" s="2">
        <f>[2]Summary!D103</f>
        <v>68</v>
      </c>
      <c r="E70" s="2" t="str">
        <f>[3]Summary!E103</f>
        <v>Denver</v>
      </c>
      <c r="F70" s="12">
        <f>[3]Summary!F103</f>
        <v>-0.5</v>
      </c>
      <c r="G70" s="2" t="str">
        <f>[3]Summary!G103</f>
        <v>Green Bay</v>
      </c>
      <c r="H70" s="13">
        <f>[3]Summary!H103</f>
        <v>6</v>
      </c>
      <c r="I70" s="2" t="str">
        <f>[3]Summary!I103</f>
        <v>Detroit</v>
      </c>
      <c r="J70" s="13">
        <f>[3]Summary!J103</f>
        <v>14</v>
      </c>
      <c r="K70" s="2" t="str">
        <f>[3]Summary!K103</f>
        <v>Detroit</v>
      </c>
      <c r="L70" s="13">
        <f>[3]Summary!L103</f>
        <v>14</v>
      </c>
      <c r="M70" s="13" t="str">
        <f>[3]Summary!M103</f>
        <v>Buffalo</v>
      </c>
      <c r="N70" s="13">
        <f>[3]Summary!N103</f>
        <v>-10.5</v>
      </c>
      <c r="O70" s="13" t="str">
        <f>[3]Summary!O103</f>
        <v>LA Chargers</v>
      </c>
      <c r="P70" s="13">
        <f>[3]Summary!P103</f>
        <v>-1.5</v>
      </c>
      <c r="Q70" s="13" t="str">
        <f>[3]Summary!Q103</f>
        <v>Seattle</v>
      </c>
      <c r="R70" s="13">
        <f>[3]Summary!R103</f>
        <v>5</v>
      </c>
      <c r="S70" s="13" t="str">
        <f>[3]Summary!S103</f>
        <v>Buffalo</v>
      </c>
      <c r="T70" s="13">
        <f>[3]Summary!T103</f>
        <v>24</v>
      </c>
      <c r="U70" s="13" t="str">
        <f>[3]Summary!U103</f>
        <v>Indianapolis</v>
      </c>
      <c r="V70" s="13">
        <f>[3]Summary!V103</f>
        <v>-10</v>
      </c>
      <c r="W70" s="13" t="str">
        <f>[3]Summary!W103</f>
        <v>Buffalo</v>
      </c>
      <c r="X70" s="13">
        <f>[3]Summary!X103</f>
        <v>-26.5</v>
      </c>
      <c r="Y70" s="13" t="str">
        <f>[3]Summary!Y103</f>
        <v>San Francisco</v>
      </c>
      <c r="Z70" s="13">
        <f>[3]Summary!Z103</f>
        <v>16</v>
      </c>
      <c r="AA70" s="13" t="str">
        <f>[3]Summary!AA103</f>
        <v>Kansas City</v>
      </c>
      <c r="AB70" s="13">
        <f>[3]Summary!AB103</f>
        <v>-0.5</v>
      </c>
      <c r="AC70" s="13" t="str">
        <f>[3]Summary!AC103</f>
        <v>Denver</v>
      </c>
      <c r="AD70" s="13">
        <f>[3]Summary!AD103</f>
        <v>-4.5</v>
      </c>
      <c r="AE70" s="13" t="str">
        <f>[3]Summary!AE103</f>
        <v>Minnesota</v>
      </c>
      <c r="AF70" s="13">
        <f>[3]Summary!AF103</f>
        <v>29.5</v>
      </c>
      <c r="AG70" s="13" t="str">
        <f>[3]Summary!AG103</f>
        <v>Buffalo</v>
      </c>
      <c r="AH70" s="13">
        <f>[3]Summary!AH103</f>
        <v>3</v>
      </c>
      <c r="AI70" s="13" t="str">
        <f>[3]Summary!AI103</f>
        <v>Minnesota</v>
      </c>
      <c r="AJ70" s="13">
        <f>[3]Summary!AJ103</f>
        <v>0</v>
      </c>
      <c r="AK70" s="13" t="str">
        <f>[3]Summary!AK103</f>
        <v>Tampa Bay</v>
      </c>
      <c r="AL70" s="13">
        <f>[3]Summary!AL103</f>
        <v>-8.5</v>
      </c>
      <c r="AM70" s="13" t="str">
        <f>[3]Summary!AM103</f>
        <v>San Francisco</v>
      </c>
      <c r="AN70" s="13">
        <f>[3]Summary!AN103</f>
        <v>-7.5</v>
      </c>
      <c r="AO70" s="13" t="str">
        <f>[3]Summary!AO103</f>
        <v>Jacksonville</v>
      </c>
      <c r="AP70" s="13">
        <f>[3]Summary!AP103</f>
        <v>-4.5</v>
      </c>
      <c r="AQ70" s="13" t="str">
        <f>[3]Summary!AQ103</f>
        <v>No Pick 1</v>
      </c>
      <c r="AR70" s="13">
        <f>[3]Summary!AR103</f>
        <v>0</v>
      </c>
      <c r="AS70" s="13" t="str">
        <f>[3]Summary!AS103</f>
        <v>No Pick 2</v>
      </c>
      <c r="AT70" s="13">
        <f>[3]Summary!AT103</f>
        <v>0</v>
      </c>
      <c r="AU70" s="13" t="str">
        <f>[3]Summary!AU103</f>
        <v>DQ</v>
      </c>
      <c r="AV70" s="13">
        <f>[3]Summary!AV103</f>
        <v>0</v>
      </c>
      <c r="AW70" s="3">
        <f t="shared" si="2"/>
        <v>29.5</v>
      </c>
      <c r="AX70" s="3">
        <f t="shared" si="3"/>
        <v>-26.5</v>
      </c>
    </row>
    <row r="71" spans="1:50" x14ac:dyDescent="0.25">
      <c r="A71" s="2" t="str">
        <f>[2]Summary!A104</f>
        <v>John</v>
      </c>
      <c r="B71" s="2" t="str">
        <f>[2]Summary!B104</f>
        <v>Mc</v>
      </c>
      <c r="C71" s="12">
        <f>[2]Summary!C104</f>
        <v>-7.5</v>
      </c>
      <c r="D71" s="2">
        <f>[2]Summary!D104</f>
        <v>69</v>
      </c>
      <c r="E71" s="2" t="str">
        <f>[3]Summary!E104</f>
        <v>Cincinnati</v>
      </c>
      <c r="F71" s="12">
        <f>[3]Summary!F104</f>
        <v>-4</v>
      </c>
      <c r="G71" s="2" t="str">
        <f>[3]Summary!G104</f>
        <v>Buffalo</v>
      </c>
      <c r="H71" s="13">
        <f>[3]Summary!H104</f>
        <v>14</v>
      </c>
      <c r="I71" s="2" t="str">
        <f>[3]Summary!I104</f>
        <v>Cincinnati</v>
      </c>
      <c r="J71" s="13">
        <f>[3]Summary!J104</f>
        <v>-35</v>
      </c>
      <c r="K71" s="2" t="str">
        <f>[3]Summary!K104</f>
        <v>Philadelphia</v>
      </c>
      <c r="L71" s="13">
        <f>[3]Summary!L104</f>
        <v>2.5</v>
      </c>
      <c r="M71" s="13" t="str">
        <f>[3]Summary!M104</f>
        <v>LA Chargers</v>
      </c>
      <c r="N71" s="13">
        <f>[3]Summary!N104</f>
        <v>-20</v>
      </c>
      <c r="O71" s="13" t="str">
        <f>[3]Summary!O104</f>
        <v>LA Rams</v>
      </c>
      <c r="P71" s="13">
        <f>[3]Summary!P104</f>
        <v>6.5</v>
      </c>
      <c r="Q71" s="13" t="str">
        <f>[3]Summary!Q104</f>
        <v>Kansas City</v>
      </c>
      <c r="R71" s="13">
        <f>[3]Summary!R104</f>
        <v>18.5</v>
      </c>
      <c r="S71" s="13" t="str">
        <f>[3]Summary!S104</f>
        <v>New England</v>
      </c>
      <c r="T71" s="13">
        <f>[3]Summary!T104</f>
        <v>12</v>
      </c>
      <c r="U71" s="13" t="str">
        <f>[3]Summary!U104</f>
        <v>LA Chargers</v>
      </c>
      <c r="V71" s="13">
        <f>[3]Summary!V104</f>
        <v>-2</v>
      </c>
      <c r="W71" s="13" t="str">
        <f>[3]Summary!W104</f>
        <v>Indianapolis</v>
      </c>
      <c r="X71" s="13">
        <f>[3]Summary!X104</f>
        <v>-0.5</v>
      </c>
      <c r="Y71" s="13" t="str">
        <f>[3]Summary!Y104</f>
        <v>Baltimore</v>
      </c>
      <c r="Z71" s="13">
        <f>[3]Summary!Z104</f>
        <v>-0.5</v>
      </c>
      <c r="AA71" s="13" t="str">
        <f>[3]Summary!AA104</f>
        <v>San Francisco</v>
      </c>
      <c r="AB71" s="13">
        <f>[3]Summary!AB104</f>
        <v>4</v>
      </c>
      <c r="AC71" s="13" t="str">
        <f>[3]Summary!AC104</f>
        <v>Indianapolis</v>
      </c>
      <c r="AD71" s="13">
        <f>[3]Summary!AD104</f>
        <v>-8</v>
      </c>
      <c r="AE71" s="13" t="str">
        <f>[3]Summary!AE104</f>
        <v>Seattle</v>
      </c>
      <c r="AF71" s="13">
        <f>[3]Summary!AF104</f>
        <v>21</v>
      </c>
      <c r="AG71" s="13" t="str">
        <f>[3]Summary!AG104</f>
        <v>Philadelphia</v>
      </c>
      <c r="AH71" s="13">
        <f>[3]Summary!AH104</f>
        <v>20</v>
      </c>
      <c r="AI71" s="13" t="str">
        <f>[3]Summary!AI104</f>
        <v>LA Chargers</v>
      </c>
      <c r="AJ71" s="13">
        <f>[3]Summary!AJ104</f>
        <v>19</v>
      </c>
      <c r="AK71" s="13" t="str">
        <f>[3]Summary!AK104</f>
        <v>Pittsburgh</v>
      </c>
      <c r="AL71" s="13">
        <f>[3]Summary!AL104</f>
        <v>-10</v>
      </c>
      <c r="AM71" s="13" t="str">
        <f>[3]Summary!AM104</f>
        <v>Buffalo</v>
      </c>
      <c r="AN71" s="13">
        <f>[3]Summary!AN104</f>
        <v>19.5</v>
      </c>
      <c r="AO71" s="13" t="str">
        <f>[3]Summary!AO104</f>
        <v>San Francisco</v>
      </c>
      <c r="AP71" s="13">
        <f>[3]Summary!AP104</f>
        <v>10</v>
      </c>
      <c r="AQ71" s="13" t="str">
        <f>[3]Summary!AQ104</f>
        <v>San Francisco</v>
      </c>
      <c r="AR71" s="13">
        <f>[3]Summary!AR104</f>
        <v>-28</v>
      </c>
      <c r="AS71" s="13" t="str">
        <f>[3]Summary!AS104</f>
        <v>Denver</v>
      </c>
      <c r="AT71" s="13">
        <f>[3]Summary!AT104</f>
        <v>1</v>
      </c>
      <c r="AU71" s="13" t="str">
        <f>[3]Summary!AU104</f>
        <v>Seattle</v>
      </c>
      <c r="AV71" s="13">
        <f>[3]Summary!AV104</f>
        <v>11.5</v>
      </c>
      <c r="AW71" s="3">
        <f t="shared" si="2"/>
        <v>21</v>
      </c>
      <c r="AX71" s="3">
        <f t="shared" si="3"/>
        <v>-35</v>
      </c>
    </row>
    <row r="72" spans="1:50" x14ac:dyDescent="0.25">
      <c r="A72" s="2" t="str">
        <f>[2]Summary!A105</f>
        <v>Mark</v>
      </c>
      <c r="B72" s="2" t="str">
        <f>[2]Summary!B105</f>
        <v>Mc</v>
      </c>
      <c r="C72" s="12">
        <f>[2]Summary!C105</f>
        <v>17.5</v>
      </c>
      <c r="D72" s="2">
        <f>[2]Summary!D105</f>
        <v>70</v>
      </c>
      <c r="E72" s="2" t="str">
        <f>[3]Summary!E105</f>
        <v>Jacksonville</v>
      </c>
      <c r="F72" s="12">
        <f>[3]Summary!F105</f>
        <v>12</v>
      </c>
      <c r="G72" s="2" t="str">
        <f>[3]Summary!G105</f>
        <v>Dallas</v>
      </c>
      <c r="H72" s="13">
        <f>[3]Summary!H105</f>
        <v>-2.5</v>
      </c>
      <c r="I72" s="2" t="str">
        <f>[3]Summary!I105</f>
        <v>LA Chargers</v>
      </c>
      <c r="J72" s="13">
        <f>[3]Summary!J105</f>
        <v>0.5</v>
      </c>
      <c r="K72" s="2" t="str">
        <f>[3]Summary!K105</f>
        <v>San Francisco</v>
      </c>
      <c r="L72" s="13">
        <f>[3]Summary!L105</f>
        <v>-7</v>
      </c>
      <c r="M72" s="13" t="str">
        <f>[3]Summary!M105</f>
        <v>Kansas City</v>
      </c>
      <c r="N72" s="13">
        <f>[3]Summary!N105</f>
        <v>-6.5</v>
      </c>
      <c r="O72" s="13" t="str">
        <f>[3]Summary!O105</f>
        <v>Dallas</v>
      </c>
      <c r="P72" s="13">
        <f>[3]Summary!P105</f>
        <v>-6</v>
      </c>
      <c r="Q72" s="13" t="str">
        <f>[3]Summary!Q105</f>
        <v>Chicago</v>
      </c>
      <c r="R72" s="13">
        <f>[3]Summary!R105</f>
        <v>7.5</v>
      </c>
      <c r="S72" s="13" t="str">
        <f>[3]Summary!S105</f>
        <v>Buffalo</v>
      </c>
      <c r="T72" s="13">
        <f>[3]Summary!T105</f>
        <v>24</v>
      </c>
      <c r="U72" s="13" t="str">
        <f>[3]Summary!U105</f>
        <v>New England</v>
      </c>
      <c r="V72" s="13">
        <f>[3]Summary!V105</f>
        <v>-4.5</v>
      </c>
      <c r="W72" s="13" t="str">
        <f>[3]Summary!W105</f>
        <v>Philadelphia</v>
      </c>
      <c r="X72" s="13">
        <f>[3]Summary!X105</f>
        <v>4.5</v>
      </c>
      <c r="Y72" s="13" t="str">
        <f>[3]Summary!Y105</f>
        <v>San Francisco</v>
      </c>
      <c r="Z72" s="13">
        <f>[3]Summary!Z105</f>
        <v>16</v>
      </c>
      <c r="AA72" s="13" t="str">
        <f>[3]Summary!AA105</f>
        <v>Jacksonville</v>
      </c>
      <c r="AB72" s="13">
        <f>[3]Summary!AB105</f>
        <v>0.5</v>
      </c>
      <c r="AC72" s="13" t="str">
        <f>[3]Summary!AC105</f>
        <v>Dallas</v>
      </c>
      <c r="AD72" s="13">
        <f>[3]Summary!AD105</f>
        <v>6.5</v>
      </c>
      <c r="AE72" s="13" t="str">
        <f>[3]Summary!AE105</f>
        <v>Philadelphia</v>
      </c>
      <c r="AF72" s="13">
        <f>[3]Summary!AF105</f>
        <v>-5.5</v>
      </c>
      <c r="AG72" s="13" t="str">
        <f>[3]Summary!AG105</f>
        <v>Detroit</v>
      </c>
      <c r="AH72" s="13">
        <f>[3]Summary!AH105</f>
        <v>-1</v>
      </c>
      <c r="AI72" s="13" t="str">
        <f>[3]Summary!AI105</f>
        <v>Philadelphia</v>
      </c>
      <c r="AJ72" s="13">
        <f>[3]Summary!AJ105</f>
        <v>4</v>
      </c>
      <c r="AK72" s="13" t="str">
        <f>[3]Summary!AK105</f>
        <v>Pittsburgh</v>
      </c>
      <c r="AL72" s="13">
        <f>[3]Summary!AL105</f>
        <v>-10</v>
      </c>
      <c r="AM72" s="13" t="str">
        <f>[3]Summary!AM105</f>
        <v>No Pick 1</v>
      </c>
      <c r="AN72" s="13">
        <f>[3]Summary!AN105</f>
        <v>0</v>
      </c>
      <c r="AO72" s="13" t="str">
        <f>[3]Summary!AO105</f>
        <v>Pittsburgh</v>
      </c>
      <c r="AP72" s="13">
        <f>[3]Summary!AP105</f>
        <v>-21</v>
      </c>
      <c r="AQ72" s="13" t="str">
        <f>[3]Summary!AQ105</f>
        <v>San Francisco</v>
      </c>
      <c r="AR72" s="13">
        <f>[3]Summary!AR105</f>
        <v>-28</v>
      </c>
      <c r="AS72" s="13" t="str">
        <f>[3]Summary!AS105</f>
        <v>No Pick 2</v>
      </c>
      <c r="AT72" s="13">
        <f>[3]Summary!AT105</f>
        <v>0</v>
      </c>
      <c r="AU72" s="13" t="str">
        <f>[3]Summary!AU105</f>
        <v>Seattle</v>
      </c>
      <c r="AV72" s="13">
        <f>[3]Summary!AV105</f>
        <v>11.5</v>
      </c>
      <c r="AW72" s="3">
        <f t="shared" si="2"/>
        <v>24</v>
      </c>
      <c r="AX72" s="3">
        <f t="shared" si="3"/>
        <v>-28</v>
      </c>
    </row>
    <row r="73" spans="1:50" x14ac:dyDescent="0.25">
      <c r="A73" s="2" t="str">
        <f>[2]Summary!A106</f>
        <v xml:space="preserve">38 Special </v>
      </c>
      <c r="B73" s="2" t="str">
        <f>[2]Summary!B106</f>
        <v>N</v>
      </c>
      <c r="C73" s="12">
        <f>[2]Summary!C106</f>
        <v>-41.5</v>
      </c>
      <c r="D73" s="2">
        <f>[2]Summary!D106</f>
        <v>71</v>
      </c>
      <c r="E73" s="2" t="str">
        <f>[3]Summary!E106</f>
        <v>Buffalo</v>
      </c>
      <c r="F73" s="12">
        <f>[3]Summary!F106</f>
        <v>2.5</v>
      </c>
      <c r="G73" s="2" t="str">
        <f>[3]Summary!G106</f>
        <v>Pittsburgh</v>
      </c>
      <c r="H73" s="13">
        <f>[3]Summary!H106</f>
        <v>-17</v>
      </c>
      <c r="I73" s="2" t="str">
        <f>[3]Summary!I106</f>
        <v>Green Bay</v>
      </c>
      <c r="J73" s="13">
        <f>[3]Summary!J106</f>
        <v>-10</v>
      </c>
      <c r="K73" s="2" t="str">
        <f>[3]Summary!K106</f>
        <v>San Francisco</v>
      </c>
      <c r="L73" s="13">
        <f>[3]Summary!L106</f>
        <v>-7</v>
      </c>
      <c r="M73" s="13" t="str">
        <f>[3]Summary!M106</f>
        <v>Carolina</v>
      </c>
      <c r="N73" s="13">
        <f>[3]Summary!N106</f>
        <v>4</v>
      </c>
      <c r="O73" s="13" t="str">
        <f>[3]Summary!O106</f>
        <v>Jacksonville</v>
      </c>
      <c r="P73" s="13">
        <f>[3]Summary!P106</f>
        <v>-7</v>
      </c>
      <c r="Q73" s="13" t="str">
        <f>[3]Summary!Q106</f>
        <v>San Francisco</v>
      </c>
      <c r="R73" s="13">
        <f>[3]Summary!R106</f>
        <v>8</v>
      </c>
      <c r="S73" s="13" t="str">
        <f>[3]Summary!S106</f>
        <v>NY Giants</v>
      </c>
      <c r="T73" s="13">
        <f>[3]Summary!T106</f>
        <v>-10.5</v>
      </c>
      <c r="U73" s="13" t="str">
        <f>[3]Summary!U106</f>
        <v>New England</v>
      </c>
      <c r="V73" s="13">
        <f>[3]Summary!V106</f>
        <v>-4.5</v>
      </c>
      <c r="W73" s="13" t="str">
        <f>[3]Summary!W106</f>
        <v>Houston</v>
      </c>
      <c r="X73" s="13">
        <f>[3]Summary!X106</f>
        <v>8</v>
      </c>
      <c r="Y73" s="13" t="str">
        <f>[3]Summary!Y106</f>
        <v>Denver</v>
      </c>
      <c r="Z73" s="13">
        <f>[3]Summary!Z106</f>
        <v>6.5</v>
      </c>
      <c r="AA73" s="13" t="str">
        <f>[3]Summary!AA106</f>
        <v>Dallas</v>
      </c>
      <c r="AB73" s="13">
        <f>[3]Summary!AB106</f>
        <v>6</v>
      </c>
      <c r="AC73" s="13" t="str">
        <f>[3]Summary!AC106</f>
        <v>NY Jets</v>
      </c>
      <c r="AD73" s="13">
        <f>[3]Summary!AD106</f>
        <v>5.5</v>
      </c>
      <c r="AE73" s="13" t="str">
        <f>[3]Summary!AE106</f>
        <v>Houston</v>
      </c>
      <c r="AF73" s="13">
        <f>[3]Summary!AF106</f>
        <v>13</v>
      </c>
      <c r="AG73" s="13" t="str">
        <f>[3]Summary!AG106</f>
        <v>Denver</v>
      </c>
      <c r="AH73" s="13">
        <f>[3]Summary!AH106</f>
        <v>10</v>
      </c>
      <c r="AI73" s="13" t="str">
        <f>[3]Summary!AI106</f>
        <v>Dallas</v>
      </c>
      <c r="AJ73" s="13">
        <f>[3]Summary!AJ106</f>
        <v>-19</v>
      </c>
      <c r="AK73" s="13" t="str">
        <f>[3]Summary!AK106</f>
        <v>Miami</v>
      </c>
      <c r="AL73" s="13">
        <f>[3]Summary!AL106</f>
        <v>8.5</v>
      </c>
      <c r="AM73" s="13" t="str">
        <f>[3]Summary!AM106</f>
        <v>LA Rams</v>
      </c>
      <c r="AN73" s="13">
        <f>[3]Summary!AN106</f>
        <v>7.5</v>
      </c>
      <c r="AO73" s="13" t="str">
        <f>[3]Summary!AO106</f>
        <v>Pittsburgh</v>
      </c>
      <c r="AP73" s="13">
        <f>[3]Summary!AP106</f>
        <v>-21</v>
      </c>
      <c r="AQ73" s="13" t="str">
        <f>[3]Summary!AQ106</f>
        <v>Chicago</v>
      </c>
      <c r="AR73" s="13">
        <f>[3]Summary!AR106</f>
        <v>1</v>
      </c>
      <c r="AS73" s="13" t="str">
        <f>[3]Summary!AS106</f>
        <v>Denver</v>
      </c>
      <c r="AT73" s="13">
        <f>[3]Summary!AT106</f>
        <v>1</v>
      </c>
      <c r="AU73" s="13" t="str">
        <f>[3]Summary!AU106</f>
        <v>Seattle</v>
      </c>
      <c r="AV73" s="13">
        <f>[3]Summary!AV106</f>
        <v>11.5</v>
      </c>
      <c r="AW73" s="3">
        <f t="shared" si="2"/>
        <v>13</v>
      </c>
      <c r="AX73" s="3">
        <f t="shared" si="3"/>
        <v>-21</v>
      </c>
    </row>
    <row r="74" spans="1:50" x14ac:dyDescent="0.25">
      <c r="A74" s="2" t="str">
        <f>[2]Summary!A107</f>
        <v xml:space="preserve">Scot </v>
      </c>
      <c r="B74" s="2" t="str">
        <f>[2]Summary!B107</f>
        <v>N</v>
      </c>
      <c r="C74" s="12">
        <f>[2]Summary!C107</f>
        <v>-86.5</v>
      </c>
      <c r="D74" s="2">
        <f>[2]Summary!D107</f>
        <v>72</v>
      </c>
      <c r="E74" s="2" t="str">
        <f>[3]Summary!E107</f>
        <v>denver</v>
      </c>
      <c r="F74" s="12">
        <f>[3]Summary!F107</f>
        <v>-0.5</v>
      </c>
      <c r="G74" s="2" t="str">
        <f>[3]Summary!G107</f>
        <v>Miami</v>
      </c>
      <c r="H74" s="13">
        <f>[3]Summary!H107</f>
        <v>-7.5</v>
      </c>
      <c r="I74" s="2" t="str">
        <f>[3]Summary!I107</f>
        <v>Kansas City</v>
      </c>
      <c r="J74" s="13">
        <f>[3]Summary!J107</f>
        <v>7</v>
      </c>
      <c r="K74" s="2" t="str">
        <f>[3]Summary!K107</f>
        <v>LA Rams</v>
      </c>
      <c r="L74" s="13">
        <f>[3]Summary!L107</f>
        <v>3.5</v>
      </c>
      <c r="M74" s="13" t="str">
        <f>[3]Summary!M107</f>
        <v>Baltimore</v>
      </c>
      <c r="N74" s="13">
        <f>[3]Summary!N107</f>
        <v>-32</v>
      </c>
      <c r="O74" s="13" t="str">
        <f>[3]Summary!O107</f>
        <v>Green Bay</v>
      </c>
      <c r="P74" s="13">
        <f>[3]Summary!P107</f>
        <v>-5</v>
      </c>
      <c r="Q74" s="13" t="str">
        <f>[3]Summary!Q107</f>
        <v>LA Chargers</v>
      </c>
      <c r="R74" s="13">
        <f>[3]Summary!R107</f>
        <v>-16</v>
      </c>
      <c r="S74" s="13" t="str">
        <f>[3]Summary!S107</f>
        <v>Atlanta</v>
      </c>
      <c r="T74" s="13">
        <f>[3]Summary!T107</f>
        <v>-31.5</v>
      </c>
      <c r="U74" s="13" t="str">
        <f>[3]Summary!U107</f>
        <v>New England</v>
      </c>
      <c r="V74" s="13">
        <f>[3]Summary!V107</f>
        <v>-4.5</v>
      </c>
      <c r="W74" s="13" t="str">
        <f>[3]Summary!W107</f>
        <v>New Orleans</v>
      </c>
      <c r="X74" s="13">
        <f>[3]Summary!X107</f>
        <v>15.5</v>
      </c>
      <c r="Y74" s="13" t="str">
        <f>[3]Summary!Y107</f>
        <v>Carolina</v>
      </c>
      <c r="Z74" s="13">
        <f>[3]Summary!Z107</f>
        <v>6.5</v>
      </c>
      <c r="AA74" s="13" t="str">
        <f>[3]Summary!AA107</f>
        <v>NY Jets</v>
      </c>
      <c r="AB74" s="13">
        <f>[3]Summary!AB107</f>
        <v>0.5</v>
      </c>
      <c r="AC74" s="13" t="str">
        <f>[3]Summary!AC107</f>
        <v>Cincinnati</v>
      </c>
      <c r="AD74" s="13">
        <f>[3]Summary!AD107</f>
        <v>25.5</v>
      </c>
      <c r="AE74" s="13" t="str">
        <f>[3]Summary!AE107</f>
        <v>Denver</v>
      </c>
      <c r="AF74" s="13">
        <f>[3]Summary!AF107</f>
        <v>-0.5</v>
      </c>
      <c r="AG74" s="13" t="str">
        <f>[3]Summary!AG107</f>
        <v>Jacksonville</v>
      </c>
      <c r="AH74" s="13">
        <f>[3]Summary!AH107</f>
        <v>14.5</v>
      </c>
      <c r="AI74" s="13" t="str">
        <f>[3]Summary!AI107</f>
        <v>LA Chargers</v>
      </c>
      <c r="AJ74" s="13">
        <f>[3]Summary!AJ107</f>
        <v>19</v>
      </c>
      <c r="AK74" s="13" t="str">
        <f>[3]Summary!AK107</f>
        <v>San Francisco</v>
      </c>
      <c r="AL74" s="13">
        <f>[3]Summary!AL107</f>
        <v>1</v>
      </c>
      <c r="AM74" s="13" t="str">
        <f>[3]Summary!AM107</f>
        <v>New England</v>
      </c>
      <c r="AN74" s="13">
        <f>[3]Summary!AN107</f>
        <v>16.5</v>
      </c>
      <c r="AO74" s="13" t="str">
        <f>[3]Summary!AO107</f>
        <v>Carolina</v>
      </c>
      <c r="AP74" s="13">
        <f>[3]Summary!AP107</f>
        <v>7</v>
      </c>
      <c r="AQ74" s="13" t="str">
        <f>[3]Summary!AQ107</f>
        <v>Seattle</v>
      </c>
      <c r="AR74" s="13">
        <f>[3]Summary!AR107</f>
        <v>28</v>
      </c>
      <c r="AS74" s="13" t="str">
        <f>[3]Summary!AS107</f>
        <v>Denver</v>
      </c>
      <c r="AT74" s="13">
        <f>[3]Summary!AT107</f>
        <v>1</v>
      </c>
      <c r="AU74" s="13" t="str">
        <f>[3]Summary!AU107</f>
        <v>Seattle</v>
      </c>
      <c r="AV74" s="13">
        <f>[3]Summary!AV107</f>
        <v>11.5</v>
      </c>
      <c r="AW74" s="3">
        <f t="shared" si="2"/>
        <v>28</v>
      </c>
      <c r="AX74" s="3">
        <f t="shared" si="3"/>
        <v>-32</v>
      </c>
    </row>
    <row r="75" spans="1:50" x14ac:dyDescent="0.25">
      <c r="A75" s="2" t="str">
        <f>[2]Summary!A108</f>
        <v>Steve</v>
      </c>
      <c r="B75" s="2" t="str">
        <f>[2]Summary!B108</f>
        <v>N</v>
      </c>
      <c r="C75" s="12">
        <f>[2]Summary!C108</f>
        <v>41.5</v>
      </c>
      <c r="D75" s="2">
        <f>[2]Summary!D108</f>
        <v>73</v>
      </c>
      <c r="E75" s="2" t="str">
        <f>[3]Summary!E108</f>
        <v>LV Raiders</v>
      </c>
      <c r="F75" s="12">
        <f>[3]Summary!F108</f>
        <v>9.5</v>
      </c>
      <c r="G75" s="2" t="str">
        <f>[3]Summary!G108</f>
        <v>Detroit</v>
      </c>
      <c r="H75" s="13">
        <f>[3]Summary!H108</f>
        <v>24.5</v>
      </c>
      <c r="I75" s="2" t="str">
        <f>[3]Summary!I108</f>
        <v>Indianapolis</v>
      </c>
      <c r="J75" s="13">
        <f>[3]Summary!J108</f>
        <v>17</v>
      </c>
      <c r="K75" s="2" t="str">
        <f>[3]Summary!K108</f>
        <v>Tennessee</v>
      </c>
      <c r="L75" s="13">
        <f>[3]Summary!L108</f>
        <v>-19</v>
      </c>
      <c r="M75" s="13" t="str">
        <f>[3]Summary!M108</f>
        <v>Dallas</v>
      </c>
      <c r="N75" s="13">
        <f>[3]Summary!N108</f>
        <v>12.5</v>
      </c>
      <c r="O75" s="13" t="str">
        <f>[3]Summary!O108</f>
        <v>Tampa Bay</v>
      </c>
      <c r="P75" s="13">
        <f>[3]Summary!P108</f>
        <v>8</v>
      </c>
      <c r="Q75" s="13" t="str">
        <f>[3]Summary!Q108</f>
        <v>Atlanta</v>
      </c>
      <c r="R75" s="13">
        <f>[3]Summary!R108</f>
        <v>-8</v>
      </c>
      <c r="S75" s="13" t="str">
        <f>[3]Summary!S108</f>
        <v>Green Bay</v>
      </c>
      <c r="T75" s="13">
        <f>[3]Summary!T108</f>
        <v>7</v>
      </c>
      <c r="U75" s="13" t="str">
        <f>[3]Summary!U108</f>
        <v>Indianapolis</v>
      </c>
      <c r="V75" s="13">
        <f>[3]Summary!V108</f>
        <v>-10</v>
      </c>
      <c r="W75" s="13" t="str">
        <f>[3]Summary!W108</f>
        <v>Baltimore</v>
      </c>
      <c r="X75" s="13">
        <f>[3]Summary!X108</f>
        <v>4</v>
      </c>
      <c r="Y75" s="13" t="str">
        <f>[3]Summary!Y108</f>
        <v>Atlanta</v>
      </c>
      <c r="Z75" s="13">
        <f>[3]Summary!Z108</f>
        <v>-6.5</v>
      </c>
      <c r="AA75" s="13" t="str">
        <f>[3]Summary!AA108</f>
        <v>New England</v>
      </c>
      <c r="AB75" s="13">
        <f>[3]Summary!AB108</f>
        <v>1</v>
      </c>
      <c r="AC75" s="13" t="str">
        <f>[3]Summary!AC108</f>
        <v>Dallas</v>
      </c>
      <c r="AD75" s="13">
        <f>[3]Summary!AD108</f>
        <v>6.5</v>
      </c>
      <c r="AE75" s="13" t="str">
        <f>[3]Summary!AE108</f>
        <v>Denver</v>
      </c>
      <c r="AF75" s="13">
        <f>[3]Summary!AF108</f>
        <v>-0.5</v>
      </c>
      <c r="AG75" s="13" t="str">
        <f>[3]Summary!AG108</f>
        <v>Dallas</v>
      </c>
      <c r="AH75" s="13">
        <f>[3]Summary!AH108</f>
        <v>-13.5</v>
      </c>
      <c r="AI75" s="13" t="str">
        <f>[3]Summary!AI108</f>
        <v>Green Bay</v>
      </c>
      <c r="AJ75" s="13">
        <f>[3]Summary!AJ108</f>
        <v>-5</v>
      </c>
      <c r="AK75" s="13" t="str">
        <f>[3]Summary!AK108</f>
        <v>Baltimore</v>
      </c>
      <c r="AL75" s="13">
        <f>[3]Summary!AL108</f>
        <v>20.5</v>
      </c>
      <c r="AM75" s="13" t="str">
        <f>[3]Summary!AM108</f>
        <v>Dallas</v>
      </c>
      <c r="AN75" s="13">
        <f>[3]Summary!AN108</f>
        <v>-20.5</v>
      </c>
      <c r="AO75" s="13" t="str">
        <f>[3]Summary!AO108</f>
        <v>San Francisco</v>
      </c>
      <c r="AP75" s="13">
        <f>[3]Summary!AP108</f>
        <v>10</v>
      </c>
      <c r="AQ75" s="13" t="str">
        <f>[3]Summary!AQ108</f>
        <v>Buffalo</v>
      </c>
      <c r="AR75" s="13">
        <f>[3]Summary!AR108</f>
        <v>-2</v>
      </c>
      <c r="AS75" s="13" t="str">
        <f>[3]Summary!AS108</f>
        <v>LA Rams</v>
      </c>
      <c r="AT75" s="13">
        <f>[3]Summary!AT108</f>
        <v>-2</v>
      </c>
      <c r="AU75" s="13" t="str">
        <f>[3]Summary!AU108</f>
        <v>No Pick 1</v>
      </c>
      <c r="AV75" s="13">
        <f>[3]Summary!AV108</f>
        <v>0</v>
      </c>
      <c r="AW75" s="3">
        <f t="shared" si="2"/>
        <v>24.5</v>
      </c>
      <c r="AX75" s="3">
        <f t="shared" si="3"/>
        <v>-20.5</v>
      </c>
    </row>
    <row r="76" spans="1:50" x14ac:dyDescent="0.25">
      <c r="A76" s="2" t="str">
        <f>[2]Summary!A109</f>
        <v>Max</v>
      </c>
      <c r="B76" s="2" t="str">
        <f>[2]Summary!B109</f>
        <v>O</v>
      </c>
      <c r="C76" s="12">
        <f>[2]Summary!C109</f>
        <v>52</v>
      </c>
      <c r="D76" s="2">
        <f>[2]Summary!D109</f>
        <v>74</v>
      </c>
      <c r="E76" s="2" t="str">
        <f>[3]Summary!E109</f>
        <v>Denver</v>
      </c>
      <c r="F76" s="12">
        <f>[3]Summary!F109</f>
        <v>-0.5</v>
      </c>
      <c r="G76" s="2" t="str">
        <f>[3]Summary!G109</f>
        <v>Baltimore</v>
      </c>
      <c r="H76" s="13">
        <f>[3]Summary!H109</f>
        <v>12</v>
      </c>
      <c r="I76" s="2" t="str">
        <f>[3]Summary!I109</f>
        <v>Minnesota</v>
      </c>
      <c r="J76" s="13">
        <f>[3]Summary!J109</f>
        <v>35</v>
      </c>
      <c r="K76" s="2" t="str">
        <f>[3]Summary!K109</f>
        <v>Buffalo</v>
      </c>
      <c r="L76" s="13">
        <f>[3]Summary!L109</f>
        <v>-3</v>
      </c>
      <c r="M76" s="13" t="str">
        <f>[3]Summary!M109</f>
        <v>Minnesota</v>
      </c>
      <c r="N76" s="13">
        <f>[3]Summary!N109</f>
        <v>0.5</v>
      </c>
      <c r="O76" s="13" t="str">
        <f>[3]Summary!O109</f>
        <v>Jacksonville</v>
      </c>
      <c r="P76" s="13">
        <f>[3]Summary!P109</f>
        <v>-7</v>
      </c>
      <c r="Q76" s="13" t="str">
        <f>[3]Summary!Q109</f>
        <v>San Francisco</v>
      </c>
      <c r="R76" s="13">
        <f>[3]Summary!R109</f>
        <v>8</v>
      </c>
      <c r="S76" s="13" t="str">
        <f>[3]Summary!S109</f>
        <v>Indianapolis</v>
      </c>
      <c r="T76" s="13">
        <f>[3]Summary!T109</f>
        <v>9.5</v>
      </c>
      <c r="U76" s="13" t="str">
        <f>[3]Summary!U109</f>
        <v>Cincinnati</v>
      </c>
      <c r="V76" s="13">
        <f>[3]Summary!V109</f>
        <v>-2.5</v>
      </c>
      <c r="W76" s="13" t="str">
        <f>[3]Summary!W109</f>
        <v>Jacksonville</v>
      </c>
      <c r="X76" s="13">
        <f>[3]Summary!X109</f>
        <v>-8</v>
      </c>
      <c r="Y76" s="13" t="str">
        <f>[3]Summary!Y109</f>
        <v>Baltimore</v>
      </c>
      <c r="Z76" s="13">
        <f>[3]Summary!Z109</f>
        <v>-0.5</v>
      </c>
      <c r="AA76" s="13" t="str">
        <f>[3]Summary!AA109</f>
        <v>Indianapolis</v>
      </c>
      <c r="AB76" s="13">
        <f>[3]Summary!AB109</f>
        <v>0.5</v>
      </c>
      <c r="AC76" s="13" t="str">
        <f>[3]Summary!AC109</f>
        <v>Jacksonville</v>
      </c>
      <c r="AD76" s="13">
        <f>[3]Summary!AD109</f>
        <v>16</v>
      </c>
      <c r="AE76" s="13" t="str">
        <f>[3]Summary!AE109</f>
        <v>Cincinnati</v>
      </c>
      <c r="AF76" s="13">
        <f>[3]Summary!AF109</f>
        <v>0.5</v>
      </c>
      <c r="AG76" s="13" t="str">
        <f>[3]Summary!AG109</f>
        <v>Cincinnati</v>
      </c>
      <c r="AH76" s="13">
        <f>[3]Summary!AH109</f>
        <v>-21</v>
      </c>
      <c r="AI76" s="13" t="str">
        <f>[3]Summary!AI109</f>
        <v>Philadelphia</v>
      </c>
      <c r="AJ76" s="13">
        <f>[3]Summary!AJ109</f>
        <v>4</v>
      </c>
      <c r="AK76" s="13" t="str">
        <f>[3]Summary!AK109</f>
        <v>Cincinnati</v>
      </c>
      <c r="AL76" s="13">
        <f>[3]Summary!AL109</f>
        <v>15.5</v>
      </c>
      <c r="AM76" s="13" t="str">
        <f>[3]Summary!AM109</f>
        <v>Jacksonville</v>
      </c>
      <c r="AN76" s="13">
        <f>[3]Summary!AN109</f>
        <v>21</v>
      </c>
      <c r="AO76" s="13" t="str">
        <f>[3]Summary!AO109</f>
        <v>Jacksonville</v>
      </c>
      <c r="AP76" s="13">
        <f>[3]Summary!AP109</f>
        <v>-4.5</v>
      </c>
      <c r="AQ76" s="13" t="str">
        <f>[3]Summary!AQ109</f>
        <v>San Francisco</v>
      </c>
      <c r="AR76" s="13">
        <f>[3]Summary!AR109</f>
        <v>-28</v>
      </c>
      <c r="AS76" s="13" t="str">
        <f>[3]Summary!AS109</f>
        <v>LA Rams</v>
      </c>
      <c r="AT76" s="13">
        <f>[3]Summary!AT109</f>
        <v>-2</v>
      </c>
      <c r="AU76" s="13" t="str">
        <f>[3]Summary!AU109</f>
        <v>New England</v>
      </c>
      <c r="AV76" s="13">
        <f>[3]Summary!AV109</f>
        <v>-11.5</v>
      </c>
      <c r="AW76" s="3">
        <f t="shared" si="2"/>
        <v>35</v>
      </c>
      <c r="AX76" s="3">
        <f t="shared" si="3"/>
        <v>-28</v>
      </c>
    </row>
    <row r="77" spans="1:50" x14ac:dyDescent="0.25">
      <c r="A77" s="2" t="str">
        <f>[2]Summary!A110</f>
        <v>Mike</v>
      </c>
      <c r="B77" s="2" t="str">
        <f>[2]Summary!B110</f>
        <v>O</v>
      </c>
      <c r="C77" s="12">
        <f>[2]Summary!C110</f>
        <v>3</v>
      </c>
      <c r="D77" s="2">
        <f>[2]Summary!D110</f>
        <v>75</v>
      </c>
      <c r="E77" s="2" t="str">
        <f>[3]Summary!E110</f>
        <v>Atlanta</v>
      </c>
      <c r="F77" s="12">
        <f>[3]Summary!F110</f>
        <v>-1</v>
      </c>
      <c r="G77" s="2" t="str">
        <f>[3]Summary!G110</f>
        <v>Baltimore</v>
      </c>
      <c r="H77" s="13">
        <f>[3]Summary!H110</f>
        <v>12</v>
      </c>
      <c r="I77" s="2" t="str">
        <f>[3]Summary!I110</f>
        <v>Green Bay</v>
      </c>
      <c r="J77" s="13">
        <f>[3]Summary!J110</f>
        <v>-10</v>
      </c>
      <c r="K77" s="2" t="str">
        <f>[3]Summary!K110</f>
        <v>Atlanta</v>
      </c>
      <c r="L77" s="13">
        <f>[3]Summary!L110</f>
        <v>8</v>
      </c>
      <c r="M77" s="13" t="str">
        <f>[3]Summary!M110</f>
        <v>Arizona</v>
      </c>
      <c r="N77" s="13">
        <f>[3]Summary!N110</f>
        <v>-8.5</v>
      </c>
      <c r="O77" s="13" t="str">
        <f>[3]Summary!O110</f>
        <v>Buffalo</v>
      </c>
      <c r="P77" s="13">
        <f>[3]Summary!P110</f>
        <v>-14.5</v>
      </c>
      <c r="Q77" s="13" t="str">
        <f>[3]Summary!Q110</f>
        <v>Philadelphia</v>
      </c>
      <c r="R77" s="13">
        <f>[3]Summary!R110</f>
        <v>4.5</v>
      </c>
      <c r="S77" s="13" t="str">
        <f>[3]Summary!S110</f>
        <v>Buffalo</v>
      </c>
      <c r="T77" s="13">
        <f>[3]Summary!T110</f>
        <v>24</v>
      </c>
      <c r="U77" s="13" t="str">
        <f>[3]Summary!U110</f>
        <v>Detroit</v>
      </c>
      <c r="V77" s="13">
        <f>[3]Summary!V110</f>
        <v>-11.5</v>
      </c>
      <c r="W77" s="13" t="str">
        <f>[3]Summary!W110</f>
        <v>Baltimore</v>
      </c>
      <c r="X77" s="13">
        <f>[3]Summary!X110</f>
        <v>4</v>
      </c>
      <c r="Y77" s="13" t="str">
        <f>[3]Summary!Y110</f>
        <v>Atlanta</v>
      </c>
      <c r="Z77" s="13">
        <f>[3]Summary!Z110</f>
        <v>-6.5</v>
      </c>
      <c r="AA77" s="13" t="str">
        <f>[3]Summary!AA110</f>
        <v>Detroit</v>
      </c>
      <c r="AB77" s="13">
        <f>[3]Summary!AB110</f>
        <v>-3.5</v>
      </c>
      <c r="AC77" s="13" t="str">
        <f>[3]Summary!AC110</f>
        <v>Philadelphia</v>
      </c>
      <c r="AD77" s="13">
        <f>[3]Summary!AD110</f>
        <v>-16</v>
      </c>
      <c r="AE77" s="13" t="str">
        <f>[3]Summary!AE110</f>
        <v>Denver</v>
      </c>
      <c r="AF77" s="13">
        <f>[3]Summary!AF110</f>
        <v>-0.5</v>
      </c>
      <c r="AG77" s="13" t="str">
        <f>[3]Summary!AG110</f>
        <v>Dallas</v>
      </c>
      <c r="AH77" s="13">
        <f>[3]Summary!AH110</f>
        <v>-13.5</v>
      </c>
      <c r="AI77" s="13" t="str">
        <f>[3]Summary!AI110</f>
        <v>Denver</v>
      </c>
      <c r="AJ77" s="13">
        <f>[3]Summary!AJ110</f>
        <v>-17</v>
      </c>
      <c r="AK77" s="13" t="str">
        <f>[3]Summary!AK110</f>
        <v>LA Rams</v>
      </c>
      <c r="AL77" s="13">
        <f>[3]Summary!AL110</f>
        <v>-11</v>
      </c>
      <c r="AM77" s="13" t="str">
        <f>[3]Summary!AM110</f>
        <v>NY Jets</v>
      </c>
      <c r="AN77" s="13">
        <f>[3]Summary!AN110</f>
        <v>-19.5</v>
      </c>
      <c r="AO77" s="13" t="str">
        <f>[3]Summary!AO110</f>
        <v>Pittsburgh</v>
      </c>
      <c r="AP77" s="13">
        <f>[3]Summary!AP110</f>
        <v>-21</v>
      </c>
      <c r="AQ77" s="13" t="str">
        <f>[3]Summary!AQ110</f>
        <v>Chicago</v>
      </c>
      <c r="AR77" s="13">
        <f>[3]Summary!AR110</f>
        <v>1</v>
      </c>
      <c r="AS77" s="13" t="str">
        <f>[3]Summary!AS110</f>
        <v>No Pick 1</v>
      </c>
      <c r="AT77" s="13">
        <f>[3]Summary!AT110</f>
        <v>0</v>
      </c>
      <c r="AU77" s="13" t="str">
        <f>[3]Summary!AU110</f>
        <v>Seattle</v>
      </c>
      <c r="AV77" s="13">
        <f>[3]Summary!AV110</f>
        <v>11.5</v>
      </c>
      <c r="AW77" s="3">
        <f t="shared" si="2"/>
        <v>24</v>
      </c>
      <c r="AX77" s="3">
        <f t="shared" si="3"/>
        <v>-21</v>
      </c>
    </row>
    <row r="78" spans="1:50" x14ac:dyDescent="0.25">
      <c r="A78" s="2" t="str">
        <f>[2]Summary!A111</f>
        <v>ROBO *</v>
      </c>
      <c r="B78" s="2" t="str">
        <f>[2]Summary!B111</f>
        <v>O</v>
      </c>
      <c r="C78" s="12">
        <f>[2]Summary!C111</f>
        <v>-16</v>
      </c>
      <c r="D78" s="2">
        <f>[2]Summary!D111</f>
        <v>76</v>
      </c>
      <c r="E78" s="2" t="str">
        <f>[3]Summary!E111</f>
        <v>No Pick 1</v>
      </c>
      <c r="F78" s="12">
        <f>[3]Summary!F111</f>
        <v>0</v>
      </c>
      <c r="G78" s="2" t="str">
        <f>[3]Summary!G111</f>
        <v>Buffalo</v>
      </c>
      <c r="H78" s="13">
        <f>[3]Summary!H111</f>
        <v>14</v>
      </c>
      <c r="I78" s="2" t="str">
        <f>[3]Summary!I111</f>
        <v>Green Bay</v>
      </c>
      <c r="J78" s="13">
        <f>[3]Summary!J111</f>
        <v>-10</v>
      </c>
      <c r="K78" s="2" t="str">
        <f>[3]Summary!K111</f>
        <v>Washington</v>
      </c>
      <c r="L78" s="13">
        <f>[3]Summary!L111</f>
        <v>-8</v>
      </c>
      <c r="M78" s="13" t="str">
        <f>[3]Summary!M111</f>
        <v>Philadelphia</v>
      </c>
      <c r="N78" s="13">
        <f>[3]Summary!N111</f>
        <v>-7.5</v>
      </c>
      <c r="O78" s="13" t="str">
        <f>[3]Summary!O111</f>
        <v>Buffalo</v>
      </c>
      <c r="P78" s="13">
        <f>[3]Summary!P111</f>
        <v>-14.5</v>
      </c>
      <c r="Q78" s="13" t="str">
        <f>[3]Summary!Q111</f>
        <v>Philadelphia</v>
      </c>
      <c r="R78" s="13">
        <f>[3]Summary!R111</f>
        <v>4.5</v>
      </c>
      <c r="S78" s="13" t="str">
        <f>[3]Summary!S111</f>
        <v>Denver</v>
      </c>
      <c r="T78" s="13">
        <f>[3]Summary!T111</f>
        <v>17</v>
      </c>
      <c r="U78" s="13" t="str">
        <f>[3]Summary!U111</f>
        <v>Detroit</v>
      </c>
      <c r="V78" s="13">
        <f>[3]Summary!V111</f>
        <v>-11.5</v>
      </c>
      <c r="W78" s="13" t="str">
        <f>[3]Summary!W111</f>
        <v>Seattle</v>
      </c>
      <c r="X78" s="13">
        <f>[3]Summary!X111</f>
        <v>15.5</v>
      </c>
      <c r="Y78" s="13" t="str">
        <f>[3]Summary!Y111</f>
        <v>Baltimore</v>
      </c>
      <c r="Z78" s="13">
        <f>[3]Summary!Z111</f>
        <v>-0.5</v>
      </c>
      <c r="AA78" s="13" t="str">
        <f>[3]Summary!AA111</f>
        <v>New England</v>
      </c>
      <c r="AB78" s="13">
        <f>[3]Summary!AB111</f>
        <v>1</v>
      </c>
      <c r="AC78" s="13" t="str">
        <f>[3]Summary!AC111</f>
        <v>Denver</v>
      </c>
      <c r="AD78" s="13">
        <f>[3]Summary!AD111</f>
        <v>-4.5</v>
      </c>
      <c r="AE78" s="13" t="str">
        <f>[3]Summary!AE111</f>
        <v>Denver</v>
      </c>
      <c r="AF78" s="13">
        <f>[3]Summary!AF111</f>
        <v>-0.5</v>
      </c>
      <c r="AG78" s="13" t="str">
        <f>[3]Summary!AG111</f>
        <v>Seattle</v>
      </c>
      <c r="AH78" s="13">
        <f>[3]Summary!AH111</f>
        <v>-12</v>
      </c>
      <c r="AI78" s="13" t="str">
        <f>[3]Summary!AI111</f>
        <v>Philadelphia</v>
      </c>
      <c r="AJ78" s="13">
        <f>[3]Summary!AJ111</f>
        <v>4</v>
      </c>
      <c r="AK78" s="13" t="str">
        <f>[3]Summary!AK111</f>
        <v>Pittsburgh</v>
      </c>
      <c r="AL78" s="13">
        <f>[3]Summary!AL111</f>
        <v>-10</v>
      </c>
      <c r="AM78" s="13" t="str">
        <f>[3]Summary!AM111</f>
        <v>Houston</v>
      </c>
      <c r="AN78" s="13">
        <f>[3]Summary!AN111</f>
        <v>-2.5</v>
      </c>
      <c r="AO78" s="13" t="str">
        <f>[3]Summary!AO111</f>
        <v>New England</v>
      </c>
      <c r="AP78" s="13">
        <f>[3]Summary!AP111</f>
        <v>9.5</v>
      </c>
      <c r="AQ78" s="13" t="str">
        <f>[3]Summary!AQ111</f>
        <v>New England</v>
      </c>
      <c r="AR78" s="13">
        <f>[3]Summary!AR111</f>
        <v>8.5</v>
      </c>
      <c r="AS78" s="13" t="str">
        <f>[3]Summary!AS111</f>
        <v>New England</v>
      </c>
      <c r="AT78" s="13">
        <f>[3]Summary!AT111</f>
        <v>-1</v>
      </c>
      <c r="AU78" s="13" t="str">
        <f>[3]Summary!AU111</f>
        <v>New England</v>
      </c>
      <c r="AV78" s="13">
        <f>[3]Summary!AV111</f>
        <v>-11.5</v>
      </c>
      <c r="AW78" s="3">
        <f t="shared" si="2"/>
        <v>17</v>
      </c>
      <c r="AX78" s="3">
        <f t="shared" si="3"/>
        <v>-14.5</v>
      </c>
    </row>
    <row r="79" spans="1:50" x14ac:dyDescent="0.25">
      <c r="A79" s="2" t="str">
        <f>[2]Summary!A112</f>
        <v>Roger &amp; Matt</v>
      </c>
      <c r="B79" s="2" t="str">
        <f>[2]Summary!B112</f>
        <v>O</v>
      </c>
      <c r="C79" s="12">
        <f>[2]Summary!C112</f>
        <v>16</v>
      </c>
      <c r="D79" s="2">
        <f>[2]Summary!D112</f>
        <v>77</v>
      </c>
      <c r="E79" s="2" t="str">
        <f>[3]Summary!E112</f>
        <v>Washington</v>
      </c>
      <c r="F79" s="12">
        <f>[3]Summary!F112</f>
        <v>9.5</v>
      </c>
      <c r="G79" s="2" t="str">
        <f>[3]Summary!G112</f>
        <v>LA Chargers</v>
      </c>
      <c r="H79" s="13">
        <f>[3]Summary!H112</f>
        <v>7.5</v>
      </c>
      <c r="I79" s="2" t="str">
        <f>[3]Summary!I112</f>
        <v>Green Bay</v>
      </c>
      <c r="J79" s="13">
        <f>[3]Summary!J112</f>
        <v>-10</v>
      </c>
      <c r="K79" s="2" t="str">
        <f>[3]Summary!K112</f>
        <v>San Francisco</v>
      </c>
      <c r="L79" s="13">
        <f>[3]Summary!L112</f>
        <v>-7</v>
      </c>
      <c r="M79" s="13" t="str">
        <f>[3]Summary!M112</f>
        <v>Detroit</v>
      </c>
      <c r="N79" s="13">
        <f>[3]Summary!N112</f>
        <v>3</v>
      </c>
      <c r="O79" s="13" t="str">
        <f>[3]Summary!O112</f>
        <v>Washington</v>
      </c>
      <c r="P79" s="13">
        <f>[3]Summary!P112</f>
        <v>-5.5</v>
      </c>
      <c r="Q79" s="13" t="str">
        <f>[3]Summary!Q112</f>
        <v>New England</v>
      </c>
      <c r="R79" s="13">
        <f>[3]Summary!R112</f>
        <v>11</v>
      </c>
      <c r="S79" s="13" t="str">
        <f>[3]Summary!S112</f>
        <v>New England</v>
      </c>
      <c r="T79" s="13">
        <f>[3]Summary!T112</f>
        <v>12</v>
      </c>
      <c r="U79" s="13" t="str">
        <f>[3]Summary!U112</f>
        <v>New England</v>
      </c>
      <c r="V79" s="13">
        <f>[3]Summary!V112</f>
        <v>-4.5</v>
      </c>
      <c r="W79" s="13" t="str">
        <f>[3]Summary!W112</f>
        <v>Indianapolis</v>
      </c>
      <c r="X79" s="13">
        <f>[3]Summary!X112</f>
        <v>-0.5</v>
      </c>
      <c r="Y79" s="13" t="str">
        <f>[3]Summary!Y112</f>
        <v>San Francisco</v>
      </c>
      <c r="Z79" s="13">
        <f>[3]Summary!Z112</f>
        <v>16</v>
      </c>
      <c r="AA79" s="13" t="str">
        <f>[3]Summary!AA112</f>
        <v>Jacksonville</v>
      </c>
      <c r="AB79" s="13">
        <f>[3]Summary!AB112</f>
        <v>0.5</v>
      </c>
      <c r="AC79" s="13" t="str">
        <f>[3]Summary!AC112</f>
        <v>LA Chargers</v>
      </c>
      <c r="AD79" s="13">
        <f>[3]Summary!AD112</f>
        <v>8.5</v>
      </c>
      <c r="AE79" s="13" t="str">
        <f>[3]Summary!AE112</f>
        <v>LA Rams</v>
      </c>
      <c r="AF79" s="13">
        <f>[3]Summary!AF112</f>
        <v>19.5</v>
      </c>
      <c r="AG79" s="13" t="str">
        <f>[3]Summary!AG112</f>
        <v>Houston</v>
      </c>
      <c r="AH79" s="13">
        <f>[3]Summary!AH112</f>
        <v>10.5</v>
      </c>
      <c r="AI79" s="13" t="str">
        <f>[3]Summary!AI112</f>
        <v>Houston</v>
      </c>
      <c r="AJ79" s="13">
        <f>[3]Summary!AJ112</f>
        <v>-12</v>
      </c>
      <c r="AK79" s="13" t="str">
        <f>[3]Summary!AK112</f>
        <v>Cincinnati</v>
      </c>
      <c r="AL79" s="13">
        <f>[3]Summary!AL112</f>
        <v>15.5</v>
      </c>
      <c r="AM79" s="13" t="str">
        <f>[3]Summary!AM112</f>
        <v>Jacksonville</v>
      </c>
      <c r="AN79" s="13">
        <f>[3]Summary!AN112</f>
        <v>21</v>
      </c>
      <c r="AO79" s="13" t="str">
        <f>[3]Summary!AO112</f>
        <v>New England</v>
      </c>
      <c r="AP79" s="13">
        <f>[3]Summary!AP112</f>
        <v>9.5</v>
      </c>
      <c r="AQ79" s="13" t="str">
        <f>[3]Summary!AQ112</f>
        <v>New England</v>
      </c>
      <c r="AR79" s="13">
        <f>[3]Summary!AR112</f>
        <v>8.5</v>
      </c>
      <c r="AS79" s="13" t="str">
        <f>[3]Summary!AS112</f>
        <v>New England</v>
      </c>
      <c r="AT79" s="13">
        <f>[3]Summary!AT112</f>
        <v>-1</v>
      </c>
      <c r="AU79" s="13" t="str">
        <f>[3]Summary!AU112</f>
        <v>No Pick 1</v>
      </c>
      <c r="AV79" s="13">
        <f>[3]Summary!AV112</f>
        <v>0</v>
      </c>
      <c r="AW79" s="3">
        <f t="shared" si="2"/>
        <v>21</v>
      </c>
      <c r="AX79" s="3">
        <f t="shared" si="3"/>
        <v>-12</v>
      </c>
    </row>
    <row r="80" spans="1:50" x14ac:dyDescent="0.25">
      <c r="A80" s="2" t="str">
        <f>[2]Summary!A113</f>
        <v xml:space="preserve">Alan  </v>
      </c>
      <c r="B80" s="2" t="str">
        <f>[2]Summary!B113</f>
        <v>P</v>
      </c>
      <c r="C80" s="12">
        <f>[2]Summary!C113</f>
        <v>-17.5</v>
      </c>
      <c r="D80" s="2">
        <f>[2]Summary!D113</f>
        <v>78</v>
      </c>
      <c r="E80" s="2" t="str">
        <f>[3]Summary!E113</f>
        <v>New England</v>
      </c>
      <c r="F80" s="12">
        <f>[3]Summary!F113</f>
        <v>-9.5</v>
      </c>
      <c r="G80" s="2" t="str">
        <f>[3]Summary!G113</f>
        <v>Baltimore</v>
      </c>
      <c r="H80" s="13">
        <f>[3]Summary!H113</f>
        <v>12</v>
      </c>
      <c r="I80" s="2" t="str">
        <f>[3]Summary!I113</f>
        <v>Atlanta</v>
      </c>
      <c r="J80" s="13">
        <f>[3]Summary!J113</f>
        <v>-34.5</v>
      </c>
      <c r="K80" s="2" t="str">
        <f>[3]Summary!K113</f>
        <v>Green Bay</v>
      </c>
      <c r="L80" s="13">
        <f>[3]Summary!L113</f>
        <v>-6.5</v>
      </c>
      <c r="M80" s="13" t="str">
        <f>[3]Summary!M113</f>
        <v>Seattle</v>
      </c>
      <c r="N80" s="13">
        <f>[3]Summary!N113</f>
        <v>-6.5</v>
      </c>
      <c r="O80" s="13" t="str">
        <f>[3]Summary!O113</f>
        <v>Indianapolis</v>
      </c>
      <c r="P80" s="13">
        <f>[3]Summary!P113</f>
        <v>-3.5</v>
      </c>
      <c r="Q80" s="13" t="str">
        <f>[3]Summary!Q113</f>
        <v>New England</v>
      </c>
      <c r="R80" s="13">
        <f>[3]Summary!R113</f>
        <v>11</v>
      </c>
      <c r="S80" s="13" t="str">
        <f>[3]Summary!S113</f>
        <v>Miami</v>
      </c>
      <c r="T80" s="13">
        <f>[3]Summary!T113</f>
        <v>31.5</v>
      </c>
      <c r="U80" s="13" t="str">
        <f>[3]Summary!U113</f>
        <v>Detroit</v>
      </c>
      <c r="V80" s="13">
        <f>[3]Summary!V113</f>
        <v>-11.5</v>
      </c>
      <c r="W80" s="13" t="str">
        <f>[3]Summary!W113</f>
        <v>Seattle</v>
      </c>
      <c r="X80" s="13">
        <f>[3]Summary!X113</f>
        <v>15.5</v>
      </c>
      <c r="Y80" s="13" t="str">
        <f>[3]Summary!Y113</f>
        <v>Green Bay</v>
      </c>
      <c r="Z80" s="13">
        <f>[3]Summary!Z113</f>
        <v>0</v>
      </c>
      <c r="AA80" s="13" t="str">
        <f>[3]Summary!AA113</f>
        <v>New England</v>
      </c>
      <c r="AB80" s="13">
        <f>[3]Summary!AB113</f>
        <v>1</v>
      </c>
      <c r="AC80" s="13" t="str">
        <f>[3]Summary!AC113</f>
        <v>LA Rams</v>
      </c>
      <c r="AD80" s="13">
        <f>[3]Summary!AD113</f>
        <v>-13</v>
      </c>
      <c r="AE80" s="13" t="str">
        <f>[3]Summary!AE113</f>
        <v>LA Rams</v>
      </c>
      <c r="AF80" s="13">
        <f>[3]Summary!AF113</f>
        <v>19.5</v>
      </c>
      <c r="AG80" s="13" t="str">
        <f>[3]Summary!AG113</f>
        <v>Philadelphia</v>
      </c>
      <c r="AH80" s="13">
        <f>[3]Summary!AH113</f>
        <v>20</v>
      </c>
      <c r="AI80" s="13" t="str">
        <f>[3]Summary!AI113</f>
        <v>San Francisco</v>
      </c>
      <c r="AJ80" s="13">
        <f>[3]Summary!AJ113</f>
        <v>15</v>
      </c>
      <c r="AK80" s="13" t="str">
        <f>[3]Summary!AK113</f>
        <v>New Orleans</v>
      </c>
      <c r="AL80" s="13">
        <f>[3]Summary!AL113</f>
        <v>5</v>
      </c>
      <c r="AM80" s="13" t="str">
        <f>[3]Summary!AM113</f>
        <v>Buffalo</v>
      </c>
      <c r="AN80" s="13">
        <f>[3]Summary!AN113</f>
        <v>19.5</v>
      </c>
      <c r="AO80" s="13" t="str">
        <f>[3]Summary!AO113</f>
        <v>New England</v>
      </c>
      <c r="AP80" s="13">
        <f>[3]Summary!AP113</f>
        <v>9.5</v>
      </c>
      <c r="AQ80" s="13" t="str">
        <f>[3]Summary!AQ113</f>
        <v>New England</v>
      </c>
      <c r="AR80" s="13">
        <f>[3]Summary!AR113</f>
        <v>8.5</v>
      </c>
      <c r="AS80" s="13" t="str">
        <f>[3]Summary!AS113</f>
        <v>New England</v>
      </c>
      <c r="AT80" s="13">
        <f>[3]Summary!AT113</f>
        <v>-1</v>
      </c>
      <c r="AU80" s="13" t="str">
        <f>[3]Summary!AU113</f>
        <v>No Pick 1</v>
      </c>
      <c r="AV80" s="13">
        <f>[3]Summary!AV113</f>
        <v>0</v>
      </c>
      <c r="AW80" s="3">
        <f t="shared" si="2"/>
        <v>31.5</v>
      </c>
      <c r="AX80" s="3">
        <f t="shared" si="3"/>
        <v>-34.5</v>
      </c>
    </row>
    <row r="81" spans="1:50" x14ac:dyDescent="0.25">
      <c r="A81" s="2" t="str">
        <f>[2]Summary!A114</f>
        <v xml:space="preserve">Buzz </v>
      </c>
      <c r="B81" s="2" t="str">
        <f>[2]Summary!B114</f>
        <v>P</v>
      </c>
      <c r="C81" s="12">
        <f>[2]Summary!C114</f>
        <v>21.5</v>
      </c>
      <c r="D81" s="2">
        <f>[2]Summary!D114</f>
        <v>79</v>
      </c>
      <c r="E81" s="2" t="str">
        <f>[3]Summary!E114</f>
        <v>Denver</v>
      </c>
      <c r="F81" s="12">
        <f>[3]Summary!F114</f>
        <v>-0.5</v>
      </c>
      <c r="G81" s="2" t="str">
        <f>[3]Summary!G114</f>
        <v>Houston</v>
      </c>
      <c r="H81" s="13">
        <f>[3]Summary!H114</f>
        <v>-3.5</v>
      </c>
      <c r="I81" s="2" t="str">
        <f>[3]Summary!I114</f>
        <v>Green Bay</v>
      </c>
      <c r="J81" s="13">
        <f>[3]Summary!J114</f>
        <v>-10</v>
      </c>
      <c r="K81" s="2" t="str">
        <f>[3]Summary!K114</f>
        <v>Detroit</v>
      </c>
      <c r="L81" s="13">
        <f>[3]Summary!L114</f>
        <v>14</v>
      </c>
      <c r="M81" s="13" t="str">
        <f>[3]Summary!M114</f>
        <v>Detroit</v>
      </c>
      <c r="N81" s="13">
        <f>[3]Summary!N114</f>
        <v>3</v>
      </c>
      <c r="O81" s="13" t="str">
        <f>[3]Summary!O114</f>
        <v>Dallas</v>
      </c>
      <c r="P81" s="13">
        <f>[3]Summary!P114</f>
        <v>-6</v>
      </c>
      <c r="Q81" s="13" t="str">
        <f>[3]Summary!Q114</f>
        <v>Chicago</v>
      </c>
      <c r="R81" s="13">
        <f>[3]Summary!R114</f>
        <v>7.5</v>
      </c>
      <c r="S81" s="13" t="str">
        <f>[3]Summary!S114</f>
        <v>Green Bay</v>
      </c>
      <c r="T81" s="13">
        <f>[3]Summary!T114</f>
        <v>7</v>
      </c>
      <c r="U81" s="13" t="str">
        <f>[3]Summary!U114</f>
        <v>LA Rams</v>
      </c>
      <c r="V81" s="13">
        <f>[3]Summary!V114</f>
        <v>10</v>
      </c>
      <c r="W81" s="13" t="str">
        <f>[3]Summary!W114</f>
        <v>seattle</v>
      </c>
      <c r="X81" s="13">
        <f>[3]Summary!X114</f>
        <v>15.5</v>
      </c>
      <c r="Y81" s="13" t="str">
        <f>[3]Summary!Y114</f>
        <v>Houston</v>
      </c>
      <c r="Z81" s="13">
        <f>[3]Summary!Z114</f>
        <v>-3</v>
      </c>
      <c r="AA81" s="13" t="str">
        <f>[3]Summary!AA114</f>
        <v>Detroit</v>
      </c>
      <c r="AB81" s="13">
        <f>[3]Summary!AB114</f>
        <v>-3.5</v>
      </c>
      <c r="AC81" s="13" t="str">
        <f>[3]Summary!AC114</f>
        <v>Miami</v>
      </c>
      <c r="AD81" s="13">
        <f>[3]Summary!AD114</f>
        <v>-1.5</v>
      </c>
      <c r="AE81" s="13" t="str">
        <f>[3]Summary!AE114</f>
        <v>LA Rams</v>
      </c>
      <c r="AF81" s="13">
        <f>[3]Summary!AF114</f>
        <v>19.5</v>
      </c>
      <c r="AG81" s="13" t="str">
        <f>[3]Summary!AG114</f>
        <v>Jacksonville</v>
      </c>
      <c r="AH81" s="13">
        <f>[3]Summary!AH114</f>
        <v>14.5</v>
      </c>
      <c r="AI81" s="13" t="str">
        <f>[3]Summary!AI114</f>
        <v>Houston</v>
      </c>
      <c r="AJ81" s="13">
        <f>[3]Summary!AJ114</f>
        <v>-12</v>
      </c>
      <c r="AK81" s="13" t="str">
        <f>[3]Summary!AK114</f>
        <v>Jacksonville</v>
      </c>
      <c r="AL81" s="13">
        <f>[3]Summary!AL114</f>
        <v>-0.5</v>
      </c>
      <c r="AM81" s="13" t="str">
        <f>[3]Summary!AM114</f>
        <v>Minnesota</v>
      </c>
      <c r="AN81" s="13">
        <f>[3]Summary!AN114</f>
        <v>3</v>
      </c>
      <c r="AO81" s="13" t="str">
        <f>[3]Summary!AO114</f>
        <v>Jacksonville</v>
      </c>
      <c r="AP81" s="13">
        <f>[3]Summary!AP114</f>
        <v>-4.5</v>
      </c>
      <c r="AQ81" s="13" t="str">
        <f>[3]Summary!AQ114</f>
        <v>Denver</v>
      </c>
      <c r="AR81" s="13">
        <f>[3]Summary!AR114</f>
        <v>2</v>
      </c>
      <c r="AS81" s="13" t="str">
        <f>[3]Summary!AS114</f>
        <v>LA Rams</v>
      </c>
      <c r="AT81" s="13">
        <f>[3]Summary!AT114</f>
        <v>-2</v>
      </c>
      <c r="AU81" s="13" t="str">
        <f>[3]Summary!AU114</f>
        <v>No Pick 1</v>
      </c>
      <c r="AV81" s="13">
        <f>[3]Summary!AV114</f>
        <v>0</v>
      </c>
      <c r="AW81" s="3">
        <f t="shared" si="2"/>
        <v>19.5</v>
      </c>
      <c r="AX81" s="3">
        <f t="shared" si="3"/>
        <v>-12</v>
      </c>
    </row>
    <row r="82" spans="1:50" x14ac:dyDescent="0.25">
      <c r="A82" s="2" t="str">
        <f>[2]Summary!A115</f>
        <v xml:space="preserve">Danita </v>
      </c>
      <c r="B82" s="2" t="str">
        <f>[2]Summary!B115</f>
        <v>P</v>
      </c>
      <c r="C82" s="12">
        <f>[2]Summary!C115</f>
        <v>-29</v>
      </c>
      <c r="D82" s="2">
        <f>[2]Summary!D115</f>
        <v>80</v>
      </c>
      <c r="E82" s="2" t="str">
        <f>[3]Summary!E115</f>
        <v>Washington</v>
      </c>
      <c r="F82" s="12">
        <f>[3]Summary!F115</f>
        <v>9.5</v>
      </c>
      <c r="G82" s="2" t="str">
        <f>[3]Summary!G115</f>
        <v>Dallas</v>
      </c>
      <c r="H82" s="13">
        <f>[3]Summary!H115</f>
        <v>-2.5</v>
      </c>
      <c r="I82" s="2" t="str">
        <f>[3]Summary!I115</f>
        <v>Tampa Bay</v>
      </c>
      <c r="J82" s="13">
        <f>[3]Summary!J115</f>
        <v>-4.5</v>
      </c>
      <c r="K82" s="2" t="str">
        <f>[3]Summary!K115</f>
        <v>Baltimore</v>
      </c>
      <c r="L82" s="13">
        <f>[3]Summary!L115</f>
        <v>-19.5</v>
      </c>
      <c r="M82" s="13" t="str">
        <f>[3]Summary!M115</f>
        <v>Philadelphia</v>
      </c>
      <c r="N82" s="13">
        <f>[3]Summary!N115</f>
        <v>-7.5</v>
      </c>
      <c r="O82" s="13" t="str">
        <f>[3]Summary!O115</f>
        <v>LA Rams</v>
      </c>
      <c r="P82" s="13">
        <f>[3]Summary!P115</f>
        <v>6.5</v>
      </c>
      <c r="Q82" s="13" t="str">
        <f>[3]Summary!Q115</f>
        <v>Chicago</v>
      </c>
      <c r="R82" s="13">
        <f>[3]Summary!R115</f>
        <v>7.5</v>
      </c>
      <c r="S82" s="13" t="str">
        <f>[3]Summary!S115</f>
        <v>Cincinnati</v>
      </c>
      <c r="T82" s="13">
        <f>[3]Summary!T115</f>
        <v>-7</v>
      </c>
      <c r="U82" s="13" t="str">
        <f>[3]Summary!U115</f>
        <v>Detroit</v>
      </c>
      <c r="V82" s="13">
        <f>[3]Summary!V115</f>
        <v>-11.5</v>
      </c>
      <c r="W82" s="13" t="str">
        <f>[3]Summary!W115</f>
        <v>Chicago</v>
      </c>
      <c r="X82" s="13">
        <f>[3]Summary!X115</f>
        <v>-1</v>
      </c>
      <c r="Y82" s="13" t="str">
        <f>[3]Summary!Y115</f>
        <v>LA Chargers</v>
      </c>
      <c r="Z82" s="13">
        <f>[3]Summary!Z115</f>
        <v>-32</v>
      </c>
      <c r="AA82" s="13" t="str">
        <f>[3]Summary!AA115</f>
        <v>Detroit</v>
      </c>
      <c r="AB82" s="13">
        <f>[3]Summary!AB115</f>
        <v>-3.5</v>
      </c>
      <c r="AC82" s="13" t="str">
        <f>[3]Summary!AC115</f>
        <v>Baltimore</v>
      </c>
      <c r="AD82" s="13">
        <f>[3]Summary!AD115</f>
        <v>-25.5</v>
      </c>
      <c r="AE82" s="13" t="str">
        <f>[3]Summary!AE115</f>
        <v>New Orleans</v>
      </c>
      <c r="AF82" s="13">
        <f>[3]Summary!AF115</f>
        <v>12.5</v>
      </c>
      <c r="AG82" s="13" t="str">
        <f>[3]Summary!AG115</f>
        <v>Cleveland</v>
      </c>
      <c r="AH82" s="13">
        <f>[3]Summary!AH115</f>
        <v>-20.5</v>
      </c>
      <c r="AI82" s="13" t="str">
        <f>[3]Summary!AI115</f>
        <v>Washington</v>
      </c>
      <c r="AJ82" s="13">
        <f>[3]Summary!AJ115</f>
        <v>-4</v>
      </c>
      <c r="AK82" s="13" t="str">
        <f>[3]Summary!AK115</f>
        <v>Carolina</v>
      </c>
      <c r="AL82" s="13">
        <f>[3]Summary!AL115</f>
        <v>-10</v>
      </c>
      <c r="AM82" s="13" t="str">
        <f>[3]Summary!AM115</f>
        <v>Baltimore</v>
      </c>
      <c r="AN82" s="13">
        <f>[3]Summary!AN115</f>
        <v>-5.5</v>
      </c>
      <c r="AO82" s="13" t="str">
        <f>[3]Summary!AO115</f>
        <v>No Pick 1</v>
      </c>
      <c r="AP82" s="13">
        <f>[3]Summary!AP115</f>
        <v>0</v>
      </c>
      <c r="AQ82" s="13" t="str">
        <f>[3]Summary!AQ115</f>
        <v>Houston</v>
      </c>
      <c r="AR82" s="13">
        <f>[3]Summary!AR115</f>
        <v>-8.5</v>
      </c>
      <c r="AS82" s="13" t="str">
        <f>[3]Summary!AS115</f>
        <v>Denver</v>
      </c>
      <c r="AT82" s="13">
        <f>[3]Summary!AT115</f>
        <v>1</v>
      </c>
      <c r="AU82" s="13" t="str">
        <f>[3]Summary!AU115</f>
        <v>New England</v>
      </c>
      <c r="AV82" s="13">
        <f>[3]Summary!AV115</f>
        <v>-11.5</v>
      </c>
      <c r="AW82" s="3">
        <f t="shared" si="2"/>
        <v>12.5</v>
      </c>
      <c r="AX82" s="3">
        <f t="shared" si="3"/>
        <v>-32</v>
      </c>
    </row>
    <row r="83" spans="1:50" x14ac:dyDescent="0.25">
      <c r="A83" s="2" t="str">
        <f>[2]Summary!A116</f>
        <v xml:space="preserve">Dino 2019 </v>
      </c>
      <c r="B83" s="2" t="str">
        <f>[2]Summary!B116</f>
        <v>P</v>
      </c>
      <c r="C83" s="12">
        <f>[2]Summary!C116</f>
        <v>26</v>
      </c>
      <c r="D83" s="2">
        <f>[2]Summary!D116</f>
        <v>81</v>
      </c>
      <c r="E83" s="2" t="str">
        <f>[3]Summary!E116</f>
        <v>Washington</v>
      </c>
      <c r="F83" s="12">
        <f>[3]Summary!F116</f>
        <v>9.5</v>
      </c>
      <c r="G83" s="2" t="str">
        <f>[3]Summary!G116</f>
        <v>Detroit</v>
      </c>
      <c r="H83" s="13">
        <f>[3]Summary!H116</f>
        <v>24.5</v>
      </c>
      <c r="I83" s="2" t="str">
        <f>[3]Summary!I116</f>
        <v>Buffalo</v>
      </c>
      <c r="J83" s="13">
        <f>[3]Summary!J116</f>
        <v>-1</v>
      </c>
      <c r="K83" s="2" t="str">
        <f>[3]Summary!K116</f>
        <v>LA Chargers</v>
      </c>
      <c r="L83" s="13">
        <f>[3]Summary!L116</f>
        <v>-9</v>
      </c>
      <c r="M83" s="13" t="str">
        <f>[3]Summary!M116</f>
        <v>LA Rams</v>
      </c>
      <c r="N83" s="13">
        <f>[3]Summary!N116</f>
        <v>-11</v>
      </c>
      <c r="O83" s="13" t="str">
        <f>[3]Summary!O116</f>
        <v>Indianapolis</v>
      </c>
      <c r="P83" s="13">
        <f>[3]Summary!P116</f>
        <v>-3.5</v>
      </c>
      <c r="Q83" s="13" t="str">
        <f>[3]Summary!Q116</f>
        <v>Indianapolis</v>
      </c>
      <c r="R83" s="13">
        <f>[3]Summary!R116</f>
        <v>16</v>
      </c>
      <c r="S83" s="13" t="str">
        <f>[3]Summary!S116</f>
        <v>New England</v>
      </c>
      <c r="T83" s="13">
        <f>[3]Summary!T116</f>
        <v>12</v>
      </c>
      <c r="U83" s="13" t="str">
        <f>[3]Summary!U116</f>
        <v>Detroit</v>
      </c>
      <c r="V83" s="13">
        <f>[3]Summary!V116</f>
        <v>-11.5</v>
      </c>
      <c r="W83" s="13" t="str">
        <f>[3]Summary!W116</f>
        <v>Indianapolis</v>
      </c>
      <c r="X83" s="13">
        <f>[3]Summary!X116</f>
        <v>-0.5</v>
      </c>
      <c r="Y83" s="13" t="str">
        <f>[3]Summary!Y116</f>
        <v>Buffalo</v>
      </c>
      <c r="Z83" s="13">
        <f>[3]Summary!Z116</f>
        <v>6.5</v>
      </c>
      <c r="AA83" s="13" t="str">
        <f>[3]Summary!AA116</f>
        <v>San Francisco</v>
      </c>
      <c r="AB83" s="13">
        <f>[3]Summary!AB116</f>
        <v>4</v>
      </c>
      <c r="AC83" s="13" t="str">
        <f>[3]Summary!AC116</f>
        <v>Detroit</v>
      </c>
      <c r="AD83" s="13">
        <f>[3]Summary!AD116</f>
        <v>-10</v>
      </c>
      <c r="AE83" s="13" t="str">
        <f>[3]Summary!AE116</f>
        <v>Buffalo</v>
      </c>
      <c r="AF83" s="13">
        <f>[3]Summary!AF116</f>
        <v>-0.5</v>
      </c>
      <c r="AG83" s="13" t="str">
        <f>[3]Summary!AG116</f>
        <v>Carolina</v>
      </c>
      <c r="AH83" s="13">
        <f>[3]Summary!AH116</f>
        <v>-6</v>
      </c>
      <c r="AI83" s="13" t="str">
        <f>[3]Summary!AI116</f>
        <v>LA Chargers</v>
      </c>
      <c r="AJ83" s="13">
        <f>[3]Summary!AJ116</f>
        <v>19</v>
      </c>
      <c r="AK83" s="13" t="str">
        <f>[3]Summary!AK116</f>
        <v>New Orleans</v>
      </c>
      <c r="AL83" s="13">
        <f>[3]Summary!AL116</f>
        <v>5</v>
      </c>
      <c r="AM83" s="13" t="str">
        <f>[3]Summary!AM116</f>
        <v>LA Rams</v>
      </c>
      <c r="AN83" s="13">
        <f>[3]Summary!AN116</f>
        <v>7.5</v>
      </c>
      <c r="AO83" s="13" t="str">
        <f>[3]Summary!AO116</f>
        <v>New England</v>
      </c>
      <c r="AP83" s="13">
        <f>[3]Summary!AP116</f>
        <v>9.5</v>
      </c>
      <c r="AQ83" s="13" t="str">
        <f>[3]Summary!AQ116</f>
        <v>LA Rams</v>
      </c>
      <c r="AR83" s="13">
        <f>[3]Summary!AR116</f>
        <v>-1</v>
      </c>
      <c r="AS83" s="13" t="str">
        <f>[3]Summary!AS116</f>
        <v>New England</v>
      </c>
      <c r="AT83" s="13">
        <f>[3]Summary!AT116</f>
        <v>-1</v>
      </c>
      <c r="AU83" s="13" t="str">
        <f>[3]Summary!AU116</f>
        <v>Seattle</v>
      </c>
      <c r="AV83" s="13">
        <f>[3]Summary!AV116</f>
        <v>11.5</v>
      </c>
      <c r="AW83" s="3">
        <f t="shared" si="2"/>
        <v>24.5</v>
      </c>
      <c r="AX83" s="3">
        <f t="shared" si="3"/>
        <v>-11.5</v>
      </c>
    </row>
    <row r="84" spans="1:50" x14ac:dyDescent="0.25">
      <c r="A84" s="2" t="str">
        <f>[2]Summary!A117</f>
        <v xml:space="preserve">Jason </v>
      </c>
      <c r="B84" s="2" t="str">
        <f>[2]Summary!B117</f>
        <v>P</v>
      </c>
      <c r="C84" s="12">
        <f>[2]Summary!C117</f>
        <v>51</v>
      </c>
      <c r="D84" s="2">
        <f>[2]Summary!D117</f>
        <v>82</v>
      </c>
      <c r="E84" s="2" t="str">
        <f>[3]Summary!E117</f>
        <v>Jacksonville</v>
      </c>
      <c r="F84" s="12">
        <f>[3]Summary!F117</f>
        <v>12</v>
      </c>
      <c r="G84" s="2" t="str">
        <f>[3]Summary!G117</f>
        <v>Indianapolis</v>
      </c>
      <c r="H84" s="13">
        <f>[3]Summary!H117</f>
        <v>2</v>
      </c>
      <c r="I84" s="2" t="str">
        <f>[3]Summary!I117</f>
        <v>Seattle</v>
      </c>
      <c r="J84" s="13">
        <f>[3]Summary!J117</f>
        <v>24</v>
      </c>
      <c r="K84" s="2" t="str">
        <f>[3]Summary!K117</f>
        <v>Seattle</v>
      </c>
      <c r="L84" s="13">
        <f>[3]Summary!L117</f>
        <v>2</v>
      </c>
      <c r="M84" s="13" t="str">
        <f>[3]Summary!M117</f>
        <v>Detroit</v>
      </c>
      <c r="N84" s="13">
        <f>[3]Summary!N117</f>
        <v>3</v>
      </c>
      <c r="O84" s="13" t="str">
        <f>[3]Summary!O117</f>
        <v>Indianapolis</v>
      </c>
      <c r="P84" s="13">
        <f>[3]Summary!P117</f>
        <v>-3.5</v>
      </c>
      <c r="Q84" s="13" t="str">
        <f>[3]Summary!Q117</f>
        <v>New England</v>
      </c>
      <c r="R84" s="13">
        <f>[3]Summary!R117</f>
        <v>11</v>
      </c>
      <c r="S84" s="13" t="str">
        <f>[3]Summary!S117</f>
        <v>New England</v>
      </c>
      <c r="T84" s="13">
        <f>[3]Summary!T117</f>
        <v>12</v>
      </c>
      <c r="U84" s="13" t="str">
        <f>[3]Summary!U117</f>
        <v>Detroit</v>
      </c>
      <c r="V84" s="13">
        <f>[3]Summary!V117</f>
        <v>-11.5</v>
      </c>
      <c r="W84" s="13" t="str">
        <f>[3]Summary!W117</f>
        <v>Seattle</v>
      </c>
      <c r="X84" s="13">
        <f>[3]Summary!X117</f>
        <v>15.5</v>
      </c>
      <c r="Y84" s="13" t="str">
        <f>[3]Summary!Y117</f>
        <v>New England</v>
      </c>
      <c r="Z84" s="13">
        <f>[3]Summary!Z117</f>
        <v>0.5</v>
      </c>
      <c r="AA84" s="13" t="str">
        <f>[3]Summary!AA117</f>
        <v>Detroit</v>
      </c>
      <c r="AB84" s="13">
        <f>[3]Summary!AB117</f>
        <v>-3.5</v>
      </c>
      <c r="AC84" s="13" t="str">
        <f>[3]Summary!AC117</f>
        <v>Seattle</v>
      </c>
      <c r="AD84" s="13">
        <f>[3]Summary!AD117</f>
        <v>14.5</v>
      </c>
      <c r="AE84" s="13" t="str">
        <f>[3]Summary!AE117</f>
        <v>Baltimore</v>
      </c>
      <c r="AF84" s="13">
        <f>[3]Summary!AF117</f>
        <v>-10.5</v>
      </c>
      <c r="AG84" s="13" t="str">
        <f>[3]Summary!AG117</f>
        <v>Seattle</v>
      </c>
      <c r="AH84" s="13">
        <f>[3]Summary!AH117</f>
        <v>-12</v>
      </c>
      <c r="AI84" s="13" t="str">
        <f>[3]Summary!AI117</f>
        <v>Houston</v>
      </c>
      <c r="AJ84" s="13">
        <f>[3]Summary!AJ117</f>
        <v>-12</v>
      </c>
      <c r="AK84" s="13" t="str">
        <f>[3]Summary!AK117</f>
        <v>Cincinnati</v>
      </c>
      <c r="AL84" s="13">
        <f>[3]Summary!AL117</f>
        <v>15.5</v>
      </c>
      <c r="AM84" s="13" t="str">
        <f>[3]Summary!AM117</f>
        <v>Denver</v>
      </c>
      <c r="AN84" s="13">
        <f>[3]Summary!AN117</f>
        <v>2.5</v>
      </c>
      <c r="AO84" s="13" t="str">
        <f>[3]Summary!AO117</f>
        <v>New England</v>
      </c>
      <c r="AP84" s="13">
        <f>[3]Summary!AP117</f>
        <v>9.5</v>
      </c>
      <c r="AQ84" s="13" t="str">
        <f>[3]Summary!AQ117</f>
        <v>Chicago</v>
      </c>
      <c r="AR84" s="13">
        <f>[3]Summary!AR117</f>
        <v>1</v>
      </c>
      <c r="AS84" s="13" t="str">
        <f>[3]Summary!AS117</f>
        <v>Denver</v>
      </c>
      <c r="AT84" s="13">
        <f>[3]Summary!AT117</f>
        <v>1</v>
      </c>
      <c r="AU84" s="13" t="str">
        <f>[3]Summary!AU117</f>
        <v>New England</v>
      </c>
      <c r="AV84" s="13">
        <f>[3]Summary!AV117</f>
        <v>-11.5</v>
      </c>
      <c r="AW84" s="3">
        <f t="shared" si="2"/>
        <v>24</v>
      </c>
      <c r="AX84" s="3">
        <f t="shared" si="3"/>
        <v>-12</v>
      </c>
    </row>
    <row r="85" spans="1:50" x14ac:dyDescent="0.25">
      <c r="A85" s="2" t="str">
        <f>[2]Summary!A118</f>
        <v>Clayton</v>
      </c>
      <c r="B85" s="2" t="str">
        <f>[2]Summary!B118</f>
        <v>R</v>
      </c>
      <c r="C85" s="12">
        <f>[2]Summary!C118</f>
        <v>-46.5</v>
      </c>
      <c r="D85" s="2">
        <f>[2]Summary!D118</f>
        <v>83</v>
      </c>
      <c r="E85" s="2" t="str">
        <f>[3]Summary!E118</f>
        <v>Chicago</v>
      </c>
      <c r="F85" s="12">
        <f>[3]Summary!F118</f>
        <v>-1.5</v>
      </c>
      <c r="G85" s="2" t="str">
        <f>[3]Summary!G118</f>
        <v>New England</v>
      </c>
      <c r="H85" s="13">
        <f>[3]Summary!H118</f>
        <v>7.5</v>
      </c>
      <c r="I85" s="2" t="str">
        <f>[3]Summary!I118</f>
        <v>Philadelphia</v>
      </c>
      <c r="J85" s="13">
        <f>[3]Summary!J118</f>
        <v>3.5</v>
      </c>
      <c r="K85" s="2" t="str">
        <f>[3]Summary!K118</f>
        <v>San Francisco</v>
      </c>
      <c r="L85" s="13">
        <f>[3]Summary!L118</f>
        <v>-7</v>
      </c>
      <c r="M85" s="13" t="str">
        <f>[3]Summary!M118</f>
        <v>NY Giants</v>
      </c>
      <c r="N85" s="13">
        <f>[3]Summary!N118</f>
        <v>-10</v>
      </c>
      <c r="O85" s="13" t="str">
        <f>[3]Summary!O118</f>
        <v>Jacksonville</v>
      </c>
      <c r="P85" s="13">
        <f>[3]Summary!P118</f>
        <v>-7</v>
      </c>
      <c r="Q85" s="13" t="str">
        <f>[3]Summary!Q118</f>
        <v>Miami</v>
      </c>
      <c r="R85" s="13">
        <f>[3]Summary!R118</f>
        <v>-22.5</v>
      </c>
      <c r="S85" s="13" t="str">
        <f>[3]Summary!S118</f>
        <v>Pittsburgh</v>
      </c>
      <c r="T85" s="13">
        <f>[3]Summary!T118</f>
        <v>-7</v>
      </c>
      <c r="U85" s="13" t="str">
        <f>[3]Summary!U118</f>
        <v>Cincinnati</v>
      </c>
      <c r="V85" s="13">
        <f>[3]Summary!V118</f>
        <v>-2.5</v>
      </c>
      <c r="W85" s="13" t="str">
        <f>[3]Summary!W118</f>
        <v>NY Jets</v>
      </c>
      <c r="X85" s="13">
        <f>[3]Summary!X118</f>
        <v>8.5</v>
      </c>
      <c r="Y85" s="13" t="str">
        <f>[3]Summary!Y118</f>
        <v>Tennessee</v>
      </c>
      <c r="Z85" s="13">
        <f>[3]Summary!Z118</f>
        <v>3</v>
      </c>
      <c r="AA85" s="13" t="str">
        <f>[3]Summary!AA118</f>
        <v>No Pick 1</v>
      </c>
      <c r="AB85" s="13">
        <f>[3]Summary!AB118</f>
        <v>0</v>
      </c>
      <c r="AC85" s="13" t="str">
        <f>[3]Summary!AC118</f>
        <v>No Pick 2</v>
      </c>
      <c r="AD85" s="13">
        <f>[3]Summary!AD118</f>
        <v>0</v>
      </c>
      <c r="AE85" s="13" t="str">
        <f>[3]Summary!AE118</f>
        <v>Jacksonville</v>
      </c>
      <c r="AF85" s="13">
        <f>[3]Summary!AF118</f>
        <v>19</v>
      </c>
      <c r="AG85" s="13" t="str">
        <f>[3]Summary!AG118</f>
        <v>Detroit</v>
      </c>
      <c r="AH85" s="13">
        <f>[3]Summary!AH118</f>
        <v>-1</v>
      </c>
      <c r="AI85" s="13" t="str">
        <f>[3]Summary!AI118</f>
        <v>Cleveland</v>
      </c>
      <c r="AJ85" s="13">
        <f>[3]Summary!AJ118</f>
        <v>7.5</v>
      </c>
      <c r="AK85" s="13" t="str">
        <f>[3]Summary!AK118</f>
        <v>No Pick 3 DQ</v>
      </c>
      <c r="AL85" s="13">
        <f>[3]Summary!AL118</f>
        <v>0</v>
      </c>
      <c r="AM85" s="13" t="str">
        <f>[3]Summary!AM118</f>
        <v>DQ</v>
      </c>
      <c r="AN85" s="13">
        <f>[3]Summary!AN118</f>
        <v>0</v>
      </c>
      <c r="AO85" s="13" t="str">
        <f>[3]Summary!AO118</f>
        <v>DQ</v>
      </c>
      <c r="AP85" s="13">
        <f>[3]Summary!AP118</f>
        <v>6.5</v>
      </c>
      <c r="AQ85" s="13" t="str">
        <f>[3]Summary!AQ118</f>
        <v>DQ</v>
      </c>
      <c r="AR85" s="13">
        <f>[3]Summary!AR118</f>
        <v>0</v>
      </c>
      <c r="AS85" s="13" t="str">
        <f>[3]Summary!AS118</f>
        <v>DQ</v>
      </c>
      <c r="AT85" s="13">
        <f>[3]Summary!AT118</f>
        <v>0</v>
      </c>
      <c r="AU85" s="13" t="str">
        <f>[3]Summary!AU118</f>
        <v>DQ</v>
      </c>
      <c r="AV85" s="13">
        <f>[3]Summary!AV118</f>
        <v>0</v>
      </c>
      <c r="AW85" s="3">
        <f t="shared" si="2"/>
        <v>19</v>
      </c>
      <c r="AX85" s="3">
        <f t="shared" si="3"/>
        <v>-22.5</v>
      </c>
    </row>
    <row r="86" spans="1:50" x14ac:dyDescent="0.25">
      <c r="A86" s="2" t="str">
        <f>[2]Summary!A119</f>
        <v>Ray</v>
      </c>
      <c r="B86" s="2" t="str">
        <f>[2]Summary!B119</f>
        <v>R</v>
      </c>
      <c r="C86" s="12">
        <f>[2]Summary!C119</f>
        <v>21</v>
      </c>
      <c r="D86" s="2">
        <f>[2]Summary!D119</f>
        <v>84</v>
      </c>
      <c r="E86" s="2" t="str">
        <f>[3]Summary!E119</f>
        <v>Washington</v>
      </c>
      <c r="F86" s="12">
        <f>[3]Summary!F119</f>
        <v>9.5</v>
      </c>
      <c r="G86" s="2" t="str">
        <f>[3]Summary!G119</f>
        <v>Dallas</v>
      </c>
      <c r="H86" s="13">
        <f>[3]Summary!H119</f>
        <v>-2.5</v>
      </c>
      <c r="I86" s="2" t="str">
        <f>[3]Summary!I119</f>
        <v>Tampa Bay</v>
      </c>
      <c r="J86" s="13">
        <f>[3]Summary!J119</f>
        <v>-4.5</v>
      </c>
      <c r="K86" s="2" t="str">
        <f>[3]Summary!K119</f>
        <v>Seattle</v>
      </c>
      <c r="L86" s="13">
        <f>[3]Summary!L119</f>
        <v>2</v>
      </c>
      <c r="M86" s="13" t="str">
        <f>[3]Summary!M119</f>
        <v>Detroit</v>
      </c>
      <c r="N86" s="13">
        <f>[3]Summary!N119</f>
        <v>3</v>
      </c>
      <c r="O86" s="13" t="str">
        <f>[3]Summary!O119</f>
        <v>Denver</v>
      </c>
      <c r="P86" s="13">
        <f>[3]Summary!P119</f>
        <v>-5</v>
      </c>
      <c r="Q86" s="13" t="str">
        <f>[3]Summary!Q119</f>
        <v>New England</v>
      </c>
      <c r="R86" s="13">
        <f>[3]Summary!R119</f>
        <v>11</v>
      </c>
      <c r="S86" s="13" t="str">
        <f>[3]Summary!S119</f>
        <v>New England</v>
      </c>
      <c r="T86" s="13">
        <f>[3]Summary!T119</f>
        <v>12</v>
      </c>
      <c r="U86" s="13" t="str">
        <f>[3]Summary!U119</f>
        <v>New England</v>
      </c>
      <c r="V86" s="13">
        <f>[3]Summary!V119</f>
        <v>-4.5</v>
      </c>
      <c r="W86" s="13" t="str">
        <f>[3]Summary!W119</f>
        <v>Detroit</v>
      </c>
      <c r="X86" s="13">
        <f>[3]Summary!X119</f>
        <v>14</v>
      </c>
      <c r="Y86" s="13" t="str">
        <f>[3]Summary!Y119</f>
        <v>Baltimore</v>
      </c>
      <c r="Z86" s="13">
        <f>[3]Summary!Z119</f>
        <v>-0.5</v>
      </c>
      <c r="AA86" s="13" t="str">
        <f>[3]Summary!AA119</f>
        <v>New England</v>
      </c>
      <c r="AB86" s="13">
        <f>[3]Summary!AB119</f>
        <v>1</v>
      </c>
      <c r="AC86" s="13" t="str">
        <f>[3]Summary!AC119</f>
        <v>LA Chargers</v>
      </c>
      <c r="AD86" s="13">
        <f>[3]Summary!AD119</f>
        <v>8.5</v>
      </c>
      <c r="AE86" s="13" t="str">
        <f>[3]Summary!AE119</f>
        <v>LA Rams</v>
      </c>
      <c r="AF86" s="13">
        <f>[3]Summary!AF119</f>
        <v>19.5</v>
      </c>
      <c r="AG86" s="13" t="str">
        <f>[3]Summary!AG119</f>
        <v>San Francisco</v>
      </c>
      <c r="AH86" s="13">
        <f>[3]Summary!AH119</f>
        <v>1</v>
      </c>
      <c r="AI86" s="13" t="str">
        <f>[3]Summary!AI119</f>
        <v>Philadelphia</v>
      </c>
      <c r="AJ86" s="13">
        <f>[3]Summary!AJ119</f>
        <v>4</v>
      </c>
      <c r="AK86" s="13" t="str">
        <f>[3]Summary!AK119</f>
        <v>Cincinnati</v>
      </c>
      <c r="AL86" s="13">
        <f>[3]Summary!AL119</f>
        <v>15.5</v>
      </c>
      <c r="AM86" s="13" t="str">
        <f>[3]Summary!AM119</f>
        <v>Buffalo</v>
      </c>
      <c r="AN86" s="13">
        <f>[3]Summary!AN119</f>
        <v>19.5</v>
      </c>
      <c r="AO86" s="13" t="str">
        <f>[3]Summary!AO119</f>
        <v>New England</v>
      </c>
      <c r="AP86" s="13">
        <f>[3]Summary!AP119</f>
        <v>9.5</v>
      </c>
      <c r="AQ86" s="13" t="str">
        <f>[3]Summary!AQ119</f>
        <v>New England</v>
      </c>
      <c r="AR86" s="13">
        <f>[3]Summary!AR119</f>
        <v>8.5</v>
      </c>
      <c r="AS86" s="13" t="str">
        <f>[3]Summary!AS119</f>
        <v>New England</v>
      </c>
      <c r="AT86" s="13">
        <f>[3]Summary!AT119</f>
        <v>-1</v>
      </c>
      <c r="AU86" s="13" t="str">
        <f>[3]Summary!AU119</f>
        <v>Seattle</v>
      </c>
      <c r="AV86" s="13">
        <f>[3]Summary!AV119</f>
        <v>11.5</v>
      </c>
      <c r="AW86" s="3">
        <f t="shared" si="2"/>
        <v>19.5</v>
      </c>
      <c r="AX86" s="3">
        <f t="shared" si="3"/>
        <v>-5</v>
      </c>
    </row>
    <row r="87" spans="1:50" x14ac:dyDescent="0.25">
      <c r="A87" s="2" t="str">
        <f>[2]Summary!A120</f>
        <v>Allenspark</v>
      </c>
      <c r="B87" s="2" t="str">
        <f>[2]Summary!B120</f>
        <v>S</v>
      </c>
      <c r="C87" s="12">
        <f>[2]Summary!C120</f>
        <v>2</v>
      </c>
      <c r="D87" s="2">
        <f>[2]Summary!D120</f>
        <v>85</v>
      </c>
      <c r="E87" s="2" t="str">
        <f>[3]Summary!E120</f>
        <v>Cincinnati</v>
      </c>
      <c r="F87" s="12">
        <f>[3]Summary!F120</f>
        <v>-4</v>
      </c>
      <c r="G87" s="2" t="str">
        <f>[3]Summary!G120</f>
        <v>Arizona</v>
      </c>
      <c r="H87" s="13">
        <f>[3]Summary!H120</f>
        <v>-2</v>
      </c>
      <c r="I87" s="2" t="str">
        <f>[3]Summary!I120</f>
        <v>Indianapolis</v>
      </c>
      <c r="J87" s="13">
        <f>[3]Summary!J120</f>
        <v>17</v>
      </c>
      <c r="K87" s="2" t="str">
        <f>[3]Summary!K120</f>
        <v>Baltimore</v>
      </c>
      <c r="L87" s="13">
        <f>[3]Summary!L120</f>
        <v>-19.5</v>
      </c>
      <c r="M87" s="13" t="str">
        <f>[3]Summary!M120</f>
        <v>Dallas</v>
      </c>
      <c r="N87" s="13">
        <f>[3]Summary!N120</f>
        <v>12.5</v>
      </c>
      <c r="O87" s="13" t="str">
        <f>[3]Summary!O120</f>
        <v>Dallas</v>
      </c>
      <c r="P87" s="13">
        <f>[3]Summary!P120</f>
        <v>-6</v>
      </c>
      <c r="Q87" s="13" t="str">
        <f>[3]Summary!Q120</f>
        <v>Atlanta</v>
      </c>
      <c r="R87" s="13">
        <f>[3]Summary!R120</f>
        <v>-8</v>
      </c>
      <c r="S87" s="13" t="str">
        <f>[3]Summary!S120</f>
        <v>Tampa Bay</v>
      </c>
      <c r="T87" s="13">
        <f>[3]Summary!T120</f>
        <v>16.5</v>
      </c>
      <c r="U87" s="13" t="str">
        <f>[3]Summary!U120</f>
        <v>New England</v>
      </c>
      <c r="V87" s="13">
        <f>[3]Summary!V120</f>
        <v>-4.5</v>
      </c>
      <c r="W87" s="13" t="str">
        <f>[3]Summary!W120</f>
        <v>LA Chargers</v>
      </c>
      <c r="X87" s="13">
        <f>[3]Summary!X120</f>
        <v>12</v>
      </c>
      <c r="Y87" s="13" t="str">
        <f>[3]Summary!Y120</f>
        <v>Dallas</v>
      </c>
      <c r="Z87" s="13">
        <f>[3]Summary!Z120</f>
        <v>14</v>
      </c>
      <c r="AA87" s="13" t="str">
        <f>[3]Summary!AA120</f>
        <v>Philadelphia</v>
      </c>
      <c r="AB87" s="13">
        <f>[3]Summary!AB120</f>
        <v>-6</v>
      </c>
      <c r="AC87" s="13" t="str">
        <f>[3]Summary!AC120</f>
        <v>San Francisco</v>
      </c>
      <c r="AD87" s="13">
        <f>[3]Summary!AD120</f>
        <v>13.5</v>
      </c>
      <c r="AE87" s="13" t="str">
        <f>[3]Summary!AE120</f>
        <v>Kansas City</v>
      </c>
      <c r="AF87" s="13">
        <f>[3]Summary!AF120</f>
        <v>-13</v>
      </c>
      <c r="AG87" s="13" t="str">
        <f>[3]Summary!AG120</f>
        <v>Green Bay</v>
      </c>
      <c r="AH87" s="13">
        <f>[3]Summary!AH120</f>
        <v>-10</v>
      </c>
      <c r="AI87" s="13" t="str">
        <f>[3]Summary!AI120</f>
        <v>LA Chargers</v>
      </c>
      <c r="AJ87" s="13">
        <f>[3]Summary!AJ120</f>
        <v>19</v>
      </c>
      <c r="AK87" s="13" t="str">
        <f>[3]Summary!AK120</f>
        <v>LV Raiders</v>
      </c>
      <c r="AL87" s="13">
        <f>[3]Summary!AL120</f>
        <v>-25</v>
      </c>
      <c r="AM87" s="13" t="str">
        <f>[3]Summary!AM120</f>
        <v>Chicago</v>
      </c>
      <c r="AN87" s="13">
        <f>[3]Summary!AN120</f>
        <v>-6</v>
      </c>
      <c r="AO87" s="13" t="str">
        <f>[3]Summary!AO120</f>
        <v>Houston</v>
      </c>
      <c r="AP87" s="13">
        <f>[3]Summary!AP120</f>
        <v>21</v>
      </c>
      <c r="AQ87" s="13" t="str">
        <f>[3]Summary!AQ120</f>
        <v>Houston</v>
      </c>
      <c r="AR87" s="13">
        <f>[3]Summary!AR120</f>
        <v>-8.5</v>
      </c>
      <c r="AS87" s="13" t="str">
        <f>[3]Summary!AS120</f>
        <v>Seattle</v>
      </c>
      <c r="AT87" s="13">
        <f>[3]Summary!AT120</f>
        <v>2</v>
      </c>
      <c r="AU87" s="13" t="str">
        <f>[3]Summary!AU120</f>
        <v>No Pick 1</v>
      </c>
      <c r="AV87" s="13">
        <f>[3]Summary!AV120</f>
        <v>0</v>
      </c>
      <c r="AW87" s="3">
        <f t="shared" si="2"/>
        <v>21</v>
      </c>
      <c r="AX87" s="3">
        <f t="shared" si="3"/>
        <v>-25</v>
      </c>
    </row>
    <row r="88" spans="1:50" x14ac:dyDescent="0.25">
      <c r="A88" s="2" t="str">
        <f>[2]Summary!A121</f>
        <v>Bill</v>
      </c>
      <c r="B88" s="2" t="str">
        <f>[2]Summary!B121</f>
        <v>S</v>
      </c>
      <c r="C88" s="12">
        <f>[2]Summary!C121</f>
        <v>-49.5</v>
      </c>
      <c r="D88" s="2">
        <f>[2]Summary!D121</f>
        <v>86</v>
      </c>
      <c r="E88" s="2" t="str">
        <f>[3]Summary!E121</f>
        <v>Miami</v>
      </c>
      <c r="F88" s="12">
        <f>[3]Summary!F121</f>
        <v>-24</v>
      </c>
      <c r="G88" s="2" t="str">
        <f>[3]Summary!G121</f>
        <v>Denver</v>
      </c>
      <c r="H88" s="13">
        <f>[3]Summary!H121</f>
        <v>-2</v>
      </c>
      <c r="I88" s="2" t="str">
        <f>[3]Summary!I121</f>
        <v>Dallas</v>
      </c>
      <c r="J88" s="13">
        <f>[3]Summary!J121</f>
        <v>-18</v>
      </c>
      <c r="K88" s="2" t="str">
        <f>[3]Summary!K121</f>
        <v>Jacksonville</v>
      </c>
      <c r="L88" s="13">
        <f>[3]Summary!L121</f>
        <v>7</v>
      </c>
      <c r="M88" s="13" t="str">
        <f>[3]Summary!M121</f>
        <v>Washington</v>
      </c>
      <c r="N88" s="13">
        <f>[3]Summary!N121</f>
        <v>20</v>
      </c>
      <c r="O88" s="13" t="str">
        <f>[3]Summary!O121</f>
        <v>Jacksonville</v>
      </c>
      <c r="P88" s="13">
        <f>[3]Summary!P121</f>
        <v>-7</v>
      </c>
      <c r="Q88" s="13" t="str">
        <f>[3]Summary!Q121</f>
        <v>Tampa Bay</v>
      </c>
      <c r="R88" s="13">
        <f>[3]Summary!R121</f>
        <v>-9</v>
      </c>
      <c r="S88" s="13" t="str">
        <f>[3]Summary!S121</f>
        <v>San Francisco</v>
      </c>
      <c r="T88" s="13">
        <f>[3]Summary!T121</f>
        <v>-9</v>
      </c>
      <c r="U88" s="13" t="str">
        <f>[3]Summary!U121</f>
        <v>NY Giants</v>
      </c>
      <c r="V88" s="13">
        <f>[3]Summary!V121</f>
        <v>-7.5</v>
      </c>
      <c r="W88" s="13" t="str">
        <f>[3]Summary!W121</f>
        <v>Jacksonville</v>
      </c>
      <c r="X88" s="13">
        <f>[3]Summary!X121</f>
        <v>-8</v>
      </c>
      <c r="Y88" s="13" t="str">
        <f>[3]Summary!Y121</f>
        <v>Arizona</v>
      </c>
      <c r="Z88" s="13">
        <f>[3]Summary!Z121</f>
        <v>-16</v>
      </c>
      <c r="AA88" s="13" t="str">
        <f>[3]Summary!AA121</f>
        <v>Cleveland</v>
      </c>
      <c r="AB88" s="13">
        <f>[3]Summary!AB121</f>
        <v>17.5</v>
      </c>
      <c r="AC88" s="13" t="str">
        <f>[3]Summary!AC121</f>
        <v>NY Jets</v>
      </c>
      <c r="AD88" s="13">
        <f>[3]Summary!AD121</f>
        <v>5.5</v>
      </c>
      <c r="AE88" s="13" t="str">
        <f>[3]Summary!AE121</f>
        <v>Tennessee</v>
      </c>
      <c r="AF88" s="13">
        <f>[3]Summary!AF121</f>
        <v>5.5</v>
      </c>
      <c r="AG88" s="13" t="str">
        <f>[3]Summary!AG121</f>
        <v>Washington</v>
      </c>
      <c r="AH88" s="13">
        <f>[3]Summary!AH121</f>
        <v>10.5</v>
      </c>
      <c r="AI88" s="13" t="str">
        <f>[3]Summary!AI121</f>
        <v>Baltimore</v>
      </c>
      <c r="AJ88" s="13">
        <f>[3]Summary!AJ121</f>
        <v>-7</v>
      </c>
      <c r="AK88" s="13" t="str">
        <f>[3]Summary!AK121</f>
        <v>Baltimore</v>
      </c>
      <c r="AL88" s="13">
        <f>[3]Summary!AL121</f>
        <v>20.5</v>
      </c>
      <c r="AM88" s="13" t="str">
        <f>[3]Summary!AM121</f>
        <v>No Pick 1</v>
      </c>
      <c r="AN88" s="13">
        <f>[3]Summary!AN121</f>
        <v>0</v>
      </c>
      <c r="AO88" s="13" t="str">
        <f>[3]Summary!AO121</f>
        <v>San Francisco</v>
      </c>
      <c r="AP88" s="13">
        <f>[3]Summary!AP121</f>
        <v>10</v>
      </c>
      <c r="AQ88" s="13" t="str">
        <f>[3]Summary!AQ121</f>
        <v>Bno Pick 2</v>
      </c>
      <c r="AR88" s="13">
        <f>[3]Summary!AR121</f>
        <v>0</v>
      </c>
      <c r="AS88" s="13" t="str">
        <f>[3]Summary!AS121</f>
        <v>New England</v>
      </c>
      <c r="AT88" s="13">
        <f>[3]Summary!AT121</f>
        <v>-1</v>
      </c>
      <c r="AU88" s="13" t="str">
        <f>[3]Summary!AU121</f>
        <v>New England</v>
      </c>
      <c r="AV88" s="13">
        <f>[3]Summary!AV121</f>
        <v>-11.5</v>
      </c>
      <c r="AW88" s="3">
        <f t="shared" si="2"/>
        <v>20.5</v>
      </c>
      <c r="AX88" s="3">
        <f t="shared" si="3"/>
        <v>-24</v>
      </c>
    </row>
    <row r="89" spans="1:50" x14ac:dyDescent="0.25">
      <c r="A89" s="2" t="str">
        <f>[2]Summary!A122</f>
        <v xml:space="preserve">Brandon </v>
      </c>
      <c r="B89" s="2" t="str">
        <f>[2]Summary!B122</f>
        <v>S</v>
      </c>
      <c r="C89" s="12">
        <f>[2]Summary!C122</f>
        <v>-20</v>
      </c>
      <c r="D89" s="2">
        <f>[2]Summary!D122</f>
        <v>87</v>
      </c>
      <c r="E89" s="2" t="str">
        <f>[3]Summary!E122</f>
        <v>Washington</v>
      </c>
      <c r="F89" s="12">
        <f>[3]Summary!F122</f>
        <v>9.5</v>
      </c>
      <c r="G89" s="2" t="str">
        <f>[3]Summary!G122</f>
        <v>Baltimore</v>
      </c>
      <c r="H89" s="13">
        <f>[3]Summary!H122</f>
        <v>12</v>
      </c>
      <c r="I89" s="2" t="str">
        <f>[3]Summary!I122</f>
        <v>Tampa Bay</v>
      </c>
      <c r="J89" s="13">
        <f>[3]Summary!J122</f>
        <v>-4.5</v>
      </c>
      <c r="K89" s="2" t="str">
        <f>[3]Summary!K122</f>
        <v>Detroit</v>
      </c>
      <c r="L89" s="13">
        <f>[3]Summary!L122</f>
        <v>14</v>
      </c>
      <c r="M89" s="13" t="str">
        <f>[3]Summary!M122</f>
        <v>Buffalo</v>
      </c>
      <c r="N89" s="13">
        <f>[3]Summary!N122</f>
        <v>-10.5</v>
      </c>
      <c r="O89" s="13" t="str">
        <f>[3]Summary!O122</f>
        <v>Indianapolis</v>
      </c>
      <c r="P89" s="13">
        <f>[3]Summary!P122</f>
        <v>-3.5</v>
      </c>
      <c r="Q89" s="13" t="str">
        <f>[3]Summary!Q122</f>
        <v>Chicago</v>
      </c>
      <c r="R89" s="13">
        <f>[3]Summary!R122</f>
        <v>7.5</v>
      </c>
      <c r="S89" s="13" t="str">
        <f>[3]Summary!S122</f>
        <v>Atlanta</v>
      </c>
      <c r="T89" s="13">
        <f>[3]Summary!T122</f>
        <v>-31.5</v>
      </c>
      <c r="U89" s="13" t="str">
        <f>[3]Summary!U122</f>
        <v>Dallas</v>
      </c>
      <c r="V89" s="13">
        <f>[3]Summary!V122</f>
        <v>-13</v>
      </c>
      <c r="W89" s="13" t="str">
        <f>[3]Summary!W122</f>
        <v>Seattle</v>
      </c>
      <c r="X89" s="13">
        <f>[3]Summary!X122</f>
        <v>15.5</v>
      </c>
      <c r="Y89" s="13" t="str">
        <f>[3]Summary!Y122</f>
        <v>Dallas</v>
      </c>
      <c r="Z89" s="13">
        <f>[3]Summary!Z122</f>
        <v>14</v>
      </c>
      <c r="AA89" s="13" t="str">
        <f>[3]Summary!AA122</f>
        <v>Detroit</v>
      </c>
      <c r="AB89" s="13">
        <f>[3]Summary!AB122</f>
        <v>-3.5</v>
      </c>
      <c r="AC89" s="13" t="str">
        <f>[3]Summary!AC122</f>
        <v>Miami</v>
      </c>
      <c r="AD89" s="13">
        <f>[3]Summary!AD122</f>
        <v>-1.5</v>
      </c>
      <c r="AE89" s="13" t="str">
        <f>[3]Summary!AE122</f>
        <v>Tampa Bay</v>
      </c>
      <c r="AF89" s="13">
        <f>[3]Summary!AF122</f>
        <v>-12.5</v>
      </c>
      <c r="AG89" s="13" t="str">
        <f>[3]Summary!AG122</f>
        <v>Houston</v>
      </c>
      <c r="AH89" s="13">
        <f>[3]Summary!AH122</f>
        <v>10.5</v>
      </c>
      <c r="AI89" s="13" t="str">
        <f>[3]Summary!AI122</f>
        <v>Buffalo</v>
      </c>
      <c r="AJ89" s="13">
        <f>[3]Summary!AJ122</f>
        <v>-7.5</v>
      </c>
      <c r="AK89" s="13" t="str">
        <f>[3]Summary!AK122</f>
        <v>Cincinnati</v>
      </c>
      <c r="AL89" s="13">
        <f>[3]Summary!AL122</f>
        <v>15.5</v>
      </c>
      <c r="AM89" s="13" t="str">
        <f>[3]Summary!AM122</f>
        <v>Buffalo</v>
      </c>
      <c r="AN89" s="13">
        <f>[3]Summary!AN122</f>
        <v>19.5</v>
      </c>
      <c r="AO89" s="13" t="str">
        <f>[3]Summary!AO122</f>
        <v>New England</v>
      </c>
      <c r="AP89" s="13">
        <f>[3]Summary!AP122</f>
        <v>9.5</v>
      </c>
      <c r="AQ89" s="13" t="str">
        <f>[3]Summary!AQ122</f>
        <v>San Francisco</v>
      </c>
      <c r="AR89" s="13">
        <f>[3]Summary!AR122</f>
        <v>-28</v>
      </c>
      <c r="AS89" s="13" t="str">
        <f>[3]Summary!AS122</f>
        <v>LA Rams</v>
      </c>
      <c r="AT89" s="13">
        <f>[3]Summary!AT122</f>
        <v>-2</v>
      </c>
      <c r="AU89" s="13" t="str">
        <f>[3]Summary!AU122</f>
        <v>No Pick 1</v>
      </c>
      <c r="AV89" s="13">
        <f>[3]Summary!AV122</f>
        <v>0</v>
      </c>
      <c r="AW89" s="3">
        <f t="shared" si="2"/>
        <v>19.5</v>
      </c>
      <c r="AX89" s="3">
        <f t="shared" si="3"/>
        <v>-31.5</v>
      </c>
    </row>
    <row r="90" spans="1:50" x14ac:dyDescent="0.25">
      <c r="A90" s="2" t="str">
        <f>[2]Summary!A123</f>
        <v xml:space="preserve">Chad </v>
      </c>
      <c r="B90" s="2" t="str">
        <f>[2]Summary!B123</f>
        <v>S</v>
      </c>
      <c r="C90" s="12">
        <f>[2]Summary!C123</f>
        <v>23</v>
      </c>
      <c r="D90" s="2">
        <f>[2]Summary!D123</f>
        <v>88</v>
      </c>
      <c r="E90" s="2" t="str">
        <f>[3]Summary!E123</f>
        <v>LA Rams</v>
      </c>
      <c r="F90" s="12">
        <f>[3]Summary!F123</f>
        <v>2</v>
      </c>
      <c r="G90" s="2" t="str">
        <f>[3]Summary!G123</f>
        <v>Tampa Bay</v>
      </c>
      <c r="H90" s="13">
        <f>[3]Summary!H123</f>
        <v>3.5</v>
      </c>
      <c r="I90" s="2" t="str">
        <f>[3]Summary!I123</f>
        <v>Jacksonville</v>
      </c>
      <c r="J90" s="13">
        <f>[3]Summary!J123</f>
        <v>5.5</v>
      </c>
      <c r="K90" s="2" t="str">
        <f>[3]Summary!K123</f>
        <v>Detroit</v>
      </c>
      <c r="L90" s="13">
        <f>[3]Summary!L123</f>
        <v>14</v>
      </c>
      <c r="M90" s="13" t="str">
        <f>[3]Summary!M123</f>
        <v>Detroit</v>
      </c>
      <c r="N90" s="13">
        <f>[3]Summary!N123</f>
        <v>3</v>
      </c>
      <c r="O90" s="13" t="str">
        <f>[3]Summary!O123</f>
        <v>New England</v>
      </c>
      <c r="P90" s="13">
        <f>[3]Summary!P123</f>
        <v>2.5</v>
      </c>
      <c r="Q90" s="13" t="str">
        <f>[3]Summary!Q123</f>
        <v>Philadelphia</v>
      </c>
      <c r="R90" s="13">
        <f>[3]Summary!R123</f>
        <v>4.5</v>
      </c>
      <c r="S90" s="13" t="str">
        <f>[3]Summary!S123</f>
        <v>Chicago</v>
      </c>
      <c r="T90" s="13">
        <f>[3]Summary!T123</f>
        <v>-7.5</v>
      </c>
      <c r="U90" s="13" t="str">
        <f>[3]Summary!U123</f>
        <v>New England</v>
      </c>
      <c r="V90" s="13">
        <f>[3]Summary!V123</f>
        <v>-4.5</v>
      </c>
      <c r="W90" s="13" t="str">
        <f>[3]Summary!W123</f>
        <v>Jacksonville</v>
      </c>
      <c r="X90" s="13">
        <f>[3]Summary!X123</f>
        <v>-8</v>
      </c>
      <c r="Y90" s="13" t="str">
        <f>[3]Summary!Y123</f>
        <v>Baltimore</v>
      </c>
      <c r="Z90" s="13">
        <f>[3]Summary!Z123</f>
        <v>-0.5</v>
      </c>
      <c r="AA90" s="13" t="str">
        <f>[3]Summary!AA123</f>
        <v>Jacksonville</v>
      </c>
      <c r="AB90" s="13">
        <f>[3]Summary!AB123</f>
        <v>0.5</v>
      </c>
      <c r="AC90" s="13" t="str">
        <f>[3]Summary!AC123</f>
        <v>Seattle</v>
      </c>
      <c r="AD90" s="13">
        <f>[3]Summary!AD123</f>
        <v>14.5</v>
      </c>
      <c r="AE90" s="13" t="str">
        <f>[3]Summary!AE123</f>
        <v>Tampa Bay</v>
      </c>
      <c r="AF90" s="13">
        <f>[3]Summary!AF123</f>
        <v>-12.5</v>
      </c>
      <c r="AG90" s="13" t="str">
        <f>[3]Summary!AG123</f>
        <v>Jacksonville</v>
      </c>
      <c r="AH90" s="13">
        <f>[3]Summary!AH123</f>
        <v>14.5</v>
      </c>
      <c r="AI90" s="13" t="str">
        <f>[3]Summary!AI123</f>
        <v>Buffalo</v>
      </c>
      <c r="AJ90" s="13">
        <f>[3]Summary!AJ123</f>
        <v>-7.5</v>
      </c>
      <c r="AK90" s="13" t="str">
        <f>[3]Summary!AK123</f>
        <v>New Orleans</v>
      </c>
      <c r="AL90" s="13">
        <f>[3]Summary!AL123</f>
        <v>5</v>
      </c>
      <c r="AM90" s="13" t="str">
        <f>[3]Summary!AM123</f>
        <v>No Pick 1</v>
      </c>
      <c r="AN90" s="13">
        <f>[3]Summary!AN123</f>
        <v>0</v>
      </c>
      <c r="AO90" s="13" t="str">
        <f>[3]Summary!AO123</f>
        <v>San Francisco</v>
      </c>
      <c r="AP90" s="13">
        <f>[3]Summary!AP123</f>
        <v>10</v>
      </c>
      <c r="AQ90" s="13" t="str">
        <f>[3]Summary!AQ123</f>
        <v>Chicago</v>
      </c>
      <c r="AR90" s="13">
        <f>[3]Summary!AR123</f>
        <v>1</v>
      </c>
      <c r="AS90" s="13" t="str">
        <f>[3]Summary!AS123</f>
        <v>No Pick 2</v>
      </c>
      <c r="AT90" s="13">
        <f>[3]Summary!AT123</f>
        <v>0</v>
      </c>
      <c r="AU90" s="13" t="str">
        <f>[3]Summary!AU123</f>
        <v>New England</v>
      </c>
      <c r="AV90" s="13">
        <f>[3]Summary!AV123</f>
        <v>-11.5</v>
      </c>
      <c r="AW90" s="3">
        <f t="shared" si="2"/>
        <v>14.5</v>
      </c>
      <c r="AX90" s="3">
        <f t="shared" si="3"/>
        <v>-12.5</v>
      </c>
    </row>
    <row r="91" spans="1:50" x14ac:dyDescent="0.25">
      <c r="A91" s="2" t="str">
        <f>[2]Summary!A124</f>
        <v xml:space="preserve">Charlie </v>
      </c>
      <c r="B91" s="2" t="str">
        <f>[2]Summary!B124</f>
        <v>S</v>
      </c>
      <c r="C91" s="12">
        <f>[2]Summary!C124</f>
        <v>2.5</v>
      </c>
      <c r="D91" s="2">
        <f>[2]Summary!D124</f>
        <v>89</v>
      </c>
      <c r="E91" s="2" t="str">
        <f>[3]Summary!E124</f>
        <v>Arizona</v>
      </c>
      <c r="F91" s="12">
        <f>[3]Summary!F124</f>
        <v>1</v>
      </c>
      <c r="G91" s="2" t="str">
        <f>[3]Summary!G124</f>
        <v>Dallas</v>
      </c>
      <c r="H91" s="13">
        <f>[3]Summary!H124</f>
        <v>-2.5</v>
      </c>
      <c r="I91" s="2" t="str">
        <f>[3]Summary!I124</f>
        <v>Buffalo</v>
      </c>
      <c r="J91" s="13">
        <f>[3]Summary!J124</f>
        <v>-1</v>
      </c>
      <c r="K91" s="2" t="str">
        <f>[3]Summary!K124</f>
        <v>LA Rams</v>
      </c>
      <c r="L91" s="13">
        <f>[3]Summary!L124</f>
        <v>3.5</v>
      </c>
      <c r="M91" s="13" t="str">
        <f>[3]Summary!M124</f>
        <v>Indianapolis</v>
      </c>
      <c r="N91" s="13">
        <f>[3]Summary!N124</f>
        <v>27</v>
      </c>
      <c r="O91" s="13" t="str">
        <f>[3]Summary!O124</f>
        <v>LA Rams</v>
      </c>
      <c r="P91" s="13">
        <f>[3]Summary!P124</f>
        <v>6.5</v>
      </c>
      <c r="Q91" s="13" t="str">
        <f>[3]Summary!Q124</f>
        <v>New England</v>
      </c>
      <c r="R91" s="13">
        <f>[3]Summary!R124</f>
        <v>11</v>
      </c>
      <c r="S91" s="13" t="str">
        <f>[3]Summary!S124</f>
        <v>Atlanta</v>
      </c>
      <c r="T91" s="13">
        <f>[3]Summary!T124</f>
        <v>-31.5</v>
      </c>
      <c r="U91" s="13" t="str">
        <f>[3]Summary!U124</f>
        <v>Detroit</v>
      </c>
      <c r="V91" s="13">
        <f>[3]Summary!V124</f>
        <v>-11.5</v>
      </c>
      <c r="W91" s="13" t="str">
        <f>[3]Summary!W124</f>
        <v>Detroit</v>
      </c>
      <c r="X91" s="13">
        <f>[3]Summary!X124</f>
        <v>14</v>
      </c>
      <c r="Y91" s="13" t="str">
        <f>[3]Summary!Y124</f>
        <v>Houston</v>
      </c>
      <c r="Z91" s="13">
        <f>[3]Summary!Z124</f>
        <v>-3</v>
      </c>
      <c r="AA91" s="13" t="str">
        <f>[3]Summary!AA124</f>
        <v>New England</v>
      </c>
      <c r="AB91" s="13">
        <f>[3]Summary!AB124</f>
        <v>1</v>
      </c>
      <c r="AC91" s="13" t="str">
        <f>[3]Summary!AC124</f>
        <v>LA Rams</v>
      </c>
      <c r="AD91" s="13">
        <f>[3]Summary!AD124</f>
        <v>-13</v>
      </c>
      <c r="AE91" s="13" t="str">
        <f>[3]Summary!AE124</f>
        <v>Seattle</v>
      </c>
      <c r="AF91" s="13">
        <f>[3]Summary!AF124</f>
        <v>21</v>
      </c>
      <c r="AG91" s="13" t="str">
        <f>[3]Summary!AG124</f>
        <v>Houston</v>
      </c>
      <c r="AH91" s="13">
        <f>[3]Summary!AH124</f>
        <v>10.5</v>
      </c>
      <c r="AI91" s="13" t="str">
        <f>[3]Summary!AI124</f>
        <v>Houston</v>
      </c>
      <c r="AJ91" s="13">
        <f>[3]Summary!AJ124</f>
        <v>-12</v>
      </c>
      <c r="AK91" s="13" t="str">
        <f>[3]Summary!AK124</f>
        <v>Jacksonville</v>
      </c>
      <c r="AL91" s="13">
        <f>[3]Summary!AL124</f>
        <v>-0.5</v>
      </c>
      <c r="AM91" s="13" t="str">
        <f>[3]Summary!AM124</f>
        <v>Jacksonville</v>
      </c>
      <c r="AN91" s="13">
        <f>[3]Summary!AN124</f>
        <v>21</v>
      </c>
      <c r="AO91" s="13" t="str">
        <f>[3]Summary!AO124</f>
        <v>Jacksonville</v>
      </c>
      <c r="AP91" s="13">
        <f>[3]Summary!AP124</f>
        <v>-4.5</v>
      </c>
      <c r="AQ91" s="13" t="str">
        <f>[3]Summary!AQ124</f>
        <v>no pick 1</v>
      </c>
      <c r="AR91" s="13">
        <f>[3]Summary!AR124</f>
        <v>0</v>
      </c>
      <c r="AS91" s="13" t="str">
        <f>[3]Summary!AS124</f>
        <v>Seattle</v>
      </c>
      <c r="AT91" s="13">
        <f>[3]Summary!AT124</f>
        <v>2</v>
      </c>
      <c r="AU91" s="13" t="str">
        <f>[3]Summary!AU124</f>
        <v>Seattle</v>
      </c>
      <c r="AV91" s="13">
        <f>[3]Summary!AV124</f>
        <v>11.5</v>
      </c>
      <c r="AW91" s="3">
        <f t="shared" si="2"/>
        <v>27</v>
      </c>
      <c r="AX91" s="3">
        <f t="shared" si="3"/>
        <v>-31.5</v>
      </c>
    </row>
    <row r="92" spans="1:50" x14ac:dyDescent="0.25">
      <c r="A92" s="2" t="str">
        <f>[2]Summary!A125</f>
        <v xml:space="preserve">Derek </v>
      </c>
      <c r="B92" s="2" t="str">
        <f>[2]Summary!B125</f>
        <v>S</v>
      </c>
      <c r="C92" s="12">
        <f>[2]Summary!C125</f>
        <v>48.5</v>
      </c>
      <c r="D92" s="2">
        <f>[2]Summary!D125</f>
        <v>90</v>
      </c>
      <c r="E92" s="2" t="str">
        <f>[3]Summary!E125</f>
        <v>Washington</v>
      </c>
      <c r="F92" s="12">
        <f>[3]Summary!F125</f>
        <v>9.5</v>
      </c>
      <c r="G92" s="2" t="str">
        <f>[3]Summary!G125</f>
        <v>Dallas</v>
      </c>
      <c r="H92" s="13">
        <f>[3]Summary!H125</f>
        <v>-2.5</v>
      </c>
      <c r="I92" s="2" t="str">
        <f>[3]Summary!I125</f>
        <v>Buffalo</v>
      </c>
      <c r="J92" s="13">
        <f>[3]Summary!J125</f>
        <v>-1</v>
      </c>
      <c r="K92" s="2" t="str">
        <f>[3]Summary!K125</f>
        <v>New England</v>
      </c>
      <c r="L92" s="13">
        <f>[3]Summary!L125</f>
        <v>24</v>
      </c>
      <c r="M92" s="13" t="str">
        <f>[3]Summary!M125</f>
        <v>Detroit</v>
      </c>
      <c r="N92" s="13">
        <f>[3]Summary!N125</f>
        <v>3</v>
      </c>
      <c r="O92" s="13" t="str">
        <f>[3]Summary!O125</f>
        <v>LV Raiders</v>
      </c>
      <c r="P92" s="13">
        <f>[3]Summary!P125</f>
        <v>6.5</v>
      </c>
      <c r="Q92" s="13" t="str">
        <f>[3]Summary!Q125</f>
        <v>New England</v>
      </c>
      <c r="R92" s="13">
        <f>[3]Summary!R125</f>
        <v>11</v>
      </c>
      <c r="S92" s="13" t="str">
        <f>[3]Summary!S125</f>
        <v>Indianapolis</v>
      </c>
      <c r="T92" s="13">
        <f>[3]Summary!T125</f>
        <v>9.5</v>
      </c>
      <c r="U92" s="13" t="str">
        <f>[3]Summary!U125</f>
        <v>Detroit</v>
      </c>
      <c r="V92" s="13">
        <f>[3]Summary!V125</f>
        <v>-11.5</v>
      </c>
      <c r="W92" s="13" t="str">
        <f>[3]Summary!W125</f>
        <v>Seattle</v>
      </c>
      <c r="X92" s="13">
        <f>[3]Summary!X125</f>
        <v>15.5</v>
      </c>
      <c r="Y92" s="13" t="str">
        <f>[3]Summary!Y125</f>
        <v>San Francisco</v>
      </c>
      <c r="Z92" s="13">
        <f>[3]Summary!Z125</f>
        <v>16</v>
      </c>
      <c r="AA92" s="13" t="str">
        <f>[3]Summary!AA125</f>
        <v>Detroit</v>
      </c>
      <c r="AB92" s="13">
        <f>[3]Summary!AB125</f>
        <v>-3.5</v>
      </c>
      <c r="AC92" s="13" t="str">
        <f>[3]Summary!AC125</f>
        <v>LA Chargers</v>
      </c>
      <c r="AD92" s="13">
        <f>[3]Summary!AD125</f>
        <v>8.5</v>
      </c>
      <c r="AE92" s="13" t="str">
        <f>[3]Summary!AE125</f>
        <v>LA Rams</v>
      </c>
      <c r="AF92" s="13">
        <f>[3]Summary!AF125</f>
        <v>19.5</v>
      </c>
      <c r="AG92" s="13" t="str">
        <f>[3]Summary!AG125</f>
        <v>Philadelphia</v>
      </c>
      <c r="AH92" s="13">
        <f>[3]Summary!AH125</f>
        <v>20</v>
      </c>
      <c r="AI92" s="13" t="str">
        <f>[3]Summary!AI125</f>
        <v>Detroit</v>
      </c>
      <c r="AJ92" s="13">
        <f>[3]Summary!AJ125</f>
        <v>-12</v>
      </c>
      <c r="AK92" s="13" t="str">
        <f>[3]Summary!AK125</f>
        <v>San Francisco</v>
      </c>
      <c r="AL92" s="13">
        <f>[3]Summary!AL125</f>
        <v>1</v>
      </c>
      <c r="AM92" s="13" t="str">
        <f>[3]Summary!AM125</f>
        <v>LA Rams</v>
      </c>
      <c r="AN92" s="13">
        <f>[3]Summary!AN125</f>
        <v>7.5</v>
      </c>
      <c r="AO92" s="13" t="str">
        <f>[3]Summary!AO125</f>
        <v>New England</v>
      </c>
      <c r="AP92" s="13">
        <f>[3]Summary!AP125</f>
        <v>9.5</v>
      </c>
      <c r="AQ92" s="13" t="str">
        <f>[3]Summary!AQ125</f>
        <v>LA Rams</v>
      </c>
      <c r="AR92" s="13">
        <f>[3]Summary!AR125</f>
        <v>-1</v>
      </c>
      <c r="AS92" s="13" t="str">
        <f>[3]Summary!AS125</f>
        <v>No Pick 1</v>
      </c>
      <c r="AT92" s="13">
        <f>[3]Summary!AT125</f>
        <v>0</v>
      </c>
      <c r="AU92" s="13" t="str">
        <f>[3]Summary!AU125</f>
        <v>Seattle</v>
      </c>
      <c r="AV92" s="13">
        <f>[3]Summary!AV125</f>
        <v>11.5</v>
      </c>
      <c r="AW92" s="3">
        <f t="shared" si="2"/>
        <v>24</v>
      </c>
      <c r="AX92" s="3">
        <f t="shared" si="3"/>
        <v>-12</v>
      </c>
    </row>
    <row r="93" spans="1:50" x14ac:dyDescent="0.25">
      <c r="A93" s="2" t="str">
        <f>[2]Summary!A126</f>
        <v>Dootzie</v>
      </c>
      <c r="B93" s="2" t="str">
        <f>[2]Summary!B126</f>
        <v>S</v>
      </c>
      <c r="C93" s="12">
        <f>[2]Summary!C126</f>
        <v>-46</v>
      </c>
      <c r="D93" s="2">
        <f>[2]Summary!D126</f>
        <v>91</v>
      </c>
      <c r="E93" s="2" t="str">
        <f>[3]Summary!E126</f>
        <v>Denver</v>
      </c>
      <c r="F93" s="12">
        <f>[3]Summary!F126</f>
        <v>-0.5</v>
      </c>
      <c r="G93" s="2" t="str">
        <f>[3]Summary!G126</f>
        <v>Arizona</v>
      </c>
      <c r="H93" s="13">
        <f>[3]Summary!H126</f>
        <v>-2</v>
      </c>
      <c r="I93" s="2" t="str">
        <f>[3]Summary!I126</f>
        <v>Atlanta</v>
      </c>
      <c r="J93" s="13">
        <f>[3]Summary!J126</f>
        <v>-34.5</v>
      </c>
      <c r="K93" s="2" t="str">
        <f>[3]Summary!K126</f>
        <v>Seattle</v>
      </c>
      <c r="L93" s="13">
        <f>[3]Summary!L126</f>
        <v>2</v>
      </c>
      <c r="M93" s="13" t="str">
        <f>[3]Summary!M126</f>
        <v>LA Rams</v>
      </c>
      <c r="N93" s="13">
        <f>[3]Summary!N126</f>
        <v>-11</v>
      </c>
      <c r="O93" s="13" t="str">
        <f>[3]Summary!O126</f>
        <v>Indianapolis</v>
      </c>
      <c r="P93" s="13">
        <f>[3]Summary!P126</f>
        <v>-3.5</v>
      </c>
      <c r="Q93" s="13" t="str">
        <f>[3]Summary!Q126</f>
        <v>Carolina</v>
      </c>
      <c r="R93" s="13">
        <f>[3]Summary!R126</f>
        <v>6</v>
      </c>
      <c r="S93" s="13" t="str">
        <f>[3]Summary!S126</f>
        <v>Chicago</v>
      </c>
      <c r="T93" s="13">
        <f>[3]Summary!T126</f>
        <v>-7.5</v>
      </c>
      <c r="U93" s="13" t="str">
        <f>[3]Summary!U126</f>
        <v>Denver</v>
      </c>
      <c r="V93" s="13">
        <f>[3]Summary!V126</f>
        <v>5</v>
      </c>
      <c r="W93" s="13" t="str">
        <f>[3]Summary!W126</f>
        <v>NY Giants</v>
      </c>
      <c r="X93" s="13">
        <f>[3]Summary!X126</f>
        <v>1</v>
      </c>
      <c r="Y93" s="13" t="str">
        <f>[3]Summary!Y126</f>
        <v>NY Jets</v>
      </c>
      <c r="Z93" s="13">
        <f>[3]Summary!Z126</f>
        <v>-0.5</v>
      </c>
      <c r="AA93" s="13" t="str">
        <f>[3]Summary!AA126</f>
        <v>NY Jets</v>
      </c>
      <c r="AB93" s="13">
        <f>[3]Summary!AB126</f>
        <v>0.5</v>
      </c>
      <c r="AC93" s="13" t="str">
        <f>[3]Summary!AC126</f>
        <v>Washington</v>
      </c>
      <c r="AD93" s="13">
        <f>[3]Summary!AD126</f>
        <v>4.5</v>
      </c>
      <c r="AE93" s="13" t="str">
        <f>[3]Summary!AE126</f>
        <v>Atlanta</v>
      </c>
      <c r="AF93" s="13">
        <f>[3]Summary!AF126</f>
        <v>-21</v>
      </c>
      <c r="AG93" s="13" t="str">
        <f>[3]Summary!AG126</f>
        <v>Atlanta</v>
      </c>
      <c r="AH93" s="13">
        <f>[3]Summary!AH126</f>
        <v>6.5</v>
      </c>
      <c r="AI93" s="13" t="str">
        <f>[3]Summary!AI126</f>
        <v>Cleveland</v>
      </c>
      <c r="AJ93" s="13">
        <f>[3]Summary!AJ126</f>
        <v>7.5</v>
      </c>
      <c r="AK93" s="13" t="str">
        <f>[3]Summary!AK126</f>
        <v>Jacksonville</v>
      </c>
      <c r="AL93" s="13">
        <f>[3]Summary!AL126</f>
        <v>-0.5</v>
      </c>
      <c r="AM93" s="13" t="str">
        <f>[3]Summary!AM126</f>
        <v>Chicago</v>
      </c>
      <c r="AN93" s="13">
        <f>[3]Summary!AN126</f>
        <v>-6</v>
      </c>
      <c r="AO93" s="13" t="str">
        <f>[3]Summary!AO126</f>
        <v>LA Rams</v>
      </c>
      <c r="AP93" s="13">
        <f>[3]Summary!AP126</f>
        <v>-7</v>
      </c>
      <c r="AQ93" s="13" t="str">
        <f>[3]Summary!AQ126</f>
        <v>LA Rams</v>
      </c>
      <c r="AR93" s="13">
        <f>[3]Summary!AR126</f>
        <v>-1</v>
      </c>
      <c r="AS93" s="13" t="str">
        <f>[3]Summary!AS126</f>
        <v>LA Rams</v>
      </c>
      <c r="AT93" s="13">
        <f>[3]Summary!AT126</f>
        <v>-2</v>
      </c>
      <c r="AU93" s="13" t="str">
        <f>[3]Summary!AU126</f>
        <v>New England</v>
      </c>
      <c r="AV93" s="13">
        <f>[3]Summary!AV126</f>
        <v>-11.5</v>
      </c>
      <c r="AW93" s="3">
        <f t="shared" si="2"/>
        <v>7.5</v>
      </c>
      <c r="AX93" s="3">
        <f t="shared" si="3"/>
        <v>-34.5</v>
      </c>
    </row>
    <row r="94" spans="1:50" x14ac:dyDescent="0.25">
      <c r="A94" s="2" t="str">
        <f>[2]Summary!A127</f>
        <v xml:space="preserve">Drew </v>
      </c>
      <c r="B94" s="2" t="str">
        <f>[2]Summary!B127</f>
        <v>S</v>
      </c>
      <c r="C94" s="12">
        <f>[2]Summary!C127</f>
        <v>3.5</v>
      </c>
      <c r="D94" s="2">
        <f>[2]Summary!D127</f>
        <v>92</v>
      </c>
      <c r="E94" s="2" t="str">
        <f>[3]Summary!E127</f>
        <v>Washington</v>
      </c>
      <c r="F94" s="12">
        <f>[3]Summary!F127</f>
        <v>9.5</v>
      </c>
      <c r="G94" s="2" t="str">
        <f>[3]Summary!G127</f>
        <v>Indianapolis</v>
      </c>
      <c r="H94" s="13">
        <f>[3]Summary!H127</f>
        <v>2</v>
      </c>
      <c r="I94" s="2" t="str">
        <f>[3]Summary!I127</f>
        <v>Philadelphia</v>
      </c>
      <c r="J94" s="13">
        <f>[3]Summary!J127</f>
        <v>3.5</v>
      </c>
      <c r="K94" s="2" t="str">
        <f>[3]Summary!K127</f>
        <v>Minnesota</v>
      </c>
      <c r="L94" s="13">
        <f>[3]Summary!L127</f>
        <v>-5.5</v>
      </c>
      <c r="M94" s="13" t="str">
        <f>[3]Summary!M127</f>
        <v>Dallas</v>
      </c>
      <c r="N94" s="13">
        <f>[3]Summary!N127</f>
        <v>12.5</v>
      </c>
      <c r="O94" s="13" t="str">
        <f>[3]Summary!O127</f>
        <v>Indianapolis</v>
      </c>
      <c r="P94" s="13">
        <f>[3]Summary!P127</f>
        <v>-3.5</v>
      </c>
      <c r="Q94" s="13" t="str">
        <f>[3]Summary!Q127</f>
        <v>Carolina</v>
      </c>
      <c r="R94" s="13">
        <f>[3]Summary!R127</f>
        <v>6</v>
      </c>
      <c r="S94" s="13" t="str">
        <f>[3]Summary!S127</f>
        <v>No Pick 1</v>
      </c>
      <c r="T94" s="13">
        <f>[3]Summary!T127</f>
        <v>0</v>
      </c>
      <c r="U94" s="13" t="str">
        <f>[3]Summary!U127</f>
        <v>Washington</v>
      </c>
      <c r="V94" s="13">
        <f>[3]Summary!V127</f>
        <v>-21</v>
      </c>
      <c r="W94" s="13" t="str">
        <f>[3]Summary!W127</f>
        <v>Seattle</v>
      </c>
      <c r="X94" s="13">
        <f>[3]Summary!X127</f>
        <v>15.5</v>
      </c>
      <c r="Y94" s="13" t="str">
        <f>[3]Summary!Y127</f>
        <v>Seattle</v>
      </c>
      <c r="Z94" s="13">
        <f>[3]Summary!Z127</f>
        <v>1.5</v>
      </c>
      <c r="AA94" s="13" t="str">
        <f>[3]Summary!AA127</f>
        <v>Baltimore</v>
      </c>
      <c r="AB94" s="13">
        <f>[3]Summary!AB127</f>
        <v>-0.5</v>
      </c>
      <c r="AC94" s="13" t="str">
        <f>[3]Summary!AC127</f>
        <v>Tampa Bay</v>
      </c>
      <c r="AD94" s="13">
        <f>[3]Summary!AD127</f>
        <v>0</v>
      </c>
      <c r="AE94" s="13" t="str">
        <f>[3]Summary!AE127</f>
        <v>Jacksonville</v>
      </c>
      <c r="AF94" s="13">
        <f>[3]Summary!AF127</f>
        <v>19</v>
      </c>
      <c r="AG94" s="13" t="str">
        <f>[3]Summary!AG127</f>
        <v>Seattle</v>
      </c>
      <c r="AH94" s="13">
        <f>[3]Summary!AH127</f>
        <v>-12</v>
      </c>
      <c r="AI94" s="13" t="str">
        <f>[3]Summary!AI127</f>
        <v>Tennessee</v>
      </c>
      <c r="AJ94" s="13">
        <f>[3]Summary!AJ127</f>
        <v>14</v>
      </c>
      <c r="AK94" s="13" t="str">
        <f>[3]Summary!AK127</f>
        <v>Pittsburgh</v>
      </c>
      <c r="AL94" s="13">
        <f>[3]Summary!AL127</f>
        <v>-10</v>
      </c>
      <c r="AM94" s="13" t="str">
        <f>[3]Summary!AM127</f>
        <v>Philadelphia</v>
      </c>
      <c r="AN94" s="13">
        <f>[3]Summary!AN127</f>
        <v>-11.5</v>
      </c>
      <c r="AO94" s="13" t="str">
        <f>[3]Summary!AO127</f>
        <v>Jacksonville</v>
      </c>
      <c r="AP94" s="13">
        <f>[3]Summary!AP127</f>
        <v>-4.5</v>
      </c>
      <c r="AQ94" s="13" t="str">
        <f>[3]Summary!AQ127</f>
        <v>Chicago</v>
      </c>
      <c r="AR94" s="13">
        <f>[3]Summary!AR127</f>
        <v>1</v>
      </c>
      <c r="AS94" s="13" t="str">
        <f>[3]Summary!AS127</f>
        <v>LA Rams</v>
      </c>
      <c r="AT94" s="13">
        <f>[3]Summary!AT127</f>
        <v>-2</v>
      </c>
      <c r="AU94" s="13" t="str">
        <f>[3]Summary!AU127</f>
        <v>Seattle</v>
      </c>
      <c r="AV94" s="13">
        <f>[3]Summary!AV127</f>
        <v>11.5</v>
      </c>
      <c r="AW94" s="3">
        <f t="shared" si="2"/>
        <v>19</v>
      </c>
      <c r="AX94" s="3">
        <f t="shared" si="3"/>
        <v>-21</v>
      </c>
    </row>
    <row r="95" spans="1:50" x14ac:dyDescent="0.25">
      <c r="A95" s="2" t="str">
        <f>[2]Summary!A128</f>
        <v xml:space="preserve">Erik </v>
      </c>
      <c r="B95" s="2" t="str">
        <f>[2]Summary!B128</f>
        <v>S</v>
      </c>
      <c r="C95" s="12">
        <f>[2]Summary!C128</f>
        <v>5</v>
      </c>
      <c r="D95" s="2">
        <f>[2]Summary!D128</f>
        <v>93</v>
      </c>
      <c r="E95" s="2" t="str">
        <f>[3]Summary!E128</f>
        <v>San Francisco</v>
      </c>
      <c r="F95" s="12">
        <f>[3]Summary!F128</f>
        <v>2</v>
      </c>
      <c r="G95" s="2" t="str">
        <f>[3]Summary!G128</f>
        <v>Buffalo</v>
      </c>
      <c r="H95" s="13">
        <f>[3]Summary!H128</f>
        <v>14</v>
      </c>
      <c r="I95" s="2" t="str">
        <f>[3]Summary!I128</f>
        <v>Green Bay</v>
      </c>
      <c r="J95" s="13">
        <f>[3]Summary!J128</f>
        <v>-10</v>
      </c>
      <c r="K95" s="2" t="str">
        <f>[3]Summary!K128</f>
        <v>LA Chargers</v>
      </c>
      <c r="L95" s="13">
        <f>[3]Summary!L128</f>
        <v>-9</v>
      </c>
      <c r="M95" s="13" t="str">
        <f>[3]Summary!M128</f>
        <v>Detroit</v>
      </c>
      <c r="N95" s="13">
        <f>[3]Summary!N128</f>
        <v>3</v>
      </c>
      <c r="O95" s="13" t="str">
        <f>[3]Summary!O128</f>
        <v>Detroit</v>
      </c>
      <c r="P95" s="13">
        <f>[3]Summary!P128</f>
        <v>-11</v>
      </c>
      <c r="Q95" s="13" t="str">
        <f>[3]Summary!Q128</f>
        <v>New England</v>
      </c>
      <c r="R95" s="13">
        <f>[3]Summary!R128</f>
        <v>11</v>
      </c>
      <c r="S95" s="13" t="str">
        <f>[3]Summary!S128</f>
        <v>Indianapolis</v>
      </c>
      <c r="T95" s="13">
        <f>[3]Summary!T128</f>
        <v>9.5</v>
      </c>
      <c r="U95" s="13" t="str">
        <f>[3]Summary!U128</f>
        <v>New England</v>
      </c>
      <c r="V95" s="13">
        <f>[3]Summary!V128</f>
        <v>-4.5</v>
      </c>
      <c r="W95" s="13" t="str">
        <f>[3]Summary!W128</f>
        <v>Seattle</v>
      </c>
      <c r="X95" s="13">
        <f>[3]Summary!X128</f>
        <v>15.5</v>
      </c>
      <c r="Y95" s="13" t="str">
        <f>[3]Summary!Y128</f>
        <v>Baltimore</v>
      </c>
      <c r="Z95" s="13">
        <f>[3]Summary!Z128</f>
        <v>-0.5</v>
      </c>
      <c r="AA95" s="13" t="str">
        <f>[3]Summary!AA128</f>
        <v>San Francisco</v>
      </c>
      <c r="AB95" s="13">
        <f>[3]Summary!AB128</f>
        <v>4</v>
      </c>
      <c r="AC95" s="13" t="str">
        <f>[3]Summary!AC128</f>
        <v>Denver</v>
      </c>
      <c r="AD95" s="13">
        <f>[3]Summary!AD128</f>
        <v>-4.5</v>
      </c>
      <c r="AE95" s="13" t="str">
        <f>[3]Summary!AE128</f>
        <v>Seattle</v>
      </c>
      <c r="AF95" s="13">
        <f>[3]Summary!AF128</f>
        <v>21</v>
      </c>
      <c r="AG95" s="13" t="str">
        <f>[3]Summary!AG128</f>
        <v>Houston</v>
      </c>
      <c r="AH95" s="13">
        <f>[3]Summary!AH128</f>
        <v>10.5</v>
      </c>
      <c r="AI95" s="13" t="str">
        <f>[3]Summary!AI128</f>
        <v>San Francisco</v>
      </c>
      <c r="AJ95" s="13">
        <f>[3]Summary!AJ128</f>
        <v>15</v>
      </c>
      <c r="AK95" s="13" t="str">
        <f>[3]Summary!AK128</f>
        <v>Detroit</v>
      </c>
      <c r="AL95" s="13">
        <f>[3]Summary!AL128</f>
        <v>-20.5</v>
      </c>
      <c r="AM95" s="13" t="str">
        <f>[3]Summary!AM128</f>
        <v>Houston</v>
      </c>
      <c r="AN95" s="13">
        <f>[3]Summary!AN128</f>
        <v>-2.5</v>
      </c>
      <c r="AO95" s="13" t="str">
        <f>[3]Summary!AO128</f>
        <v>Houston</v>
      </c>
      <c r="AP95" s="13">
        <f>[3]Summary!AP128</f>
        <v>21</v>
      </c>
      <c r="AQ95" s="13" t="str">
        <f>[3]Summary!AQ128</f>
        <v>LA Rams</v>
      </c>
      <c r="AR95" s="13">
        <f>[3]Summary!AR128</f>
        <v>-1</v>
      </c>
      <c r="AS95" s="13" t="str">
        <f>[3]Summary!AS128</f>
        <v>LA Rams</v>
      </c>
      <c r="AT95" s="13">
        <f>[3]Summary!AT128</f>
        <v>-2</v>
      </c>
      <c r="AU95" s="13" t="str">
        <f>[3]Summary!AU128</f>
        <v>Seattle</v>
      </c>
      <c r="AV95" s="13">
        <f>[3]Summary!AV128</f>
        <v>11.5</v>
      </c>
      <c r="AW95" s="3">
        <f t="shared" si="2"/>
        <v>21</v>
      </c>
      <c r="AX95" s="3">
        <f t="shared" si="3"/>
        <v>-20.5</v>
      </c>
    </row>
    <row r="96" spans="1:50" x14ac:dyDescent="0.25">
      <c r="A96" s="2" t="str">
        <f>[2]Summary!A129</f>
        <v xml:space="preserve">John </v>
      </c>
      <c r="B96" s="2" t="str">
        <f>[2]Summary!B129</f>
        <v>S</v>
      </c>
      <c r="C96" s="12">
        <f>[2]Summary!C129</f>
        <v>31.5</v>
      </c>
      <c r="D96" s="2">
        <f>[2]Summary!D129</f>
        <v>94</v>
      </c>
      <c r="E96" s="2" t="str">
        <f>[3]Summary!E129</f>
        <v>Arizona</v>
      </c>
      <c r="F96" s="12">
        <f>[3]Summary!F129</f>
        <v>1</v>
      </c>
      <c r="G96" s="2" t="str">
        <f>[3]Summary!G129</f>
        <v>Dallas</v>
      </c>
      <c r="H96" s="13">
        <f>[3]Summary!H129</f>
        <v>-2.5</v>
      </c>
      <c r="I96" s="2" t="str">
        <f>[3]Summary!I129</f>
        <v>Seattle</v>
      </c>
      <c r="J96" s="13">
        <f>[3]Summary!J129</f>
        <v>24</v>
      </c>
      <c r="K96" s="2" t="str">
        <f>[3]Summary!K129</f>
        <v>LA Chargers</v>
      </c>
      <c r="L96" s="13">
        <f>[3]Summary!L129</f>
        <v>-9</v>
      </c>
      <c r="M96" s="13" t="str">
        <f>[3]Summary!M129</f>
        <v>Dallas</v>
      </c>
      <c r="N96" s="13">
        <f>[3]Summary!N129</f>
        <v>12.5</v>
      </c>
      <c r="O96" s="13" t="str">
        <f>[3]Summary!O129</f>
        <v>Washington</v>
      </c>
      <c r="P96" s="13">
        <f>[3]Summary!P129</f>
        <v>-5.5</v>
      </c>
      <c r="Q96" s="13" t="str">
        <f>[3]Summary!Q129</f>
        <v>Chicago</v>
      </c>
      <c r="R96" s="13">
        <f>[3]Summary!R129</f>
        <v>7.5</v>
      </c>
      <c r="S96" s="13" t="str">
        <f>[3]Summary!S129</f>
        <v>Tampa Bay</v>
      </c>
      <c r="T96" s="13">
        <f>[3]Summary!T129</f>
        <v>16.5</v>
      </c>
      <c r="U96" s="13" t="str">
        <f>[3]Summary!U129</f>
        <v>Dallas</v>
      </c>
      <c r="V96" s="13">
        <f>[3]Summary!V129</f>
        <v>-13</v>
      </c>
      <c r="W96" s="13" t="str">
        <f>[3]Summary!W129</f>
        <v>Detroit</v>
      </c>
      <c r="X96" s="13">
        <f>[3]Summary!X129</f>
        <v>14</v>
      </c>
      <c r="Y96" s="13" t="str">
        <f>[3]Summary!Y129</f>
        <v>Baltimore</v>
      </c>
      <c r="Z96" s="13">
        <f>[3]Summary!Z129</f>
        <v>-0.5</v>
      </c>
      <c r="AA96" s="13" t="str">
        <f>[3]Summary!AA129</f>
        <v>Detroit</v>
      </c>
      <c r="AB96" s="13">
        <f>[3]Summary!AB129</f>
        <v>-3.5</v>
      </c>
      <c r="AC96" s="13" t="str">
        <f>[3]Summary!AC129</f>
        <v>Seattle</v>
      </c>
      <c r="AD96" s="13">
        <f>[3]Summary!AD129</f>
        <v>14.5</v>
      </c>
      <c r="AE96" s="13" t="str">
        <f>[3]Summary!AE129</f>
        <v>LA Rams</v>
      </c>
      <c r="AF96" s="13">
        <f>[3]Summary!AF129</f>
        <v>19.5</v>
      </c>
      <c r="AG96" s="13" t="str">
        <f>[3]Summary!AG129</f>
        <v>San Francisco</v>
      </c>
      <c r="AH96" s="13">
        <f>[3]Summary!AH129</f>
        <v>1</v>
      </c>
      <c r="AI96" s="13" t="str">
        <f>[3]Summary!AI129</f>
        <v>Houston</v>
      </c>
      <c r="AJ96" s="13">
        <f>[3]Summary!AJ129</f>
        <v>-12</v>
      </c>
      <c r="AK96" s="13" t="str">
        <f>[3]Summary!AK129</f>
        <v>New England</v>
      </c>
      <c r="AL96" s="13">
        <f>[3]Summary!AL129</f>
        <v>18.5</v>
      </c>
      <c r="AM96" s="13" t="str">
        <f>[3]Summary!AM129</f>
        <v>Buffalo</v>
      </c>
      <c r="AN96" s="13">
        <f>[3]Summary!AN129</f>
        <v>19.5</v>
      </c>
      <c r="AO96" s="13" t="str">
        <f>[3]Summary!AO129</f>
        <v>LA Rams</v>
      </c>
      <c r="AP96" s="13">
        <f>[3]Summary!AP129</f>
        <v>-7</v>
      </c>
      <c r="AQ96" s="13" t="str">
        <f>[3]Summary!AQ129</f>
        <v>LA Rams</v>
      </c>
      <c r="AR96" s="13">
        <f>[3]Summary!AR129</f>
        <v>-1</v>
      </c>
      <c r="AS96" s="13" t="str">
        <f>[3]Summary!AS129</f>
        <v>New England</v>
      </c>
      <c r="AT96" s="13">
        <f>[3]Summary!AT129</f>
        <v>-1</v>
      </c>
      <c r="AU96" s="13" t="str">
        <f>[3]Summary!AU129</f>
        <v>New England</v>
      </c>
      <c r="AV96" s="13">
        <f>[3]Summary!AV129</f>
        <v>-11.5</v>
      </c>
      <c r="AW96" s="3">
        <f t="shared" si="2"/>
        <v>24</v>
      </c>
      <c r="AX96" s="3">
        <f t="shared" si="3"/>
        <v>-13</v>
      </c>
    </row>
    <row r="97" spans="1:50" x14ac:dyDescent="0.25">
      <c r="A97" s="2" t="str">
        <f>[2]Summary!A130</f>
        <v xml:space="preserve">Last Year's Champ </v>
      </c>
      <c r="B97" s="2" t="str">
        <f>[2]Summary!B130</f>
        <v>S</v>
      </c>
      <c r="C97" s="12">
        <f>[2]Summary!C130</f>
        <v>47</v>
      </c>
      <c r="D97" s="2">
        <f>[2]Summary!D130</f>
        <v>95</v>
      </c>
      <c r="E97" s="2" t="str">
        <f>[3]Summary!E130</f>
        <v>Detroit</v>
      </c>
      <c r="F97" s="12">
        <f>[3]Summary!F130</f>
        <v>-12</v>
      </c>
      <c r="G97" s="2" t="str">
        <f>[3]Summary!G130</f>
        <v>LA Rams</v>
      </c>
      <c r="H97" s="13">
        <f>[3]Summary!H130</f>
        <v>9</v>
      </c>
      <c r="I97" s="2" t="str">
        <f>[3]Summary!I130</f>
        <v>Green Bay</v>
      </c>
      <c r="J97" s="13">
        <f>[3]Summary!J130</f>
        <v>-10</v>
      </c>
      <c r="K97" s="2" t="str">
        <f>[3]Summary!K130</f>
        <v>Houston</v>
      </c>
      <c r="L97" s="13">
        <f>[3]Summary!L130</f>
        <v>19</v>
      </c>
      <c r="M97" s="13" t="str">
        <f>[3]Summary!M130</f>
        <v>Indianapolis</v>
      </c>
      <c r="N97" s="13">
        <f>[3]Summary!N130</f>
        <v>27</v>
      </c>
      <c r="O97" s="13" t="str">
        <f>[3]Summary!O130</f>
        <v>Buffalo</v>
      </c>
      <c r="P97" s="13">
        <f>[3]Summary!P130</f>
        <v>-14.5</v>
      </c>
      <c r="Q97" s="13" t="str">
        <f>[3]Summary!Q130</f>
        <v>Chicago</v>
      </c>
      <c r="R97" s="13">
        <f>[3]Summary!R130</f>
        <v>7.5</v>
      </c>
      <c r="S97" s="13" t="str">
        <f>[3]Summary!S130</f>
        <v>New England</v>
      </c>
      <c r="T97" s="13">
        <f>[3]Summary!T130</f>
        <v>12</v>
      </c>
      <c r="U97" s="13" t="str">
        <f>[3]Summary!U130</f>
        <v>Buffalo</v>
      </c>
      <c r="V97" s="13">
        <f>[3]Summary!V130</f>
        <v>9</v>
      </c>
      <c r="W97" s="13" t="str">
        <f>[3]Summary!W130</f>
        <v>Buffalo</v>
      </c>
      <c r="X97" s="13">
        <f>[3]Summary!X130</f>
        <v>-26.5</v>
      </c>
      <c r="Y97" s="13" t="str">
        <f>[3]Summary!Y130</f>
        <v>San Francisco</v>
      </c>
      <c r="Z97" s="13">
        <f>[3]Summary!Z130</f>
        <v>16</v>
      </c>
      <c r="AA97" s="13" t="str">
        <f>[3]Summary!AA130</f>
        <v>Indianapolis</v>
      </c>
      <c r="AB97" s="13">
        <f>[3]Summary!AB130</f>
        <v>0.5</v>
      </c>
      <c r="AC97" s="13" t="str">
        <f>[3]Summary!AC130</f>
        <v>Tampa Bay</v>
      </c>
      <c r="AD97" s="13">
        <f>[3]Summary!AD130</f>
        <v>0</v>
      </c>
      <c r="AE97" s="13" t="str">
        <f>[3]Summary!AE130</f>
        <v>Tampa Bay</v>
      </c>
      <c r="AF97" s="13">
        <f>[3]Summary!AF130</f>
        <v>-12.5</v>
      </c>
      <c r="AG97" s="13" t="str">
        <f>[3]Summary!AG130</f>
        <v>cincinnati</v>
      </c>
      <c r="AH97" s="13">
        <f>[3]Summary!AH130</f>
        <v>-21</v>
      </c>
      <c r="AI97" s="13" t="str">
        <f>[3]Summary!AI130</f>
        <v>Buffalo</v>
      </c>
      <c r="AJ97" s="13">
        <f>[3]Summary!AJ130</f>
        <v>-7.5</v>
      </c>
      <c r="AK97" s="13" t="str">
        <f>[3]Summary!AK130</f>
        <v>Detroit</v>
      </c>
      <c r="AL97" s="13">
        <f>[3]Summary!AL130</f>
        <v>-20.5</v>
      </c>
      <c r="AM97" s="13" t="str">
        <f>[3]Summary!AM130</f>
        <v>Jacksonville</v>
      </c>
      <c r="AN97" s="13">
        <f>[3]Summary!AN130</f>
        <v>21</v>
      </c>
      <c r="AO97" s="13" t="str">
        <f>[3]Summary!AO130</f>
        <v>Buffalo</v>
      </c>
      <c r="AP97" s="13">
        <f>[3]Summary!AP130</f>
        <v>4.5</v>
      </c>
      <c r="AQ97" s="13" t="str">
        <f>[3]Summary!AQ130</f>
        <v>LA Rams</v>
      </c>
      <c r="AR97" s="13">
        <f>[3]Summary!AR130</f>
        <v>-1</v>
      </c>
      <c r="AS97" s="13" t="str">
        <f>[3]Summary!AS130</f>
        <v>No Pick 1</v>
      </c>
      <c r="AT97" s="13">
        <f>[3]Summary!AT130</f>
        <v>0</v>
      </c>
      <c r="AU97" s="13" t="str">
        <f>[3]Summary!AU130</f>
        <v>No Pick 2</v>
      </c>
      <c r="AV97" s="13">
        <f>[3]Summary!AV130</f>
        <v>0</v>
      </c>
      <c r="AW97" s="3">
        <f t="shared" si="2"/>
        <v>27</v>
      </c>
      <c r="AX97" s="3">
        <f t="shared" si="3"/>
        <v>-26.5</v>
      </c>
    </row>
    <row r="98" spans="1:50" x14ac:dyDescent="0.25">
      <c r="A98" s="2" t="str">
        <f>[2]Summary!A131</f>
        <v>Mustafa ***DQ</v>
      </c>
      <c r="B98" s="2" t="str">
        <f>[2]Summary!B131</f>
        <v>S</v>
      </c>
      <c r="C98" s="12">
        <f>[2]Summary!C131</f>
        <v>-22.5</v>
      </c>
      <c r="D98" s="2">
        <f>[2]Summary!D131</f>
        <v>96</v>
      </c>
      <c r="E98" s="2" t="str">
        <f>[3]Summary!E131</f>
        <v>Cincinnati</v>
      </c>
      <c r="F98" s="12">
        <f>[3]Summary!F131</f>
        <v>-4</v>
      </c>
      <c r="G98" s="2" t="str">
        <f>[3]Summary!G131</f>
        <v>Buffalo</v>
      </c>
      <c r="H98" s="13">
        <f>[3]Summary!H131</f>
        <v>14</v>
      </c>
      <c r="I98" s="2" t="str">
        <f>[3]Summary!I131</f>
        <v>Atlanta</v>
      </c>
      <c r="J98" s="13">
        <f>[3]Summary!J131</f>
        <v>-34.5</v>
      </c>
      <c r="K98" s="2" t="str">
        <f>[3]Summary!K131</f>
        <v>LA Chargers</v>
      </c>
      <c r="L98" s="13">
        <f>[3]Summary!L131</f>
        <v>-9</v>
      </c>
      <c r="M98" s="13" t="str">
        <f>[3]Summary!M131</f>
        <v>No Pick 1</v>
      </c>
      <c r="N98" s="13">
        <f>[3]Summary!N131</f>
        <v>0</v>
      </c>
      <c r="O98" s="13" t="str">
        <f>[3]Summary!O131</f>
        <v>No Pick 2</v>
      </c>
      <c r="P98" s="13">
        <f>[3]Summary!P131</f>
        <v>0</v>
      </c>
      <c r="Q98" s="13" t="str">
        <f>[3]Summary!Q131</f>
        <v>New England</v>
      </c>
      <c r="R98" s="13">
        <f>[3]Summary!R131</f>
        <v>11</v>
      </c>
      <c r="S98" s="13" t="str">
        <f>[3]Summary!S131</f>
        <v>No Pick 3 DQ</v>
      </c>
      <c r="T98" s="13">
        <f>[3]Summary!T131</f>
        <v>0</v>
      </c>
      <c r="U98" s="13" t="str">
        <f>[3]Summary!U131</f>
        <v>DQ</v>
      </c>
      <c r="V98" s="13">
        <f>[3]Summary!V131</f>
        <v>0</v>
      </c>
      <c r="W98" s="13" t="str">
        <f>[3]Summary!W131</f>
        <v>DQ</v>
      </c>
      <c r="X98" s="13">
        <f>[3]Summary!X131</f>
        <v>0</v>
      </c>
      <c r="Y98" s="13" t="str">
        <f>[3]Summary!Y131</f>
        <v>DQ</v>
      </c>
      <c r="Z98" s="13">
        <f>[3]Summary!Z131</f>
        <v>0</v>
      </c>
      <c r="AA98" s="13" t="str">
        <f>[3]Summary!AA131</f>
        <v>DQ</v>
      </c>
      <c r="AB98" s="13">
        <f>[3]Summary!AB131</f>
        <v>0</v>
      </c>
      <c r="AC98" s="13" t="str">
        <f>[3]Summary!AC131</f>
        <v>DQ</v>
      </c>
      <c r="AD98" s="13">
        <f>[3]Summary!AD131</f>
        <v>0</v>
      </c>
      <c r="AE98" s="13" t="str">
        <f>[3]Summary!AE131</f>
        <v>DQ</v>
      </c>
      <c r="AF98" s="13">
        <f>[3]Summary!AF131</f>
        <v>0</v>
      </c>
      <c r="AG98" s="13" t="str">
        <f>[3]Summary!AG131</f>
        <v>DQ</v>
      </c>
      <c r="AH98" s="13">
        <f>[3]Summary!AH131</f>
        <v>0</v>
      </c>
      <c r="AI98" s="13" t="str">
        <f>[3]Summary!AI131</f>
        <v>DQ</v>
      </c>
      <c r="AJ98" s="13">
        <f>[3]Summary!AJ131</f>
        <v>0</v>
      </c>
      <c r="AK98" s="13" t="str">
        <f>[3]Summary!AK131</f>
        <v>DQ</v>
      </c>
      <c r="AL98" s="13">
        <f>[3]Summary!AL131</f>
        <v>0</v>
      </c>
      <c r="AM98" s="13" t="str">
        <f>[3]Summary!AM131</f>
        <v>DQ</v>
      </c>
      <c r="AN98" s="13">
        <f>[3]Summary!AN131</f>
        <v>0</v>
      </c>
      <c r="AO98" s="13" t="str">
        <f>[3]Summary!AO131</f>
        <v>DQ</v>
      </c>
      <c r="AP98" s="13">
        <f>[3]Summary!AP131</f>
        <v>0</v>
      </c>
      <c r="AQ98" s="13" t="str">
        <f>[3]Summary!AQ131</f>
        <v>DQ</v>
      </c>
      <c r="AR98" s="13">
        <f>[3]Summary!AR131</f>
        <v>0</v>
      </c>
      <c r="AS98" s="13" t="str">
        <f>[3]Summary!AS131</f>
        <v>DQ</v>
      </c>
      <c r="AT98" s="13">
        <f>[3]Summary!AT131</f>
        <v>0</v>
      </c>
      <c r="AU98" s="13" t="str">
        <f>[3]Summary!AU131</f>
        <v>DQ</v>
      </c>
      <c r="AV98" s="13">
        <f>[3]Summary!AV131</f>
        <v>0</v>
      </c>
      <c r="AW98" s="3">
        <f t="shared" si="2"/>
        <v>14</v>
      </c>
      <c r="AX98" s="3">
        <f t="shared" si="3"/>
        <v>-34.5</v>
      </c>
    </row>
    <row r="99" spans="1:50" x14ac:dyDescent="0.25">
      <c r="A99" s="2" t="str">
        <f>[2]Summary!A132</f>
        <v xml:space="preserve">Peter </v>
      </c>
      <c r="B99" s="2" t="str">
        <f>[2]Summary!B132</f>
        <v>S</v>
      </c>
      <c r="C99" s="12">
        <f>[2]Summary!C132</f>
        <v>-13</v>
      </c>
      <c r="D99" s="2">
        <f>[2]Summary!D132</f>
        <v>97</v>
      </c>
      <c r="E99" s="2" t="str">
        <f>[3]Summary!E132</f>
        <v>Philadelphia</v>
      </c>
      <c r="F99" s="12">
        <f>[3]Summary!F132</f>
        <v>-3.5</v>
      </c>
      <c r="G99" s="2" t="str">
        <f>[3]Summary!G132</f>
        <v>Pittsburgh</v>
      </c>
      <c r="H99" s="13">
        <f>[3]Summary!H132</f>
        <v>-17</v>
      </c>
      <c r="I99" s="2" t="str">
        <f>[3]Summary!I132</f>
        <v>Buffalo</v>
      </c>
      <c r="J99" s="13">
        <f>[3]Summary!J132</f>
        <v>-1</v>
      </c>
      <c r="K99" s="2" t="str">
        <f>[3]Summary!K132</f>
        <v>New England</v>
      </c>
      <c r="L99" s="13">
        <f>[3]Summary!L132</f>
        <v>24</v>
      </c>
      <c r="M99" s="13" t="str">
        <f>[3]Summary!M132</f>
        <v>Detroit</v>
      </c>
      <c r="N99" s="13">
        <f>[3]Summary!N132</f>
        <v>3</v>
      </c>
      <c r="O99" s="13" t="str">
        <f>[3]Summary!O132</f>
        <v>Denver</v>
      </c>
      <c r="P99" s="13">
        <f>[3]Summary!P132</f>
        <v>-5</v>
      </c>
      <c r="Q99" s="13" t="str">
        <f>[3]Summary!Q132</f>
        <v>Seattle</v>
      </c>
      <c r="R99" s="13">
        <f>[3]Summary!R132</f>
        <v>5</v>
      </c>
      <c r="S99" s="13" t="str">
        <f>[3]Summary!S132</f>
        <v>Cincinnati</v>
      </c>
      <c r="T99" s="13">
        <f>[3]Summary!T132</f>
        <v>-7</v>
      </c>
      <c r="U99" s="13" t="str">
        <f>[3]Summary!U132</f>
        <v>Detroit</v>
      </c>
      <c r="V99" s="13">
        <f>[3]Summary!V132</f>
        <v>-11.5</v>
      </c>
      <c r="W99" s="13" t="str">
        <f>[3]Summary!W132</f>
        <v>Detroit</v>
      </c>
      <c r="X99" s="13">
        <f>[3]Summary!X132</f>
        <v>14</v>
      </c>
      <c r="Y99" s="13" t="str">
        <f>[3]Summary!Y132</f>
        <v>Houston</v>
      </c>
      <c r="Z99" s="13">
        <f>[3]Summary!Z132</f>
        <v>-3</v>
      </c>
      <c r="AA99" s="13" t="str">
        <f>[3]Summary!AA132</f>
        <v>San Francisco</v>
      </c>
      <c r="AB99" s="13">
        <f>[3]Summary!AB132</f>
        <v>4</v>
      </c>
      <c r="AC99" s="13" t="str">
        <f>[3]Summary!AC132</f>
        <v>Seattle</v>
      </c>
      <c r="AD99" s="13">
        <f>[3]Summary!AD132</f>
        <v>14.5</v>
      </c>
      <c r="AE99" s="13" t="str">
        <f>[3]Summary!AE132</f>
        <v>Cleveland</v>
      </c>
      <c r="AF99" s="13">
        <f>[3]Summary!AF132</f>
        <v>-5.5</v>
      </c>
      <c r="AG99" s="13" t="str">
        <f>[3]Summary!AG132</f>
        <v>San Francisco</v>
      </c>
      <c r="AH99" s="13">
        <f>[3]Summary!AH132</f>
        <v>1</v>
      </c>
      <c r="AI99" s="13" t="str">
        <f>[3]Summary!AI132</f>
        <v>Minnesota</v>
      </c>
      <c r="AJ99" s="13">
        <f>[3]Summary!AJ132</f>
        <v>0</v>
      </c>
      <c r="AK99" s="13" t="str">
        <f>[3]Summary!AK132</f>
        <v>Cincinnati</v>
      </c>
      <c r="AL99" s="13">
        <f>[3]Summary!AL132</f>
        <v>15.5</v>
      </c>
      <c r="AM99" s="13" t="str">
        <f>[3]Summary!AM132</f>
        <v>Miami</v>
      </c>
      <c r="AN99" s="13">
        <f>[3]Summary!AN132</f>
        <v>-16.5</v>
      </c>
      <c r="AO99" s="13" t="str">
        <f>[3]Summary!AO132</f>
        <v>Houston</v>
      </c>
      <c r="AP99" s="13">
        <f>[3]Summary!AP132</f>
        <v>21</v>
      </c>
      <c r="AQ99" s="13" t="str">
        <f>[3]Summary!AQ132</f>
        <v>Seattle</v>
      </c>
      <c r="AR99" s="13">
        <f>[3]Summary!AR132</f>
        <v>28</v>
      </c>
      <c r="AS99" s="13" t="str">
        <f>[3]Summary!AS132</f>
        <v>No Pick 1</v>
      </c>
      <c r="AT99" s="13">
        <f>[3]Summary!AT132</f>
        <v>0</v>
      </c>
      <c r="AU99" s="13" t="str">
        <f>[3]Summary!AU132</f>
        <v>Seattle</v>
      </c>
      <c r="AV99" s="13">
        <f>[3]Summary!AV132</f>
        <v>11.5</v>
      </c>
      <c r="AW99" s="3">
        <f t="shared" si="2"/>
        <v>28</v>
      </c>
      <c r="AX99" s="3">
        <f t="shared" si="3"/>
        <v>-17</v>
      </c>
    </row>
    <row r="100" spans="1:50" x14ac:dyDescent="0.25">
      <c r="A100" s="2" t="str">
        <f>[2]Summary!A133</f>
        <v xml:space="preserve">Renee </v>
      </c>
      <c r="B100" s="2" t="str">
        <f>[2]Summary!B133</f>
        <v>S</v>
      </c>
      <c r="C100" s="12">
        <f>[2]Summary!C133</f>
        <v>23.5</v>
      </c>
      <c r="D100" s="2">
        <f>[2]Summary!D133</f>
        <v>98</v>
      </c>
      <c r="E100" s="2" t="str">
        <f>[3]Summary!E133</f>
        <v>Pittsburgh</v>
      </c>
      <c r="F100" s="12">
        <f>[3]Summary!F133</f>
        <v>-1</v>
      </c>
      <c r="G100" s="2" t="str">
        <f>[3]Summary!G133</f>
        <v>Dallas</v>
      </c>
      <c r="H100" s="13">
        <f>[3]Summary!H133</f>
        <v>-2.5</v>
      </c>
      <c r="I100" s="2" t="str">
        <f>[3]Summary!I133</f>
        <v>Tampa Bay</v>
      </c>
      <c r="J100" s="13">
        <f>[3]Summary!J133</f>
        <v>-4.5</v>
      </c>
      <c r="K100" s="2" t="str">
        <f>[3]Summary!K133</f>
        <v>Denver</v>
      </c>
      <c r="L100" s="13">
        <f>[3]Summary!L133</f>
        <v>17.5</v>
      </c>
      <c r="M100" s="13" t="str">
        <f>[3]Summary!M133</f>
        <v>Buffalo</v>
      </c>
      <c r="N100" s="13">
        <f>[3]Summary!N133</f>
        <v>-10.5</v>
      </c>
      <c r="O100" s="13" t="str">
        <f>[3]Summary!O133</f>
        <v>New England</v>
      </c>
      <c r="P100" s="13">
        <f>[3]Summary!P133</f>
        <v>2.5</v>
      </c>
      <c r="Q100" s="13" t="str">
        <f>[3]Summary!Q133</f>
        <v>Chicago</v>
      </c>
      <c r="R100" s="13">
        <f>[3]Summary!R133</f>
        <v>7.5</v>
      </c>
      <c r="S100" s="13" t="str">
        <f>[3]Summary!S133</f>
        <v>Tampa Bay</v>
      </c>
      <c r="T100" s="13">
        <f>[3]Summary!T133</f>
        <v>16.5</v>
      </c>
      <c r="U100" s="13" t="str">
        <f>[3]Summary!U133</f>
        <v>LA Chargers</v>
      </c>
      <c r="V100" s="13">
        <f>[3]Summary!V133</f>
        <v>-2</v>
      </c>
      <c r="W100" s="13" t="str">
        <f>[3]Summary!W133</f>
        <v>Denver</v>
      </c>
      <c r="X100" s="13">
        <f>[3]Summary!X133</f>
        <v>-5.5</v>
      </c>
      <c r="Y100" s="13" t="str">
        <f>[3]Summary!Y133</f>
        <v>San Francisco</v>
      </c>
      <c r="Z100" s="13">
        <f>[3]Summary!Z133</f>
        <v>16</v>
      </c>
      <c r="AA100" s="13" t="str">
        <f>[3]Summary!AA133</f>
        <v>New England</v>
      </c>
      <c r="AB100" s="13">
        <f>[3]Summary!AB133</f>
        <v>1</v>
      </c>
      <c r="AC100" s="13" t="str">
        <f>[3]Summary!AC133</f>
        <v>Seattle</v>
      </c>
      <c r="AD100" s="13">
        <f>[3]Summary!AD133</f>
        <v>14.5</v>
      </c>
      <c r="AE100" s="13" t="str">
        <f>[3]Summary!AE133</f>
        <v>LA Rams</v>
      </c>
      <c r="AF100" s="13">
        <f>[3]Summary!AF133</f>
        <v>19.5</v>
      </c>
      <c r="AG100" s="13" t="str">
        <f>[3]Summary!AG133</f>
        <v>Houston</v>
      </c>
      <c r="AH100" s="13">
        <f>[3]Summary!AH133</f>
        <v>10.5</v>
      </c>
      <c r="AI100" s="13" t="str">
        <f>[3]Summary!AI133</f>
        <v>Houston</v>
      </c>
      <c r="AJ100" s="13">
        <f>[3]Summary!AJ133</f>
        <v>-12</v>
      </c>
      <c r="AK100" s="13" t="str">
        <f>[3]Summary!AK133</f>
        <v>LA Rams</v>
      </c>
      <c r="AL100" s="13">
        <f>[3]Summary!AL133</f>
        <v>-11</v>
      </c>
      <c r="AM100" s="13" t="str">
        <f>[3]Summary!AM133</f>
        <v>New England</v>
      </c>
      <c r="AN100" s="13">
        <f>[3]Summary!AN133</f>
        <v>16.5</v>
      </c>
      <c r="AO100" s="13" t="str">
        <f>[3]Summary!AO133</f>
        <v>New England</v>
      </c>
      <c r="AP100" s="13">
        <f>[3]Summary!AP133</f>
        <v>9.5</v>
      </c>
      <c r="AQ100" s="13" t="str">
        <f>[3]Summary!AQ133</f>
        <v>New England</v>
      </c>
      <c r="AR100" s="13">
        <f>[3]Summary!AR133</f>
        <v>8.5</v>
      </c>
      <c r="AS100" s="13" t="str">
        <f>[3]Summary!AS133</f>
        <v>New England</v>
      </c>
      <c r="AT100" s="13">
        <f>[3]Summary!AT133</f>
        <v>-1</v>
      </c>
      <c r="AU100" s="13" t="str">
        <f>[3]Summary!AU133</f>
        <v>New England</v>
      </c>
      <c r="AV100" s="13">
        <f>[3]Summary!AV133</f>
        <v>-11.5</v>
      </c>
      <c r="AW100" s="3">
        <f t="shared" si="2"/>
        <v>19.5</v>
      </c>
      <c r="AX100" s="3">
        <f t="shared" si="3"/>
        <v>-12</v>
      </c>
    </row>
    <row r="101" spans="1:50" x14ac:dyDescent="0.25">
      <c r="A101" s="2" t="str">
        <f>[2]Summary!A134</f>
        <v>Sireno *</v>
      </c>
      <c r="B101" s="2" t="str">
        <f>[2]Summary!B134</f>
        <v>S</v>
      </c>
      <c r="C101" s="12">
        <f>[2]Summary!C134</f>
        <v>-17</v>
      </c>
      <c r="D101" s="2">
        <f>[2]Summary!D134</f>
        <v>99</v>
      </c>
      <c r="E101" s="2" t="str">
        <f>[3]Summary!E134</f>
        <v>Houston</v>
      </c>
      <c r="F101" s="12">
        <f>[3]Summary!F134</f>
        <v>-2</v>
      </c>
      <c r="G101" s="2" t="str">
        <f>[3]Summary!G134</f>
        <v>Denver</v>
      </c>
      <c r="H101" s="13">
        <f>[3]Summary!H134</f>
        <v>-2</v>
      </c>
      <c r="I101" s="2" t="str">
        <f>[3]Summary!I134</f>
        <v>Denver</v>
      </c>
      <c r="J101" s="13">
        <f>[3]Summary!J134</f>
        <v>-0.5</v>
      </c>
      <c r="K101" s="2" t="str">
        <f>[3]Summary!K134</f>
        <v>LA Chargers</v>
      </c>
      <c r="L101" s="13">
        <f>[3]Summary!L134</f>
        <v>-9</v>
      </c>
      <c r="M101" s="13" t="str">
        <f>[3]Summary!M134</f>
        <v>Detroit</v>
      </c>
      <c r="N101" s="13">
        <f>[3]Summary!N134</f>
        <v>3</v>
      </c>
      <c r="O101" s="13" t="str">
        <f>[3]Summary!O134</f>
        <v>Buffalo</v>
      </c>
      <c r="P101" s="13">
        <f>[3]Summary!P134</f>
        <v>-14.5</v>
      </c>
      <c r="Q101" s="13" t="str">
        <f>[3]Summary!Q134</f>
        <v>No Pick 1</v>
      </c>
      <c r="R101" s="13">
        <f>[3]Summary!R134</f>
        <v>0</v>
      </c>
      <c r="S101" s="13" t="str">
        <f>[3]Summary!S134</f>
        <v>Buffalo</v>
      </c>
      <c r="T101" s="13">
        <f>[3]Summary!T134</f>
        <v>24</v>
      </c>
      <c r="U101" s="13" t="str">
        <f>[3]Summary!U134</f>
        <v>Green Bay</v>
      </c>
      <c r="V101" s="13">
        <f>[3]Summary!V134</f>
        <v>-16</v>
      </c>
      <c r="W101" s="13" t="str">
        <f>[3]Summary!W134</f>
        <v>NY Giants</v>
      </c>
      <c r="X101" s="13">
        <f>[3]Summary!X134</f>
        <v>1</v>
      </c>
      <c r="Y101" s="13" t="str">
        <f>[3]Summary!Y134</f>
        <v>Green Bay</v>
      </c>
      <c r="Z101" s="13">
        <f>[3]Summary!Z134</f>
        <v>0</v>
      </c>
      <c r="AA101" s="13" t="str">
        <f>[3]Summary!AA134</f>
        <v>Detroit</v>
      </c>
      <c r="AB101" s="13">
        <f>[3]Summary!AB134</f>
        <v>-3.5</v>
      </c>
      <c r="AC101" s="13" t="str">
        <f>[3]Summary!AC134</f>
        <v>Tampa Bay</v>
      </c>
      <c r="AD101" s="13">
        <f>[3]Summary!AD134</f>
        <v>0</v>
      </c>
      <c r="AE101" s="13" t="str">
        <f>[3]Summary!AE134</f>
        <v>Tampa Bay</v>
      </c>
      <c r="AF101" s="13">
        <f>[3]Summary!AF134</f>
        <v>-12.5</v>
      </c>
      <c r="AG101" s="13" t="str">
        <f>[3]Summary!AG134</f>
        <v>Denver</v>
      </c>
      <c r="AH101" s="13">
        <f>[3]Summary!AH134</f>
        <v>10</v>
      </c>
      <c r="AI101" s="13" t="str">
        <f>[3]Summary!AI134</f>
        <v>Houston</v>
      </c>
      <c r="AJ101" s="13">
        <f>[3]Summary!AJ134</f>
        <v>-12</v>
      </c>
      <c r="AK101" s="13" t="str">
        <f>[3]Summary!AK134</f>
        <v>Pittsburgh</v>
      </c>
      <c r="AL101" s="13">
        <f>[3]Summary!AL134</f>
        <v>-10</v>
      </c>
      <c r="AM101" s="13" t="str">
        <f>[3]Summary!AM134</f>
        <v>Detroit</v>
      </c>
      <c r="AN101" s="13">
        <f>[3]Summary!AN134</f>
        <v>6</v>
      </c>
      <c r="AO101" s="13" t="str">
        <f>[3]Summary!AO134</f>
        <v>No Pick 2</v>
      </c>
      <c r="AP101" s="13">
        <f>[3]Summary!AP134</f>
        <v>0</v>
      </c>
      <c r="AQ101" s="13" t="str">
        <f>[3]Summary!AQ134</f>
        <v>No Pick 3 DQ</v>
      </c>
      <c r="AR101" s="13">
        <f>[3]Summary!AR134</f>
        <v>0</v>
      </c>
      <c r="AS101" s="13" t="str">
        <f>[3]Summary!AS134</f>
        <v>DQ</v>
      </c>
      <c r="AT101" s="13">
        <f>[3]Summary!AT134</f>
        <v>0</v>
      </c>
      <c r="AU101" s="13" t="str">
        <f>[3]Summary!AU134</f>
        <v>DQ</v>
      </c>
      <c r="AV101" s="13">
        <f>[3]Summary!AV134</f>
        <v>0</v>
      </c>
      <c r="AW101" s="3">
        <f t="shared" si="2"/>
        <v>24</v>
      </c>
      <c r="AX101" s="3">
        <f t="shared" si="3"/>
        <v>-16</v>
      </c>
    </row>
    <row r="102" spans="1:50" x14ac:dyDescent="0.25">
      <c r="A102" s="2" t="str">
        <f>[2]Summary!A135</f>
        <v>Snake</v>
      </c>
      <c r="B102" s="2" t="str">
        <f>[2]Summary!B135</f>
        <v>S</v>
      </c>
      <c r="C102" s="12">
        <f>[2]Summary!C135</f>
        <v>20</v>
      </c>
      <c r="D102" s="2">
        <f>[2]Summary!D135</f>
        <v>100</v>
      </c>
      <c r="E102" s="2" t="str">
        <f>[3]Summary!E135</f>
        <v>Denver</v>
      </c>
      <c r="F102" s="12">
        <f>[3]Summary!F135</f>
        <v>-0.5</v>
      </c>
      <c r="G102" s="2" t="str">
        <f>[3]Summary!G135</f>
        <v>LA Rams</v>
      </c>
      <c r="H102" s="13">
        <f>[3]Summary!H135</f>
        <v>9</v>
      </c>
      <c r="I102" s="2" t="str">
        <f>[3]Summary!I135</f>
        <v>Buffalo</v>
      </c>
      <c r="J102" s="13">
        <f>[3]Summary!J135</f>
        <v>-1</v>
      </c>
      <c r="K102" s="2" t="str">
        <f>[3]Summary!K135</f>
        <v>Green Bay</v>
      </c>
      <c r="L102" s="13">
        <f>[3]Summary!L135</f>
        <v>-6.5</v>
      </c>
      <c r="M102" s="13" t="str">
        <f>[3]Summary!M135</f>
        <v>Detroit</v>
      </c>
      <c r="N102" s="13">
        <f>[3]Summary!N135</f>
        <v>3</v>
      </c>
      <c r="O102" s="13" t="str">
        <f>[3]Summary!O135</f>
        <v>New England</v>
      </c>
      <c r="P102" s="13">
        <f>[3]Summary!P135</f>
        <v>2.5</v>
      </c>
      <c r="Q102" s="13" t="str">
        <f>[3]Summary!Q135</f>
        <v>Carolina</v>
      </c>
      <c r="R102" s="13">
        <f>[3]Summary!R135</f>
        <v>6</v>
      </c>
      <c r="S102" s="13" t="str">
        <f>[3]Summary!S135</f>
        <v>Indianapolis</v>
      </c>
      <c r="T102" s="13">
        <f>[3]Summary!T135</f>
        <v>9.5</v>
      </c>
      <c r="U102" s="13" t="str">
        <f>[3]Summary!U135</f>
        <v>LA Chargers</v>
      </c>
      <c r="V102" s="13">
        <f>[3]Summary!V135</f>
        <v>-2</v>
      </c>
      <c r="W102" s="13" t="str">
        <f>[3]Summary!W135</f>
        <v>Carolina</v>
      </c>
      <c r="X102" s="13">
        <f>[3]Summary!X135</f>
        <v>-15.5</v>
      </c>
      <c r="Y102" s="13" t="str">
        <f>[3]Summary!Y135</f>
        <v>San Francisco</v>
      </c>
      <c r="Z102" s="13">
        <f>[3]Summary!Z135</f>
        <v>16</v>
      </c>
      <c r="AA102" s="13" t="str">
        <f>[3]Summary!AA135</f>
        <v>New England</v>
      </c>
      <c r="AB102" s="13">
        <f>[3]Summary!AB135</f>
        <v>1</v>
      </c>
      <c r="AC102" s="13" t="str">
        <f>[3]Summary!AC135</f>
        <v>denver</v>
      </c>
      <c r="AD102" s="13">
        <f>[3]Summary!AD135</f>
        <v>-4.5</v>
      </c>
      <c r="AE102" s="13" t="str">
        <f>[3]Summary!AE135</f>
        <v>Seattle</v>
      </c>
      <c r="AF102" s="13">
        <f>[3]Summary!AF135</f>
        <v>21</v>
      </c>
      <c r="AG102" s="13" t="str">
        <f>[3]Summary!AG135</f>
        <v>Houston</v>
      </c>
      <c r="AH102" s="13">
        <f>[3]Summary!AH135</f>
        <v>10.5</v>
      </c>
      <c r="AI102" s="13" t="str">
        <f>[3]Summary!AI135</f>
        <v>Buffalo</v>
      </c>
      <c r="AJ102" s="13">
        <f>[3]Summary!AJ135</f>
        <v>-7.5</v>
      </c>
      <c r="AK102" s="13" t="str">
        <f>[3]Summary!AK135</f>
        <v>Detroit</v>
      </c>
      <c r="AL102" s="13">
        <f>[3]Summary!AL135</f>
        <v>-20.5</v>
      </c>
      <c r="AM102" s="13" t="str">
        <f>[3]Summary!AM135</f>
        <v>LA Rams</v>
      </c>
      <c r="AN102" s="13">
        <f>[3]Summary!AN135</f>
        <v>7.5</v>
      </c>
      <c r="AO102" s="13" t="str">
        <f>[3]Summary!AO135</f>
        <v>Houston</v>
      </c>
      <c r="AP102" s="13">
        <f>[3]Summary!AP135</f>
        <v>21</v>
      </c>
      <c r="AQ102" s="13" t="str">
        <f>[3]Summary!AQ135</f>
        <v>New England</v>
      </c>
      <c r="AR102" s="13">
        <f>[3]Summary!AR135</f>
        <v>8.5</v>
      </c>
      <c r="AS102" s="13" t="str">
        <f>[3]Summary!AS135</f>
        <v>LA Rams</v>
      </c>
      <c r="AT102" s="13">
        <f>[3]Summary!AT135</f>
        <v>-2</v>
      </c>
      <c r="AU102" s="13" t="str">
        <f>[3]Summary!AU135</f>
        <v>Seattle</v>
      </c>
      <c r="AV102" s="13">
        <f>[3]Summary!AV135</f>
        <v>11.5</v>
      </c>
      <c r="AW102" s="3">
        <f t="shared" si="2"/>
        <v>21</v>
      </c>
      <c r="AX102" s="3">
        <f t="shared" si="3"/>
        <v>-20.5</v>
      </c>
    </row>
    <row r="103" spans="1:50" x14ac:dyDescent="0.25">
      <c r="A103" s="2" t="str">
        <f>[2]Summary!A136</f>
        <v>Sorrento</v>
      </c>
      <c r="B103" s="2" t="str">
        <f>[2]Summary!B136</f>
        <v>S</v>
      </c>
      <c r="C103" s="12">
        <f>[2]Summary!C136</f>
        <v>-5</v>
      </c>
      <c r="D103" s="2">
        <f>[2]Summary!D136</f>
        <v>101</v>
      </c>
      <c r="E103" s="2" t="str">
        <f>[3]Summary!E136</f>
        <v>Cincinnati</v>
      </c>
      <c r="F103" s="12">
        <f>[3]Summary!F136</f>
        <v>-4</v>
      </c>
      <c r="G103" s="2" t="str">
        <f>[3]Summary!G136</f>
        <v>Minnesota</v>
      </c>
      <c r="H103" s="13">
        <f>[3]Summary!H136</f>
        <v>-19</v>
      </c>
      <c r="I103" s="2" t="str">
        <f>[3]Summary!I136</f>
        <v>Buffalo</v>
      </c>
      <c r="J103" s="13">
        <f>[3]Summary!J136</f>
        <v>-1</v>
      </c>
      <c r="K103" s="2" t="str">
        <f>[3]Summary!K136</f>
        <v>LA Rams</v>
      </c>
      <c r="L103" s="13">
        <f>[3]Summary!L136</f>
        <v>3.5</v>
      </c>
      <c r="M103" s="13" t="str">
        <f>[3]Summary!M136</f>
        <v>Detroit</v>
      </c>
      <c r="N103" s="13">
        <f>[3]Summary!N136</f>
        <v>3</v>
      </c>
      <c r="O103" s="13" t="str">
        <f>[3]Summary!O136</f>
        <v>Indianapolis</v>
      </c>
      <c r="P103" s="13">
        <f>[3]Summary!P136</f>
        <v>-3.5</v>
      </c>
      <c r="Q103" s="13" t="str">
        <f>[3]Summary!Q136</f>
        <v>New England</v>
      </c>
      <c r="R103" s="13">
        <f>[3]Summary!R136</f>
        <v>11</v>
      </c>
      <c r="S103" s="13" t="str">
        <f>[3]Summary!S136</f>
        <v>Tampa Bay</v>
      </c>
      <c r="T103" s="13">
        <f>[3]Summary!T136</f>
        <v>16.5</v>
      </c>
      <c r="U103" s="13" t="str">
        <f>[3]Summary!U136</f>
        <v>Detroit</v>
      </c>
      <c r="V103" s="13">
        <f>[3]Summary!V136</f>
        <v>-11.5</v>
      </c>
      <c r="W103" s="13" t="str">
        <f>[3]Summary!W136</f>
        <v>Seattle</v>
      </c>
      <c r="X103" s="13">
        <f>[3]Summary!X136</f>
        <v>15.5</v>
      </c>
      <c r="Y103" s="13" t="str">
        <f>[3]Summary!Y136</f>
        <v>Houston</v>
      </c>
      <c r="Z103" s="13">
        <f>[3]Summary!Z136</f>
        <v>-3</v>
      </c>
      <c r="AA103" s="13" t="str">
        <f>[3]Summary!AA136</f>
        <v>New England</v>
      </c>
      <c r="AB103" s="13">
        <f>[3]Summary!AB136</f>
        <v>1</v>
      </c>
      <c r="AC103" s="13" t="str">
        <f>[3]Summary!AC136</f>
        <v>Miami</v>
      </c>
      <c r="AD103" s="13">
        <f>[3]Summary!AD136</f>
        <v>-1.5</v>
      </c>
      <c r="AE103" s="13" t="str">
        <f>[3]Summary!AE136</f>
        <v>LA Rams</v>
      </c>
      <c r="AF103" s="13">
        <f>[3]Summary!AF136</f>
        <v>19.5</v>
      </c>
      <c r="AG103" s="13" t="str">
        <f>[3]Summary!AG136</f>
        <v>Houston</v>
      </c>
      <c r="AH103" s="13">
        <f>[3]Summary!AH136</f>
        <v>10.5</v>
      </c>
      <c r="AI103" s="13" t="str">
        <f>[3]Summary!AI136</f>
        <v>Houston</v>
      </c>
      <c r="AJ103" s="13">
        <f>[3]Summary!AJ136</f>
        <v>-12</v>
      </c>
      <c r="AK103" s="13" t="str">
        <f>[3]Summary!AK136</f>
        <v>Green Bay</v>
      </c>
      <c r="AL103" s="13">
        <f>[3]Summary!AL136</f>
        <v>-20.5</v>
      </c>
      <c r="AM103" s="13" t="str">
        <f>[3]Summary!AM136</f>
        <v>Buffalo</v>
      </c>
      <c r="AN103" s="13">
        <f>[3]Summary!AN136</f>
        <v>19.5</v>
      </c>
      <c r="AO103" s="13" t="str">
        <f>[3]Summary!AO136</f>
        <v>Houston</v>
      </c>
      <c r="AP103" s="13">
        <f>[3]Summary!AP136</f>
        <v>21</v>
      </c>
      <c r="AQ103" s="13" t="str">
        <f>[3]Summary!AQ136</f>
        <v>San Francisco</v>
      </c>
      <c r="AR103" s="13">
        <f>[3]Summary!AR136</f>
        <v>-28</v>
      </c>
      <c r="AS103" s="13" t="str">
        <f>[3]Summary!AS136</f>
        <v>LA Rams</v>
      </c>
      <c r="AT103" s="13">
        <f>[3]Summary!AT136</f>
        <v>-2</v>
      </c>
      <c r="AU103" s="13" t="str">
        <f>[3]Summary!AU136</f>
        <v>New England</v>
      </c>
      <c r="AV103" s="13">
        <f>[3]Summary!AV136</f>
        <v>-11.5</v>
      </c>
      <c r="AW103" s="3">
        <f t="shared" si="2"/>
        <v>21</v>
      </c>
      <c r="AX103" s="3">
        <f t="shared" si="3"/>
        <v>-28</v>
      </c>
    </row>
    <row r="104" spans="1:50" x14ac:dyDescent="0.25">
      <c r="A104" s="2" t="str">
        <f>[2]Summary!A137</f>
        <v>Stella</v>
      </c>
      <c r="B104" s="2" t="str">
        <f>[2]Summary!B137</f>
        <v>S</v>
      </c>
      <c r="C104" s="12">
        <f>[2]Summary!C137</f>
        <v>37.5</v>
      </c>
      <c r="D104" s="2">
        <f>[2]Summary!D137</f>
        <v>102</v>
      </c>
      <c r="E104" s="2" t="str">
        <f>[3]Summary!E137</f>
        <v>Cincinnati</v>
      </c>
      <c r="F104" s="12">
        <f>[3]Summary!F137</f>
        <v>-4</v>
      </c>
      <c r="G104" s="2" t="str">
        <f>[3]Summary!G137</f>
        <v>LA Rams</v>
      </c>
      <c r="H104" s="13">
        <f>[3]Summary!H137</f>
        <v>9</v>
      </c>
      <c r="I104" s="2" t="str">
        <f>[3]Summary!I137</f>
        <v>Green Bay</v>
      </c>
      <c r="J104" s="13">
        <f>[3]Summary!J137</f>
        <v>-10</v>
      </c>
      <c r="K104" s="2" t="str">
        <f>[3]Summary!K137</f>
        <v>Detroit</v>
      </c>
      <c r="L104" s="13">
        <f>[3]Summary!L137</f>
        <v>14</v>
      </c>
      <c r="M104" s="13" t="str">
        <f>[3]Summary!M137</f>
        <v>Dallas</v>
      </c>
      <c r="N104" s="13">
        <f>[3]Summary!N137</f>
        <v>12.5</v>
      </c>
      <c r="O104" s="13" t="str">
        <f>[3]Summary!O137</f>
        <v>Indianapolis</v>
      </c>
      <c r="P104" s="13">
        <f>[3]Summary!P137</f>
        <v>-3.5</v>
      </c>
      <c r="Q104" s="13" t="str">
        <f>[3]Summary!Q137</f>
        <v>Chicago</v>
      </c>
      <c r="R104" s="13">
        <f>[3]Summary!R137</f>
        <v>7.5</v>
      </c>
      <c r="S104" s="13" t="str">
        <f>[3]Summary!S137</f>
        <v>Tampa Bay</v>
      </c>
      <c r="T104" s="13">
        <f>[3]Summary!T137</f>
        <v>16.5</v>
      </c>
      <c r="U104" s="13" t="str">
        <f>[3]Summary!U137</f>
        <v>New England</v>
      </c>
      <c r="V104" s="13">
        <f>[3]Summary!V137</f>
        <v>-4.5</v>
      </c>
      <c r="W104" s="13" t="str">
        <f>[3]Summary!W137</f>
        <v>Indianapolis</v>
      </c>
      <c r="X104" s="13">
        <f>[3]Summary!X137</f>
        <v>-0.5</v>
      </c>
      <c r="Y104" s="13" t="str">
        <f>[3]Summary!Y137</f>
        <v>Baltimore</v>
      </c>
      <c r="Z104" s="13">
        <f>[3]Summary!Z137</f>
        <v>-0.5</v>
      </c>
      <c r="AA104" s="13" t="str">
        <f>[3]Summary!AA137</f>
        <v>New England</v>
      </c>
      <c r="AB104" s="13">
        <f>[3]Summary!AB137</f>
        <v>1</v>
      </c>
      <c r="AC104" s="13" t="str">
        <f>[3]Summary!AC137</f>
        <v>miami</v>
      </c>
      <c r="AD104" s="13">
        <f>[3]Summary!AD137</f>
        <v>-1.5</v>
      </c>
      <c r="AE104" s="13" t="str">
        <f>[3]Summary!AE137</f>
        <v>Seattle</v>
      </c>
      <c r="AF104" s="13">
        <f>[3]Summary!AF137</f>
        <v>21</v>
      </c>
      <c r="AG104" s="13" t="str">
        <f>[3]Summary!AG137</f>
        <v>Houston</v>
      </c>
      <c r="AH104" s="13">
        <f>[3]Summary!AH137</f>
        <v>10.5</v>
      </c>
      <c r="AI104" s="13" t="str">
        <f>[3]Summary!AI137</f>
        <v>Philadelphia</v>
      </c>
      <c r="AJ104" s="13">
        <f>[3]Summary!AJ137</f>
        <v>4</v>
      </c>
      <c r="AK104" s="13" t="str">
        <f>[3]Summary!AK137</f>
        <v>Detroit</v>
      </c>
      <c r="AL104" s="13">
        <f>[3]Summary!AL137</f>
        <v>-20.5</v>
      </c>
      <c r="AM104" s="13" t="str">
        <f>[3]Summary!AM137</f>
        <v>LA Rams</v>
      </c>
      <c r="AN104" s="13">
        <f>[3]Summary!AN137</f>
        <v>7.5</v>
      </c>
      <c r="AO104" s="13" t="str">
        <f>[3]Summary!AO137</f>
        <v>Philadelphia</v>
      </c>
      <c r="AP104" s="13">
        <f>[3]Summary!AP137</f>
        <v>-10</v>
      </c>
      <c r="AQ104" s="13" t="str">
        <f>[3]Summary!AQ137</f>
        <v>Buffalo</v>
      </c>
      <c r="AR104" s="13">
        <f>[3]Summary!AR137</f>
        <v>-2</v>
      </c>
      <c r="AS104" s="13" t="str">
        <f>[3]Summary!AS137</f>
        <v>New England</v>
      </c>
      <c r="AT104" s="13">
        <f>[3]Summary!AT137</f>
        <v>-1</v>
      </c>
      <c r="AU104" s="13" t="str">
        <f>[3]Summary!AU137</f>
        <v>Seattle</v>
      </c>
      <c r="AV104" s="13">
        <f>[3]Summary!AV137</f>
        <v>11.5</v>
      </c>
      <c r="AW104" s="3">
        <f t="shared" si="2"/>
        <v>21</v>
      </c>
      <c r="AX104" s="3">
        <f t="shared" si="3"/>
        <v>-20.5</v>
      </c>
    </row>
    <row r="105" spans="1:50" x14ac:dyDescent="0.25">
      <c r="A105" s="2" t="str">
        <f>[2]Summary!A138</f>
        <v>Bryce 1</v>
      </c>
      <c r="B105" s="2" t="str">
        <f>[2]Summary!B138</f>
        <v>T</v>
      </c>
      <c r="C105" s="12">
        <f>[2]Summary!C138</f>
        <v>-71.5</v>
      </c>
      <c r="D105" s="2">
        <f>[2]Summary!D138</f>
        <v>103</v>
      </c>
      <c r="E105" s="2" t="str">
        <f>[3]Summary!E138</f>
        <v>Houston</v>
      </c>
      <c r="F105" s="12">
        <f>[3]Summary!F138</f>
        <v>-2</v>
      </c>
      <c r="G105" s="2" t="str">
        <f>[3]Summary!G138</f>
        <v>New England</v>
      </c>
      <c r="H105" s="13">
        <f>[3]Summary!H138</f>
        <v>7.5</v>
      </c>
      <c r="I105" s="2" t="str">
        <f>[3]Summary!I138</f>
        <v>Atlanta</v>
      </c>
      <c r="J105" s="13">
        <f>[3]Summary!J138</f>
        <v>-34.5</v>
      </c>
      <c r="K105" s="2" t="str">
        <f>[3]Summary!K138</f>
        <v>Cincinnati</v>
      </c>
      <c r="L105" s="13">
        <f>[3]Summary!L138</f>
        <v>-17.5</v>
      </c>
      <c r="M105" s="13" t="str">
        <f>[3]Summary!M138</f>
        <v>Cincinnati</v>
      </c>
      <c r="N105" s="13">
        <f>[3]Summary!N138</f>
        <v>-3</v>
      </c>
      <c r="O105" s="13" t="str">
        <f>[3]Summary!O138</f>
        <v>New Orleans</v>
      </c>
      <c r="P105" s="13">
        <f>[3]Summary!P138</f>
        <v>-2.5</v>
      </c>
      <c r="Q105" s="13" t="str">
        <f>[3]Summary!Q138</f>
        <v>New Orleans</v>
      </c>
      <c r="R105" s="13">
        <f>[3]Summary!R138</f>
        <v>-7.5</v>
      </c>
      <c r="S105" s="13" t="str">
        <f>[3]Summary!S138</f>
        <v>New Orleans</v>
      </c>
      <c r="T105" s="13">
        <f>[3]Summary!T138</f>
        <v>-16.5</v>
      </c>
      <c r="U105" s="13" t="str">
        <f>[3]Summary!U138</f>
        <v>Atlanta</v>
      </c>
      <c r="V105" s="13">
        <f>[3]Summary!V138</f>
        <v>4.5</v>
      </c>
      <c r="W105" s="13" t="str">
        <f>[3]Summary!W138</f>
        <v>New Orleans</v>
      </c>
      <c r="X105" s="13">
        <f>[3]Summary!X138</f>
        <v>15.5</v>
      </c>
      <c r="Y105" s="13" t="str">
        <f>[3]Summary!Y138</f>
        <v>LV Raiders</v>
      </c>
      <c r="Z105" s="13">
        <f>[3]Summary!Z138</f>
        <v>-14</v>
      </c>
      <c r="AA105" s="13" t="str">
        <f>[3]Summary!AA138</f>
        <v>Carolina</v>
      </c>
      <c r="AB105" s="13">
        <f>[3]Summary!AB138</f>
        <v>-4</v>
      </c>
      <c r="AC105" s="13" t="str">
        <f>[3]Summary!AC138</f>
        <v>Cincinnati</v>
      </c>
      <c r="AD105" s="13">
        <f>[3]Summary!AD138</f>
        <v>25.5</v>
      </c>
      <c r="AE105" s="13" t="str">
        <f>[3]Summary!AE138</f>
        <v>Dallas</v>
      </c>
      <c r="AF105" s="13">
        <f>[3]Summary!AF138</f>
        <v>-10.5</v>
      </c>
      <c r="AG105" s="13" t="str">
        <f>[3]Summary!AG138</f>
        <v>Tennessee</v>
      </c>
      <c r="AH105" s="13">
        <f>[3]Summary!AH138</f>
        <v>-1</v>
      </c>
      <c r="AI105" s="13" t="str">
        <f>[3]Summary!AI138</f>
        <v>Cleveland</v>
      </c>
      <c r="AJ105" s="13">
        <f>[3]Summary!AJ138</f>
        <v>7.5</v>
      </c>
      <c r="AK105" s="13" t="str">
        <f>[3]Summary!AK138</f>
        <v>Miami</v>
      </c>
      <c r="AL105" s="13">
        <f>[3]Summary!AL138</f>
        <v>8.5</v>
      </c>
      <c r="AM105" s="13" t="str">
        <f>[3]Summary!AM138</f>
        <v>Arizona</v>
      </c>
      <c r="AN105" s="13">
        <f>[3]Summary!AN138</f>
        <v>-7.5</v>
      </c>
      <c r="AO105" s="13" t="str">
        <f>[3]Summary!AO138</f>
        <v>Pittsburgh</v>
      </c>
      <c r="AP105" s="13">
        <f>[3]Summary!AP138</f>
        <v>-21</v>
      </c>
      <c r="AQ105" s="13" t="str">
        <f>[3]Summary!AQ138</f>
        <v>Seattle</v>
      </c>
      <c r="AR105" s="13">
        <f>[3]Summary!AR138</f>
        <v>28</v>
      </c>
      <c r="AS105" s="13" t="str">
        <f>[3]Summary!AS138</f>
        <v>No Pick 1</v>
      </c>
      <c r="AT105" s="13">
        <f>[3]Summary!AT138</f>
        <v>0</v>
      </c>
      <c r="AU105" s="13" t="str">
        <f>[3]Summary!AU138</f>
        <v>No Pick 2</v>
      </c>
      <c r="AV105" s="13">
        <f>[3]Summary!AV138</f>
        <v>0</v>
      </c>
      <c r="AW105" s="3">
        <f t="shared" si="2"/>
        <v>28</v>
      </c>
      <c r="AX105" s="3">
        <f t="shared" si="3"/>
        <v>-34.5</v>
      </c>
    </row>
    <row r="106" spans="1:50" x14ac:dyDescent="0.25">
      <c r="A106" s="2" t="str">
        <f>[2]Summary!A139</f>
        <v>Bryce 2</v>
      </c>
      <c r="B106" s="2" t="str">
        <f>[2]Summary!B139</f>
        <v>T</v>
      </c>
      <c r="C106" s="12">
        <f>[2]Summary!C139</f>
        <v>71.5</v>
      </c>
      <c r="D106" s="2">
        <f>[2]Summary!D139</f>
        <v>104</v>
      </c>
      <c r="E106" s="2" t="str">
        <f>[3]Summary!E139</f>
        <v>LA Rams</v>
      </c>
      <c r="F106" s="12">
        <f>[3]Summary!F139</f>
        <v>2</v>
      </c>
      <c r="G106" s="2" t="str">
        <f>[3]Summary!G139</f>
        <v>Miami</v>
      </c>
      <c r="H106" s="13">
        <f>[3]Summary!H139</f>
        <v>-7.5</v>
      </c>
      <c r="I106" s="2" t="str">
        <f>[3]Summary!I139</f>
        <v>Carolina</v>
      </c>
      <c r="J106" s="13">
        <f>[3]Summary!J139</f>
        <v>34.5</v>
      </c>
      <c r="K106" s="2" t="str">
        <f>[3]Summary!K139</f>
        <v>Denver</v>
      </c>
      <c r="L106" s="13">
        <f>[3]Summary!L139</f>
        <v>17.5</v>
      </c>
      <c r="M106" s="13" t="str">
        <f>[3]Summary!M139</f>
        <v>Detroit</v>
      </c>
      <c r="N106" s="13">
        <f>[3]Summary!N139</f>
        <v>3</v>
      </c>
      <c r="O106" s="13" t="str">
        <f>[3]Summary!O139</f>
        <v>New England</v>
      </c>
      <c r="P106" s="13">
        <f>[3]Summary!P139</f>
        <v>2.5</v>
      </c>
      <c r="Q106" s="13" t="str">
        <f>[3]Summary!Q139</f>
        <v>Chicago</v>
      </c>
      <c r="R106" s="13">
        <f>[3]Summary!R139</f>
        <v>7.5</v>
      </c>
      <c r="S106" s="13" t="str">
        <f>[3]Summary!S139</f>
        <v>Tampa Bay</v>
      </c>
      <c r="T106" s="13">
        <f>[3]Summary!T139</f>
        <v>16.5</v>
      </c>
      <c r="U106" s="13" t="str">
        <f>[3]Summary!U139</f>
        <v>New England</v>
      </c>
      <c r="V106" s="13">
        <f>[3]Summary!V139</f>
        <v>-4.5</v>
      </c>
      <c r="W106" s="13" t="str">
        <f>[3]Summary!W139</f>
        <v>Carolina</v>
      </c>
      <c r="X106" s="13">
        <f>[3]Summary!X139</f>
        <v>-15.5</v>
      </c>
      <c r="Y106" s="13" t="str">
        <f>[3]Summary!Y139</f>
        <v>Dallas</v>
      </c>
      <c r="Z106" s="13">
        <f>[3]Summary!Z139</f>
        <v>14</v>
      </c>
      <c r="AA106" s="13" t="str">
        <f>[3]Summary!AA139</f>
        <v>San Francisco</v>
      </c>
      <c r="AB106" s="13">
        <f>[3]Summary!AB139</f>
        <v>4</v>
      </c>
      <c r="AC106" s="13" t="str">
        <f>[3]Summary!AC139</f>
        <v>Baltimore</v>
      </c>
      <c r="AD106" s="13">
        <f>[3]Summary!AD139</f>
        <v>-25.5</v>
      </c>
      <c r="AE106" s="13" t="str">
        <f>[3]Summary!AE139</f>
        <v>Detroit</v>
      </c>
      <c r="AF106" s="13">
        <f>[3]Summary!AF139</f>
        <v>10.5</v>
      </c>
      <c r="AG106" s="13" t="str">
        <f>[3]Summary!AG139</f>
        <v>San Francisco</v>
      </c>
      <c r="AH106" s="13">
        <f>[3]Summary!AH139</f>
        <v>1</v>
      </c>
      <c r="AI106" s="13" t="str">
        <f>[3]Summary!AI139</f>
        <v>Buffalo</v>
      </c>
      <c r="AJ106" s="13">
        <f>[3]Summary!AJ139</f>
        <v>-7.5</v>
      </c>
      <c r="AK106" s="13" t="str">
        <f>[3]Summary!AK139</f>
        <v>Tampa Bay</v>
      </c>
      <c r="AL106" s="13">
        <f>[3]Summary!AL139</f>
        <v>-8.5</v>
      </c>
      <c r="AM106" s="13" t="str">
        <f>[3]Summary!AM139</f>
        <v>LA Rams</v>
      </c>
      <c r="AN106" s="13">
        <f>[3]Summary!AN139</f>
        <v>7.5</v>
      </c>
      <c r="AO106" s="13" t="str">
        <f>[3]Summary!AO139</f>
        <v>Houston</v>
      </c>
      <c r="AP106" s="13">
        <f>[3]Summary!AP139</f>
        <v>21</v>
      </c>
      <c r="AQ106" s="13" t="str">
        <f>[3]Summary!AQ139</f>
        <v>San Francisco</v>
      </c>
      <c r="AR106" s="13">
        <f>[3]Summary!AR139</f>
        <v>-28</v>
      </c>
      <c r="AS106" s="13" t="str">
        <f>[3]Summary!AS139</f>
        <v>No Pick 1</v>
      </c>
      <c r="AT106" s="13">
        <f>[3]Summary!AT139</f>
        <v>0</v>
      </c>
      <c r="AU106" s="13" t="str">
        <f>[3]Summary!AU139</f>
        <v>No Pick 2</v>
      </c>
      <c r="AV106" s="13">
        <f>[3]Summary!AV139</f>
        <v>0</v>
      </c>
      <c r="AW106" s="3">
        <f t="shared" si="2"/>
        <v>34.5</v>
      </c>
      <c r="AX106" s="3">
        <f t="shared" si="3"/>
        <v>-28</v>
      </c>
    </row>
    <row r="107" spans="1:50" x14ac:dyDescent="0.25">
      <c r="A107" s="2" t="str">
        <f>[2]Summary!A140</f>
        <v>Foxy Nana</v>
      </c>
      <c r="B107" s="2" t="str">
        <f>[2]Summary!B140</f>
        <v>T</v>
      </c>
      <c r="C107" s="12">
        <f>[2]Summary!C140</f>
        <v>44.5</v>
      </c>
      <c r="D107" s="2">
        <f>[2]Summary!D140</f>
        <v>105</v>
      </c>
      <c r="E107" s="2" t="str">
        <f>[3]Summary!E140</f>
        <v>Jacksonville</v>
      </c>
      <c r="F107" s="12">
        <f>[3]Summary!F140</f>
        <v>12</v>
      </c>
      <c r="G107" s="2" t="str">
        <f>[3]Summary!G140</f>
        <v>Pittsburgh</v>
      </c>
      <c r="H107" s="13">
        <f>[3]Summary!H140</f>
        <v>-17</v>
      </c>
      <c r="I107" s="2" t="str">
        <f>[3]Summary!I140</f>
        <v>Tampa Bay</v>
      </c>
      <c r="J107" s="13">
        <f>[3]Summary!J140</f>
        <v>-4.5</v>
      </c>
      <c r="K107" s="2" t="str">
        <f>[3]Summary!K140</f>
        <v>New England</v>
      </c>
      <c r="L107" s="13">
        <f>[3]Summary!L140</f>
        <v>24</v>
      </c>
      <c r="M107" s="13" t="str">
        <f>[3]Summary!M140</f>
        <v>New Orleans</v>
      </c>
      <c r="N107" s="13">
        <f>[3]Summary!N140</f>
        <v>10</v>
      </c>
      <c r="O107" s="13" t="str">
        <f>[3]Summary!O140</f>
        <v>LV Raiders</v>
      </c>
      <c r="P107" s="13">
        <f>[3]Summary!P140</f>
        <v>6.5</v>
      </c>
      <c r="Q107" s="13" t="str">
        <f>[3]Summary!Q140</f>
        <v>Chicago</v>
      </c>
      <c r="R107" s="13">
        <f>[3]Summary!R140</f>
        <v>7.5</v>
      </c>
      <c r="S107" s="13" t="str">
        <f>[3]Summary!S140</f>
        <v>Philadelphia</v>
      </c>
      <c r="T107" s="13">
        <f>[3]Summary!T140</f>
        <v>10.5</v>
      </c>
      <c r="U107" s="13" t="str">
        <f>[3]Summary!U140</f>
        <v>New England</v>
      </c>
      <c r="V107" s="13">
        <f>[3]Summary!V140</f>
        <v>-4.5</v>
      </c>
      <c r="W107" s="13" t="str">
        <f>[3]Summary!W140</f>
        <v>Tampa Bay</v>
      </c>
      <c r="X107" s="13">
        <f>[3]Summary!X140</f>
        <v>-7.5</v>
      </c>
      <c r="Y107" s="13" t="str">
        <f>[3]Summary!Y140</f>
        <v>LA Rams</v>
      </c>
      <c r="Z107" s="13">
        <f>[3]Summary!Z140</f>
        <v>-1.5</v>
      </c>
      <c r="AA107" s="13" t="str">
        <f>[3]Summary!AA140</f>
        <v>Chicago</v>
      </c>
      <c r="AB107" s="13">
        <f>[3]Summary!AB140</f>
        <v>0.5</v>
      </c>
      <c r="AC107" s="13" t="str">
        <f>[3]Summary!AC140</f>
        <v>Baltimore</v>
      </c>
      <c r="AD107" s="13">
        <f>[3]Summary!AD140</f>
        <v>-25.5</v>
      </c>
      <c r="AE107" s="13" t="str">
        <f>[3]Summary!AE140</f>
        <v>Seattle</v>
      </c>
      <c r="AF107" s="13">
        <f>[3]Summary!AF140</f>
        <v>21</v>
      </c>
      <c r="AG107" s="13" t="str">
        <f>[3]Summary!AG140</f>
        <v>San Francisco</v>
      </c>
      <c r="AH107" s="13">
        <f>[3]Summary!AH140</f>
        <v>1</v>
      </c>
      <c r="AI107" s="13" t="str">
        <f>[3]Summary!AI140</f>
        <v>Denver</v>
      </c>
      <c r="AJ107" s="13">
        <f>[3]Summary!AJ140</f>
        <v>-17</v>
      </c>
      <c r="AK107" s="13" t="str">
        <f>[3]Summary!AK140</f>
        <v>Buffalo</v>
      </c>
      <c r="AL107" s="13">
        <f>[3]Summary!AL140</f>
        <v>-2</v>
      </c>
      <c r="AM107" s="13" t="str">
        <f>[3]Summary!AM140</f>
        <v>Chicago</v>
      </c>
      <c r="AN107" s="13">
        <f>[3]Summary!AN140</f>
        <v>-6</v>
      </c>
      <c r="AO107" s="13" t="str">
        <f>[3]Summary!AO140</f>
        <v>LA Chargers</v>
      </c>
      <c r="AP107" s="13">
        <f>[3]Summary!AP140</f>
        <v>-9.5</v>
      </c>
      <c r="AQ107" s="13" t="str">
        <f>[3]Summary!AQ140</f>
        <v>Denver</v>
      </c>
      <c r="AR107" s="13">
        <f>[3]Summary!AR140</f>
        <v>2</v>
      </c>
      <c r="AS107" s="13" t="str">
        <f>[3]Summary!AS140</f>
        <v>No Pick 1</v>
      </c>
      <c r="AT107" s="13">
        <f>[3]Summary!AT140</f>
        <v>0</v>
      </c>
      <c r="AU107" s="13" t="str">
        <f>[3]Summary!AU140</f>
        <v>No Pick 2</v>
      </c>
      <c r="AV107" s="13">
        <f>[3]Summary!AV140</f>
        <v>0</v>
      </c>
      <c r="AW107" s="3">
        <f t="shared" si="2"/>
        <v>24</v>
      </c>
      <c r="AX107" s="3">
        <f t="shared" si="3"/>
        <v>-25.5</v>
      </c>
    </row>
    <row r="108" spans="1:50" x14ac:dyDescent="0.25">
      <c r="A108" s="2" t="str">
        <f>[2]Summary!A141</f>
        <v>Ryan</v>
      </c>
      <c r="B108" s="2" t="str">
        <f>[2]Summary!B141</f>
        <v>T</v>
      </c>
      <c r="C108" s="12">
        <f>[2]Summary!C141</f>
        <v>-85.5</v>
      </c>
      <c r="D108" s="2">
        <f>[2]Summary!D141</f>
        <v>106</v>
      </c>
      <c r="E108" s="2" t="str">
        <f>[3]Summary!E141</f>
        <v>Atlanta</v>
      </c>
      <c r="F108" s="12">
        <f>[3]Summary!F141</f>
        <v>-1</v>
      </c>
      <c r="G108" s="2" t="str">
        <f>[3]Summary!G141</f>
        <v>Cincinnati</v>
      </c>
      <c r="H108" s="13">
        <f>[3]Summary!H141</f>
        <v>0.5</v>
      </c>
      <c r="I108" s="2" t="str">
        <f>[3]Summary!I141</f>
        <v>Atlanta</v>
      </c>
      <c r="J108" s="13">
        <f>[3]Summary!J141</f>
        <v>-34.5</v>
      </c>
      <c r="K108" s="2" t="str">
        <f>[3]Summary!K141</f>
        <v>Washington</v>
      </c>
      <c r="L108" s="13">
        <f>[3]Summary!L141</f>
        <v>-8</v>
      </c>
      <c r="M108" s="13" t="str">
        <f>[3]Summary!M141</f>
        <v>Washington</v>
      </c>
      <c r="N108" s="13">
        <f>[3]Summary!N141</f>
        <v>20</v>
      </c>
      <c r="O108" s="13" t="str">
        <f>[3]Summary!O141</f>
        <v>Buffalo</v>
      </c>
      <c r="P108" s="13">
        <f>[3]Summary!P141</f>
        <v>-14.5</v>
      </c>
      <c r="Q108" s="13" t="str">
        <f>[3]Summary!Q141</f>
        <v>Philadelphia</v>
      </c>
      <c r="R108" s="13">
        <f>[3]Summary!R141</f>
        <v>4.5</v>
      </c>
      <c r="S108" s="13" t="str">
        <f>[3]Summary!S141</f>
        <v>Atlanta</v>
      </c>
      <c r="T108" s="13">
        <f>[3]Summary!T141</f>
        <v>-31.5</v>
      </c>
      <c r="U108" s="13" t="str">
        <f>[3]Summary!U141</f>
        <v>Washington</v>
      </c>
      <c r="V108" s="13">
        <f>[3]Summary!V141</f>
        <v>-21</v>
      </c>
      <c r="W108" s="13" t="str">
        <f>[3]Summary!W141</f>
        <v>Chicago</v>
      </c>
      <c r="X108" s="13">
        <f>[3]Summary!X141</f>
        <v>-1</v>
      </c>
      <c r="Y108" s="13" t="str">
        <f>[3]Summary!Y141</f>
        <v>Minnesota</v>
      </c>
      <c r="Z108" s="13">
        <f>[3]Summary!Z141</f>
        <v>-4.5</v>
      </c>
      <c r="AA108" s="13" t="str">
        <f>[3]Summary!AA141</f>
        <v>NY Giants</v>
      </c>
      <c r="AB108" s="13">
        <f>[3]Summary!AB141</f>
        <v>3.5</v>
      </c>
      <c r="AC108" s="13" t="str">
        <f>[3]Summary!AC141</f>
        <v>Minnesota</v>
      </c>
      <c r="AD108" s="13">
        <f>[3]Summary!AD141</f>
        <v>-14.5</v>
      </c>
      <c r="AE108" s="13" t="str">
        <f>[3]Summary!AE141</f>
        <v>No Pick 1</v>
      </c>
      <c r="AF108" s="13">
        <f>[3]Summary!AF141</f>
        <v>0</v>
      </c>
      <c r="AG108" s="13" t="str">
        <f>[3]Summary!AG141</f>
        <v>Minnesota</v>
      </c>
      <c r="AH108" s="13">
        <f>[3]Summary!AH141</f>
        <v>13.5</v>
      </c>
      <c r="AI108" s="13" t="str">
        <f>[3]Summary!AI141</f>
        <v>Minnesota</v>
      </c>
      <c r="AJ108" s="13">
        <f>[3]Summary!AJ141</f>
        <v>0</v>
      </c>
      <c r="AK108" s="13" t="str">
        <f>[3]Summary!AK141</f>
        <v>Chicago</v>
      </c>
      <c r="AL108" s="13">
        <f>[3]Summary!AL141</f>
        <v>-1</v>
      </c>
      <c r="AM108" s="13" t="str">
        <f>[3]Summary!AM141</f>
        <v>Green Bay</v>
      </c>
      <c r="AN108" s="13">
        <f>[3]Summary!AN141</f>
        <v>-3</v>
      </c>
      <c r="AO108" s="13" t="str">
        <f>[3]Summary!AO141</f>
        <v>Pittsburgh</v>
      </c>
      <c r="AP108" s="13">
        <f>[3]Summary!AP141</f>
        <v>-21</v>
      </c>
      <c r="AQ108" s="13" t="str">
        <f>[3]Summary!AQ141</f>
        <v>Chicago</v>
      </c>
      <c r="AR108" s="13">
        <f>[3]Summary!AR141</f>
        <v>1</v>
      </c>
      <c r="AS108" s="13" t="str">
        <f>[3]Summary!AS141</f>
        <v>Denver</v>
      </c>
      <c r="AT108" s="13">
        <f>[3]Summary!AT141</f>
        <v>1</v>
      </c>
      <c r="AU108" s="13" t="str">
        <f>[3]Summary!AU141</f>
        <v>No Pick 1</v>
      </c>
      <c r="AV108" s="13">
        <f>[3]Summary!AV141</f>
        <v>0</v>
      </c>
      <c r="AW108" s="3">
        <f t="shared" si="2"/>
        <v>20</v>
      </c>
      <c r="AX108" s="3">
        <f t="shared" si="3"/>
        <v>-34.5</v>
      </c>
    </row>
    <row r="109" spans="1:50" x14ac:dyDescent="0.25">
      <c r="A109" s="2" t="str">
        <f>[2]Summary!A142</f>
        <v>Brian</v>
      </c>
      <c r="B109" s="2" t="str">
        <f>[2]Summary!B142</f>
        <v>U</v>
      </c>
      <c r="C109" s="12">
        <f>[2]Summary!C142</f>
        <v>16.5</v>
      </c>
      <c r="D109" s="2">
        <f>[2]Summary!D142</f>
        <v>107</v>
      </c>
      <c r="E109" s="2" t="str">
        <f>[3]Summary!E142</f>
        <v>Arizona</v>
      </c>
      <c r="F109" s="12">
        <f>[3]Summary!F142</f>
        <v>1</v>
      </c>
      <c r="G109" s="2" t="str">
        <f>[3]Summary!G142</f>
        <v>Pittsburgh</v>
      </c>
      <c r="H109" s="13">
        <f>[3]Summary!H142</f>
        <v>-17</v>
      </c>
      <c r="I109" s="2" t="str">
        <f>[3]Summary!I142</f>
        <v>Buffalo</v>
      </c>
      <c r="J109" s="13">
        <f>[3]Summary!J142</f>
        <v>-1</v>
      </c>
      <c r="K109" s="2" t="str">
        <f>[3]Summary!K142</f>
        <v>LA Chargers</v>
      </c>
      <c r="L109" s="13">
        <f>[3]Summary!L142</f>
        <v>-9</v>
      </c>
      <c r="M109" s="13" t="str">
        <f>[3]Summary!M142</f>
        <v>Indianapolis</v>
      </c>
      <c r="N109" s="13">
        <f>[3]Summary!N142</f>
        <v>27</v>
      </c>
      <c r="O109" s="13" t="str">
        <f>[3]Summary!O142</f>
        <v>Washington</v>
      </c>
      <c r="P109" s="13">
        <f>[3]Summary!P142</f>
        <v>-5.5</v>
      </c>
      <c r="Q109" s="13" t="str">
        <f>[3]Summary!Q142</f>
        <v>New England</v>
      </c>
      <c r="R109" s="13">
        <f>[3]Summary!R142</f>
        <v>11</v>
      </c>
      <c r="S109" s="13" t="str">
        <f>[3]Summary!S142</f>
        <v>New England</v>
      </c>
      <c r="T109" s="13">
        <f>[3]Summary!T142</f>
        <v>12</v>
      </c>
      <c r="U109" s="13" t="str">
        <f>[3]Summary!U142</f>
        <v>LA Chargers</v>
      </c>
      <c r="V109" s="13">
        <f>[3]Summary!V142</f>
        <v>-2</v>
      </c>
      <c r="W109" s="13" t="str">
        <f>[3]Summary!W142</f>
        <v>Detroit</v>
      </c>
      <c r="X109" s="13">
        <f>[3]Summary!X142</f>
        <v>14</v>
      </c>
      <c r="Y109" s="13" t="str">
        <f>[3]Summary!Y142</f>
        <v>Green Bay</v>
      </c>
      <c r="Z109" s="13">
        <f>[3]Summary!Z142</f>
        <v>0</v>
      </c>
      <c r="AA109" s="13" t="str">
        <f>[3]Summary!AA142</f>
        <v>Buffalo</v>
      </c>
      <c r="AB109" s="13">
        <f>[3]Summary!AB142</f>
        <v>-8.5</v>
      </c>
      <c r="AC109" s="13" t="str">
        <f>[3]Summary!AC142</f>
        <v>Miami</v>
      </c>
      <c r="AD109" s="13">
        <f>[3]Summary!AD142</f>
        <v>-1.5</v>
      </c>
      <c r="AE109" s="13" t="str">
        <f>[3]Summary!AE142</f>
        <v>Jacksonville</v>
      </c>
      <c r="AF109" s="13">
        <f>[3]Summary!AF142</f>
        <v>19</v>
      </c>
      <c r="AG109" s="13" t="str">
        <f>[3]Summary!AG142</f>
        <v>Jacksonville</v>
      </c>
      <c r="AH109" s="13">
        <f>[3]Summary!AH142</f>
        <v>14.5</v>
      </c>
      <c r="AI109" s="13" t="str">
        <f>[3]Summary!AI142</f>
        <v>Detroit</v>
      </c>
      <c r="AJ109" s="13">
        <f>[3]Summary!AJ142</f>
        <v>-12</v>
      </c>
      <c r="AK109" s="13" t="str">
        <f>[3]Summary!AK142</f>
        <v>Jacksonville</v>
      </c>
      <c r="AL109" s="13">
        <f>[3]Summary!AL142</f>
        <v>-0.5</v>
      </c>
      <c r="AM109" s="13" t="str">
        <f>[3]Summary!AM142</f>
        <v>New England</v>
      </c>
      <c r="AN109" s="13">
        <f>[3]Summary!AN142</f>
        <v>16.5</v>
      </c>
      <c r="AO109" s="13" t="str">
        <f>[3]Summary!AO142</f>
        <v>New England</v>
      </c>
      <c r="AP109" s="13">
        <f>[3]Summary!AP142</f>
        <v>9.5</v>
      </c>
      <c r="AQ109" s="13" t="str">
        <f>[3]Summary!AQ142</f>
        <v>Buffalo</v>
      </c>
      <c r="AR109" s="13">
        <f>[3]Summary!AR142</f>
        <v>-2</v>
      </c>
      <c r="AS109" s="13" t="str">
        <f>[3]Summary!AS142</f>
        <v>Seattle</v>
      </c>
      <c r="AT109" s="13">
        <f>[3]Summary!AT142</f>
        <v>2</v>
      </c>
      <c r="AU109" s="13" t="str">
        <f>[3]Summary!AU142</f>
        <v>New England</v>
      </c>
      <c r="AV109" s="13">
        <f>[3]Summary!AV142</f>
        <v>-11.5</v>
      </c>
      <c r="AW109" s="3">
        <f t="shared" si="2"/>
        <v>27</v>
      </c>
      <c r="AX109" s="3">
        <f t="shared" si="3"/>
        <v>-17</v>
      </c>
    </row>
    <row r="110" spans="1:50" x14ac:dyDescent="0.25">
      <c r="A110" s="2" t="str">
        <f>[2]Summary!A143</f>
        <v>Alex</v>
      </c>
      <c r="B110" s="2" t="str">
        <f>[2]Summary!B143</f>
        <v>V</v>
      </c>
      <c r="C110" s="12">
        <f>[2]Summary!C143</f>
        <v>23</v>
      </c>
      <c r="D110" s="2">
        <f>[2]Summary!D143</f>
        <v>108</v>
      </c>
      <c r="E110" s="2" t="str">
        <f>[3]Summary!E143</f>
        <v>Tampa Bay</v>
      </c>
      <c r="F110" s="12">
        <f>[3]Summary!F143</f>
        <v>1</v>
      </c>
      <c r="G110" s="2" t="str">
        <f>[3]Summary!G143</f>
        <v>Buffalo</v>
      </c>
      <c r="H110" s="13">
        <f>[3]Summary!H143</f>
        <v>14</v>
      </c>
      <c r="I110" s="2" t="str">
        <f>[3]Summary!I143</f>
        <v>Houston</v>
      </c>
      <c r="J110" s="13">
        <f>[3]Summary!J143</f>
        <v>-5.5</v>
      </c>
      <c r="K110" s="2" t="str">
        <f>[3]Summary!K143</f>
        <v>Chicago</v>
      </c>
      <c r="L110" s="13">
        <f>[3]Summary!L143</f>
        <v>2</v>
      </c>
      <c r="M110" s="13" t="str">
        <f>[3]Summary!M143</f>
        <v>Dallas</v>
      </c>
      <c r="N110" s="13">
        <f>[3]Summary!N143</f>
        <v>12.5</v>
      </c>
      <c r="O110" s="13" t="str">
        <f>[3]Summary!O143</f>
        <v>LA Chargers</v>
      </c>
      <c r="P110" s="13">
        <f>[3]Summary!P143</f>
        <v>-1.5</v>
      </c>
      <c r="Q110" s="13" t="str">
        <f>[3]Summary!Q143</f>
        <v>Philadelphia</v>
      </c>
      <c r="R110" s="13">
        <f>[3]Summary!R143</f>
        <v>4.5</v>
      </c>
      <c r="S110" s="13" t="str">
        <f>[3]Summary!S143</f>
        <v>San Francisco</v>
      </c>
      <c r="T110" s="13">
        <f>[3]Summary!T143</f>
        <v>-9</v>
      </c>
      <c r="U110" s="13" t="str">
        <f>[3]Summary!U143</f>
        <v>Denver</v>
      </c>
      <c r="V110" s="13">
        <f>[3]Summary!V143</f>
        <v>5</v>
      </c>
      <c r="W110" s="13" t="str">
        <f>[3]Summary!W143</f>
        <v>Baltimore</v>
      </c>
      <c r="X110" s="13">
        <f>[3]Summary!X143</f>
        <v>4</v>
      </c>
      <c r="Y110" s="13" t="str">
        <f>[3]Summary!Y143</f>
        <v>Tampa Bay</v>
      </c>
      <c r="Z110" s="13">
        <f>[3]Summary!Z143</f>
        <v>-6.5</v>
      </c>
      <c r="AA110" s="13" t="str">
        <f>[3]Summary!AA143</f>
        <v>Dallas</v>
      </c>
      <c r="AB110" s="13">
        <f>[3]Summary!AB143</f>
        <v>6</v>
      </c>
      <c r="AC110" s="13" t="str">
        <f>[3]Summary!AC143</f>
        <v>Buffalo</v>
      </c>
      <c r="AD110" s="13">
        <f>[3]Summary!AD143</f>
        <v>16</v>
      </c>
      <c r="AE110" s="13" t="str">
        <f>[3]Summary!AE143</f>
        <v>NY Jets</v>
      </c>
      <c r="AF110" s="13">
        <f>[3]Summary!AF143</f>
        <v>-21.5</v>
      </c>
      <c r="AG110" s="13" t="str">
        <f>[3]Summary!AG143</f>
        <v>Minnesota</v>
      </c>
      <c r="AH110" s="13">
        <f>[3]Summary!AH143</f>
        <v>13.5</v>
      </c>
      <c r="AI110" s="13" t="str">
        <f>[3]Summary!AI143</f>
        <v>San Francisco</v>
      </c>
      <c r="AJ110" s="13">
        <f>[3]Summary!AJ143</f>
        <v>15</v>
      </c>
      <c r="AK110" s="13" t="str">
        <f>[3]Summary!AK143</f>
        <v>New Orleans</v>
      </c>
      <c r="AL110" s="13">
        <f>[3]Summary!AL143</f>
        <v>5</v>
      </c>
      <c r="AM110" s="13" t="str">
        <f>[3]Summary!AM143</f>
        <v>Seattle</v>
      </c>
      <c r="AN110" s="13">
        <f>[3]Summary!AN143</f>
        <v>7.5</v>
      </c>
      <c r="AO110" s="13" t="str">
        <f>[3]Summary!AO143</f>
        <v>Jacksonville</v>
      </c>
      <c r="AP110" s="13">
        <f>[3]Summary!AP143</f>
        <v>-4.5</v>
      </c>
      <c r="AQ110" s="13" t="str">
        <f>[3]Summary!AQ143</f>
        <v>Denver</v>
      </c>
      <c r="AR110" s="13">
        <f>[3]Summary!AR143</f>
        <v>2</v>
      </c>
      <c r="AS110" s="13" t="str">
        <f>[3]Summary!AS143</f>
        <v>No Pick 1</v>
      </c>
      <c r="AT110" s="13">
        <f>[3]Summary!AT143</f>
        <v>0</v>
      </c>
      <c r="AU110" s="13" t="str">
        <f>[3]Summary!AU143</f>
        <v>Seattle</v>
      </c>
      <c r="AV110" s="13">
        <f>[3]Summary!AV143</f>
        <v>11.5</v>
      </c>
      <c r="AW110" s="3">
        <f t="shared" si="2"/>
        <v>16</v>
      </c>
      <c r="AX110" s="3">
        <f t="shared" si="3"/>
        <v>-21.5</v>
      </c>
    </row>
    <row r="111" spans="1:50" x14ac:dyDescent="0.25">
      <c r="A111" s="2" t="str">
        <f>[2]Summary!A144</f>
        <v>Craig</v>
      </c>
      <c r="B111" s="2" t="str">
        <f>[2]Summary!B144</f>
        <v>V</v>
      </c>
      <c r="C111" s="12">
        <f>[2]Summary!C144</f>
        <v>-39.5</v>
      </c>
      <c r="D111" s="2">
        <f>[2]Summary!D144</f>
        <v>109</v>
      </c>
      <c r="E111" s="2" t="str">
        <f>[3]Summary!E144</f>
        <v>Miami</v>
      </c>
      <c r="F111" s="12">
        <f>[3]Summary!F144</f>
        <v>-24</v>
      </c>
      <c r="G111" s="2" t="str">
        <f>[3]Summary!G144</f>
        <v>Cincinnati</v>
      </c>
      <c r="H111" s="13">
        <f>[3]Summary!H144</f>
        <v>0.5</v>
      </c>
      <c r="I111" s="2" t="str">
        <f>[3]Summary!I144</f>
        <v>Philadelphia</v>
      </c>
      <c r="J111" s="13">
        <f>[3]Summary!J144</f>
        <v>3.5</v>
      </c>
      <c r="K111" s="2" t="str">
        <f>[3]Summary!K144</f>
        <v>Miami</v>
      </c>
      <c r="L111" s="13">
        <f>[3]Summary!L144</f>
        <v>3.5</v>
      </c>
      <c r="M111" s="13" t="str">
        <f>[3]Summary!M144</f>
        <v>LA Rams</v>
      </c>
      <c r="N111" s="13">
        <f>[3]Summary!N144</f>
        <v>-11</v>
      </c>
      <c r="O111" s="13" t="str">
        <f>[3]Summary!O144</f>
        <v>Detroit</v>
      </c>
      <c r="P111" s="13">
        <f>[3]Summary!P144</f>
        <v>-11</v>
      </c>
      <c r="Q111" s="13" t="str">
        <f>[3]Summary!Q144</f>
        <v>Indianapolis</v>
      </c>
      <c r="R111" s="13">
        <f>[3]Summary!R144</f>
        <v>16</v>
      </c>
      <c r="S111" s="13" t="str">
        <f>[3]Summary!S144</f>
        <v>Pittsburgh</v>
      </c>
      <c r="T111" s="13">
        <f>[3]Summary!T144</f>
        <v>-7</v>
      </c>
      <c r="U111" s="13" t="str">
        <f>[3]Summary!U144</f>
        <v>Indianapolis</v>
      </c>
      <c r="V111" s="13">
        <f>[3]Summary!V144</f>
        <v>-10</v>
      </c>
      <c r="W111" s="13" t="str">
        <f>[3]Summary!W144</f>
        <v>Houston</v>
      </c>
      <c r="X111" s="13">
        <f>[3]Summary!X144</f>
        <v>8</v>
      </c>
      <c r="Y111" s="13" t="str">
        <f>[3]Summary!Y144</f>
        <v>Seattle</v>
      </c>
      <c r="Z111" s="13">
        <f>[3]Summary!Z144</f>
        <v>1.5</v>
      </c>
      <c r="AA111" s="13" t="str">
        <f>[3]Summary!AA144</f>
        <v>No Pick 1</v>
      </c>
      <c r="AB111" s="13">
        <f>[3]Summary!AB144</f>
        <v>0</v>
      </c>
      <c r="AC111" s="13" t="str">
        <f>[3]Summary!AC144</f>
        <v>Buffalo</v>
      </c>
      <c r="AD111" s="13">
        <f>[3]Summary!AD144</f>
        <v>16</v>
      </c>
      <c r="AE111" s="13" t="str">
        <f>[3]Summary!AE144</f>
        <v>Chicago</v>
      </c>
      <c r="AF111" s="13">
        <f>[3]Summary!AF144</f>
        <v>0</v>
      </c>
      <c r="AG111" s="13" t="str">
        <f>[3]Summary!AG144</f>
        <v>New England</v>
      </c>
      <c r="AH111" s="13">
        <f>[3]Summary!AH144</f>
        <v>-3</v>
      </c>
      <c r="AI111" s="13" t="str">
        <f>[3]Summary!AI144</f>
        <v>New England</v>
      </c>
      <c r="AJ111" s="13">
        <f>[3]Summary!AJ144</f>
        <v>7</v>
      </c>
      <c r="AK111" s="13" t="str">
        <f>[3]Summary!AK144</f>
        <v>Buffalo</v>
      </c>
      <c r="AL111" s="13">
        <f>[3]Summary!AL144</f>
        <v>-2</v>
      </c>
      <c r="AM111" s="13" t="str">
        <f>[3]Summary!AM144</f>
        <v>LA Rams</v>
      </c>
      <c r="AN111" s="13">
        <f>[3]Summary!AN144</f>
        <v>7.5</v>
      </c>
      <c r="AO111" s="13" t="str">
        <f>[3]Summary!AO144</f>
        <v>Chicago</v>
      </c>
      <c r="AP111" s="13">
        <f>[3]Summary!AP144</f>
        <v>6.5</v>
      </c>
      <c r="AQ111" s="13" t="str">
        <f>[3]Summary!AQ144</f>
        <v>Denver</v>
      </c>
      <c r="AR111" s="13">
        <f>[3]Summary!AR144</f>
        <v>2</v>
      </c>
      <c r="AS111" s="13" t="str">
        <f>[3]Summary!AS144</f>
        <v>LA Rams</v>
      </c>
      <c r="AT111" s="13">
        <f>[3]Summary!AT144</f>
        <v>-2</v>
      </c>
      <c r="AU111" s="13" t="str">
        <f>[3]Summary!AU144</f>
        <v>New England</v>
      </c>
      <c r="AV111" s="13">
        <f>[3]Summary!AV144</f>
        <v>-11.5</v>
      </c>
      <c r="AW111" s="3">
        <f>LARGE(F111:AV111,1)</f>
        <v>16</v>
      </c>
      <c r="AX111" s="3">
        <f>SMALL(F111:AV111,1)</f>
        <v>-24</v>
      </c>
    </row>
    <row r="112" spans="1:50" x14ac:dyDescent="0.25">
      <c r="A112" s="2" t="str">
        <f>[2]Summary!A145</f>
        <v>Bryan &amp; Hannah *</v>
      </c>
      <c r="B112" s="2" t="str">
        <f>[2]Summary!B145</f>
        <v>W</v>
      </c>
      <c r="C112" s="12">
        <f>[2]Summary!C145</f>
        <v>3</v>
      </c>
      <c r="D112" s="2">
        <f>[2]Summary!D145</f>
        <v>110</v>
      </c>
      <c r="E112" s="2" t="str">
        <f>[3]Summary!E145</f>
        <v>Detroit</v>
      </c>
      <c r="F112" s="12">
        <f>[3]Summary!F145</f>
        <v>-12</v>
      </c>
      <c r="G112" s="2" t="str">
        <f>[3]Summary!G145</f>
        <v>No Pick 1</v>
      </c>
      <c r="H112" s="13">
        <f>[3]Summary!H145</f>
        <v>0</v>
      </c>
      <c r="I112" s="2" t="str">
        <f>[3]Summary!I145</f>
        <v>Minnesota</v>
      </c>
      <c r="J112" s="13">
        <f>[3]Summary!J145</f>
        <v>35</v>
      </c>
      <c r="K112" s="2" t="str">
        <f>[3]Summary!K145</f>
        <v>Houston</v>
      </c>
      <c r="L112" s="13">
        <f>[3]Summary!L145</f>
        <v>19</v>
      </c>
      <c r="M112" s="13" t="str">
        <f>[3]Summary!M145</f>
        <v>Philadelphia</v>
      </c>
      <c r="N112" s="13">
        <f>[3]Summary!N145</f>
        <v>-7.5</v>
      </c>
      <c r="O112" s="13" t="str">
        <f>[3]Summary!O145</f>
        <v>Dallas</v>
      </c>
      <c r="P112" s="13">
        <f>[3]Summary!P145</f>
        <v>-6</v>
      </c>
      <c r="Q112" s="13" t="str">
        <f>[3]Summary!Q145</f>
        <v>New England</v>
      </c>
      <c r="R112" s="13">
        <f>[3]Summary!R145</f>
        <v>11</v>
      </c>
      <c r="S112" s="13" t="str">
        <f>[3]Summary!S145</f>
        <v>Atlanta</v>
      </c>
      <c r="T112" s="13">
        <f>[3]Summary!T145</f>
        <v>-31.5</v>
      </c>
      <c r="U112" s="13" t="str">
        <f>[3]Summary!U145</f>
        <v>Houston</v>
      </c>
      <c r="V112" s="13">
        <f>[3]Summary!V145</f>
        <v>-5</v>
      </c>
      <c r="W112" s="13" t="str">
        <f>[3]Summary!W145</f>
        <v>Cleveland</v>
      </c>
      <c r="X112" s="13">
        <f>[3]Summary!X145</f>
        <v>-8.5</v>
      </c>
      <c r="Y112" s="13" t="str">
        <f>[3]Summary!Y145</f>
        <v>LA Chargers</v>
      </c>
      <c r="Z112" s="13">
        <f>[3]Summary!Z145</f>
        <v>-32</v>
      </c>
      <c r="AA112" s="13" t="str">
        <f>[3]Summary!AA145</f>
        <v>New Orleans</v>
      </c>
      <c r="AB112" s="13">
        <f>[3]Summary!AB145</f>
        <v>-16.5</v>
      </c>
      <c r="AC112" s="13" t="str">
        <f>[3]Summary!AC145</f>
        <v>Minnesota</v>
      </c>
      <c r="AD112" s="13">
        <f>[3]Summary!AD145</f>
        <v>-14.5</v>
      </c>
      <c r="AE112" s="13" t="str">
        <f>[3]Summary!AE145</f>
        <v>Arizona</v>
      </c>
      <c r="AF112" s="13">
        <f>[3]Summary!AF145</f>
        <v>-19.5</v>
      </c>
      <c r="AG112" s="13" t="str">
        <f>[3]Summary!AG145</f>
        <v>Arizona</v>
      </c>
      <c r="AH112" s="13">
        <f>[3]Summary!AH145</f>
        <v>-10.5</v>
      </c>
      <c r="AI112" s="13" t="str">
        <f>[3]Summary!AI145</f>
        <v>LV Raiders</v>
      </c>
      <c r="AJ112" s="13">
        <f>[3]Summary!AJ145</f>
        <v>12</v>
      </c>
      <c r="AK112" s="13" t="str">
        <f>[3]Summary!AK145</f>
        <v>NY Jets</v>
      </c>
      <c r="AL112" s="13">
        <f>[3]Summary!AL145</f>
        <v>-18.5</v>
      </c>
      <c r="AM112" s="13" t="str">
        <f>[3]Summary!AM145</f>
        <v>Cleveland</v>
      </c>
      <c r="AN112" s="13">
        <f>[3]Summary!AN145</f>
        <v>9.5</v>
      </c>
      <c r="AO112" s="13" t="str">
        <f>[3]Summary!AO145</f>
        <v>LA Chargers</v>
      </c>
      <c r="AP112" s="13">
        <f>[3]Summary!AP145</f>
        <v>-9.5</v>
      </c>
      <c r="AQ112" s="13" t="str">
        <f>[3]Summary!AQ145</f>
        <v>New England</v>
      </c>
      <c r="AR112" s="13">
        <f>[3]Summary!AR145</f>
        <v>8.5</v>
      </c>
      <c r="AS112" s="13" t="str">
        <f>[3]Summary!AS145</f>
        <v>New England</v>
      </c>
      <c r="AT112" s="13">
        <f>[3]Summary!AT145</f>
        <v>-1</v>
      </c>
      <c r="AU112" s="13" t="str">
        <f>[3]Summary!AU145</f>
        <v>No Pick 2</v>
      </c>
      <c r="AV112" s="13">
        <f>[3]Summary!AV145</f>
        <v>0</v>
      </c>
      <c r="AW112" s="3">
        <f t="shared" ref="AW112" si="4">LARGE(F112:AV112,1)</f>
        <v>35</v>
      </c>
      <c r="AX112" s="3">
        <f t="shared" ref="AX112" si="5">SMALL(F112:AV112,1)</f>
        <v>-32</v>
      </c>
    </row>
    <row r="113" spans="1:50" x14ac:dyDescent="0.25">
      <c r="A113" s="2" t="str">
        <f>[2]Summary!A146</f>
        <v>GainyRanchers</v>
      </c>
      <c r="B113" s="2" t="str">
        <f>[2]Summary!B146</f>
        <v>W</v>
      </c>
      <c r="C113" s="12">
        <f>[2]Summary!C146</f>
        <v>-3</v>
      </c>
      <c r="D113" s="2">
        <f>[2]Summary!D146</f>
        <v>111</v>
      </c>
      <c r="E113" s="2" t="str">
        <f>[3]Summary!E146</f>
        <v>Jacksonville</v>
      </c>
      <c r="F113" s="12">
        <f>[3]Summary!F146</f>
        <v>12</v>
      </c>
      <c r="G113" s="2" t="str">
        <f>[3]Summary!G146</f>
        <v>Arizona</v>
      </c>
      <c r="H113" s="13">
        <f>[3]Summary!H146</f>
        <v>-2</v>
      </c>
      <c r="I113" s="2" t="str">
        <f>[3]Summary!I146</f>
        <v>LA Chargers</v>
      </c>
      <c r="J113" s="13">
        <f>[3]Summary!J146</f>
        <v>0.5</v>
      </c>
      <c r="K113" s="2" t="str">
        <f>[3]Summary!K146</f>
        <v>Green Bay</v>
      </c>
      <c r="L113" s="13">
        <f>[3]Summary!L146</f>
        <v>-6.5</v>
      </c>
      <c r="M113" s="13" t="str">
        <f>[3]Summary!M146</f>
        <v>Detroit</v>
      </c>
      <c r="N113" s="13">
        <f>[3]Summary!N146</f>
        <v>3</v>
      </c>
      <c r="O113" s="13" t="str">
        <f>[3]Summary!O146</f>
        <v>Indianapolis</v>
      </c>
      <c r="P113" s="13">
        <f>[3]Summary!P146</f>
        <v>-3.5</v>
      </c>
      <c r="Q113" s="13" t="str">
        <f>[3]Summary!Q146</f>
        <v>New England</v>
      </c>
      <c r="R113" s="13">
        <f>[3]Summary!R146</f>
        <v>11</v>
      </c>
      <c r="S113" s="13" t="str">
        <f>[3]Summary!S146</f>
        <v>Atlanta</v>
      </c>
      <c r="T113" s="13">
        <f>[3]Summary!T146</f>
        <v>-31.5</v>
      </c>
      <c r="U113" s="13" t="str">
        <f>[3]Summary!U146</f>
        <v>Baltimore</v>
      </c>
      <c r="V113" s="13">
        <f>[3]Summary!V146</f>
        <v>14</v>
      </c>
      <c r="W113" s="13" t="str">
        <f>[3]Summary!W146</f>
        <v>Chicago</v>
      </c>
      <c r="X113" s="13">
        <f>[3]Summary!X146</f>
        <v>-1</v>
      </c>
      <c r="Y113" s="13" t="str">
        <f>[3]Summary!Y146</f>
        <v>Baltimore</v>
      </c>
      <c r="Z113" s="13">
        <f>[3]Summary!Z146</f>
        <v>-0.5</v>
      </c>
      <c r="AA113" s="13" t="str">
        <f>[3]Summary!AA146</f>
        <v>New England</v>
      </c>
      <c r="AB113" s="13">
        <f>[3]Summary!AB146</f>
        <v>1</v>
      </c>
      <c r="AC113" s="13" t="str">
        <f>[3]Summary!AC146</f>
        <v>Jacksonville</v>
      </c>
      <c r="AD113" s="13">
        <f>[3]Summary!AD146</f>
        <v>16</v>
      </c>
      <c r="AE113" s="13" t="str">
        <f>[3]Summary!AE146</f>
        <v>LA Rams</v>
      </c>
      <c r="AF113" s="13">
        <f>[3]Summary!AF146</f>
        <v>19.5</v>
      </c>
      <c r="AG113" s="13" t="str">
        <f>[3]Summary!AG146</f>
        <v>Tampa Bay</v>
      </c>
      <c r="AH113" s="13">
        <f>[3]Summary!AH146</f>
        <v>-6.5</v>
      </c>
      <c r="AI113" s="13" t="str">
        <f>[3]Summary!AI146</f>
        <v>Detroit</v>
      </c>
      <c r="AJ113" s="13">
        <f>[3]Summary!AJ146</f>
        <v>-12</v>
      </c>
      <c r="AK113" s="13" t="str">
        <f>[3]Summary!AK146</f>
        <v>Dallas</v>
      </c>
      <c r="AL113" s="13">
        <f>[3]Summary!AL146</f>
        <v>-2</v>
      </c>
      <c r="AM113" s="13" t="str">
        <f>[3]Summary!AM146</f>
        <v>Buffalo</v>
      </c>
      <c r="AN113" s="13">
        <f>[3]Summary!AN146</f>
        <v>19.5</v>
      </c>
      <c r="AO113" s="13" t="str">
        <f>[3]Summary!AO146</f>
        <v>Jacksonville</v>
      </c>
      <c r="AP113" s="13">
        <f>[3]Summary!AP146</f>
        <v>-4.5</v>
      </c>
      <c r="AQ113" s="13" t="str">
        <f>[3]Summary!AQ146</f>
        <v>New England</v>
      </c>
      <c r="AR113" s="13">
        <f>[3]Summary!AR146</f>
        <v>8.5</v>
      </c>
      <c r="AS113" s="13" t="str">
        <f>[3]Summary!AS146</f>
        <v>No Pick 1</v>
      </c>
      <c r="AT113" s="13">
        <f>[3]Summary!AT146</f>
        <v>0</v>
      </c>
      <c r="AU113" s="13" t="str">
        <f>[3]Summary!AU146</f>
        <v>Seattle</v>
      </c>
      <c r="AV113" s="13">
        <f>[3]Summary!AV146</f>
        <v>11.5</v>
      </c>
      <c r="AW113" s="3">
        <f>LARGE(F113:AV113,1)</f>
        <v>19.5</v>
      </c>
      <c r="AX113" s="3">
        <f>SMALL(F113:AV113,1)</f>
        <v>-31.5</v>
      </c>
    </row>
    <row r="114" spans="1:50" x14ac:dyDescent="0.25">
      <c r="A114" s="2" t="str">
        <f>[2]Summary!A147</f>
        <v xml:space="preserve">Glen </v>
      </c>
      <c r="B114" s="2" t="str">
        <f>[2]Summary!B147</f>
        <v>W</v>
      </c>
      <c r="C114" s="12">
        <f>[2]Summary!C147</f>
        <v>-34.5</v>
      </c>
      <c r="D114" s="2">
        <f>[2]Summary!D147</f>
        <v>112</v>
      </c>
      <c r="E114" s="2" t="str">
        <f>[3]Summary!E147</f>
        <v>LA Rams</v>
      </c>
      <c r="F114" s="12">
        <f>[3]Summary!F147</f>
        <v>2</v>
      </c>
      <c r="G114" s="2" t="str">
        <f>[3]Summary!G147</f>
        <v>Philadelphia</v>
      </c>
      <c r="H114" s="13">
        <f>[3]Summary!H147</f>
        <v>2</v>
      </c>
      <c r="I114" s="2" t="str">
        <f>[3]Summary!I147</f>
        <v>Dallas</v>
      </c>
      <c r="J114" s="13">
        <f>[3]Summary!J147</f>
        <v>-18</v>
      </c>
      <c r="K114" s="2" t="str">
        <f>[3]Summary!K147</f>
        <v>Kansas City</v>
      </c>
      <c r="L114" s="13">
        <f>[3]Summary!L147</f>
        <v>19.5</v>
      </c>
      <c r="M114" s="13" t="str">
        <f>[3]Summary!M147</f>
        <v>Baltimore</v>
      </c>
      <c r="N114" s="13">
        <f>[3]Summary!N147</f>
        <v>-32</v>
      </c>
      <c r="O114" s="13" t="str">
        <f>[3]Summary!O147</f>
        <v>Dallas</v>
      </c>
      <c r="P114" s="13">
        <f>[3]Summary!P147</f>
        <v>-6</v>
      </c>
      <c r="Q114" s="13" t="str">
        <f>[3]Summary!Q147</f>
        <v>Washington</v>
      </c>
      <c r="R114" s="13">
        <f>[3]Summary!R147</f>
        <v>-23.5</v>
      </c>
      <c r="S114" s="13" t="str">
        <f>[3]Summary!S147</f>
        <v>Tampa Bay</v>
      </c>
      <c r="T114" s="13">
        <f>[3]Summary!T147</f>
        <v>16.5</v>
      </c>
      <c r="U114" s="13" t="str">
        <f>[3]Summary!U147</f>
        <v>Denver</v>
      </c>
      <c r="V114" s="13">
        <f>[3]Summary!V147</f>
        <v>5</v>
      </c>
      <c r="W114" s="13" t="str">
        <f>[3]Summary!W147</f>
        <v>Tampa Bay</v>
      </c>
      <c r="X114" s="13">
        <f>[3]Summary!X147</f>
        <v>-7.5</v>
      </c>
      <c r="Y114" s="13" t="str">
        <f>[3]Summary!Y147</f>
        <v>Atlanta</v>
      </c>
      <c r="Z114" s="13">
        <f>[3]Summary!Z147</f>
        <v>-6.5</v>
      </c>
      <c r="AA114" s="13" t="str">
        <f>[3]Summary!AA147</f>
        <v>Arizona</v>
      </c>
      <c r="AB114" s="13">
        <f>[3]Summary!AB147</f>
        <v>-0.5</v>
      </c>
      <c r="AC114" s="13" t="str">
        <f>[3]Summary!AC147</f>
        <v>Atlanta</v>
      </c>
      <c r="AD114" s="13">
        <f>[3]Summary!AD147</f>
        <v>-5.5</v>
      </c>
      <c r="AE114" s="13" t="str">
        <f>[3]Summary!AE147</f>
        <v>Jacksonville</v>
      </c>
      <c r="AF114" s="13">
        <f>[3]Summary!AF147</f>
        <v>19</v>
      </c>
      <c r="AG114" s="13" t="str">
        <f>[3]Summary!AG147</f>
        <v>New England</v>
      </c>
      <c r="AH114" s="13">
        <f>[3]Summary!AH147</f>
        <v>-3</v>
      </c>
      <c r="AI114" s="13" t="str">
        <f>[3]Summary!AI147</f>
        <v>Denver</v>
      </c>
      <c r="AJ114" s="13">
        <f>[3]Summary!AJ147</f>
        <v>-17</v>
      </c>
      <c r="AK114" s="13" t="str">
        <f>[3]Summary!AK147</f>
        <v>LA Chargers</v>
      </c>
      <c r="AL114" s="13">
        <f>[3]Summary!AL147</f>
        <v>-5.5</v>
      </c>
      <c r="AM114" s="13" t="str">
        <f>[3]Summary!AM147</f>
        <v>Chicago</v>
      </c>
      <c r="AN114" s="13">
        <f>[3]Summary!AN147</f>
        <v>-6</v>
      </c>
      <c r="AO114" s="13" t="str">
        <f>[3]Summary!AO147</f>
        <v>Buffalo</v>
      </c>
      <c r="AP114" s="13">
        <f>[3]Summary!AP147</f>
        <v>4.5</v>
      </c>
      <c r="AQ114" s="13" t="str">
        <f>[3]Summary!AQ147</f>
        <v>San Francisco</v>
      </c>
      <c r="AR114" s="13">
        <f>[3]Summary!AR147</f>
        <v>-28</v>
      </c>
      <c r="AS114" s="13" t="str">
        <f>[3]Summary!AS147</f>
        <v>Seattle</v>
      </c>
      <c r="AT114" s="13">
        <f>[3]Summary!AT147</f>
        <v>2</v>
      </c>
      <c r="AU114" s="13" t="str">
        <f>[3]Summary!AU147</f>
        <v>New England</v>
      </c>
      <c r="AV114" s="13">
        <f>[3]Summary!AV147</f>
        <v>-11.5</v>
      </c>
      <c r="AW114" s="3">
        <f t="shared" ref="AW114" si="6">LARGE(F114:AV114,1)</f>
        <v>19.5</v>
      </c>
      <c r="AX114" s="3">
        <f t="shared" ref="AX114" si="7">SMALL(F114:AV114,1)</f>
        <v>-32</v>
      </c>
    </row>
    <row r="115" spans="1:50" x14ac:dyDescent="0.25">
      <c r="A115" s="2" t="str">
        <f>[2]Summary!A148</f>
        <v>Klinswood</v>
      </c>
      <c r="B115" s="2" t="str">
        <f>[2]Summary!B148</f>
        <v>W</v>
      </c>
      <c r="C115" s="12">
        <f>[2]Summary!C148</f>
        <v>-48</v>
      </c>
      <c r="D115" s="2">
        <f>[2]Summary!D148</f>
        <v>113</v>
      </c>
      <c r="E115" s="2" t="str">
        <f>[3]Summary!E148</f>
        <v>Tampa Bay</v>
      </c>
      <c r="F115" s="12">
        <f>[3]Summary!F148</f>
        <v>1</v>
      </c>
      <c r="G115" s="2" t="str">
        <f>[3]Summary!G148</f>
        <v>Arizona</v>
      </c>
      <c r="H115" s="13">
        <f>[3]Summary!H148</f>
        <v>-2</v>
      </c>
      <c r="I115" s="2" t="str">
        <f>[3]Summary!I148</f>
        <v>Detroit</v>
      </c>
      <c r="J115" s="13">
        <f>[3]Summary!J148</f>
        <v>14</v>
      </c>
      <c r="K115" s="2" t="str">
        <f>[3]Summary!K148</f>
        <v>Baltimore</v>
      </c>
      <c r="L115" s="13">
        <f>[3]Summary!L148</f>
        <v>-19.5</v>
      </c>
      <c r="M115" s="13" t="str">
        <f>[3]Summary!M148</f>
        <v>Baltimore</v>
      </c>
      <c r="N115" s="13">
        <f>[3]Summary!N148</f>
        <v>-32</v>
      </c>
      <c r="O115" s="13" t="str">
        <f>[3]Summary!O148</f>
        <v>Denver</v>
      </c>
      <c r="P115" s="13">
        <f>[3]Summary!P148</f>
        <v>-5</v>
      </c>
      <c r="Q115" s="13" t="str">
        <f>[3]Summary!Q148</f>
        <v>Seattle</v>
      </c>
      <c r="R115" s="13">
        <f>[3]Summary!R148</f>
        <v>5</v>
      </c>
      <c r="S115" s="13" t="str">
        <f>[3]Summary!S148</f>
        <v>Dallas</v>
      </c>
      <c r="T115" s="13">
        <f>[3]Summary!T148</f>
        <v>-17</v>
      </c>
      <c r="U115" s="13" t="str">
        <f>[3]Summary!U148</f>
        <v>San Francisco</v>
      </c>
      <c r="V115" s="13">
        <f>[3]Summary!V148</f>
        <v>7.5</v>
      </c>
      <c r="W115" s="13" t="str">
        <f>[3]Summary!W148</f>
        <v>Detroit</v>
      </c>
      <c r="X115" s="13">
        <f>[3]Summary!X148</f>
        <v>14</v>
      </c>
      <c r="Y115" s="13" t="str">
        <f>[3]Summary!Y148</f>
        <v>Detroit</v>
      </c>
      <c r="Z115" s="13">
        <f>[3]Summary!Z148</f>
        <v>-4.5</v>
      </c>
      <c r="AA115" s="13" t="str">
        <f>[3]Summary!AA148</f>
        <v>Cleveland</v>
      </c>
      <c r="AB115" s="13">
        <f>[3]Summary!AB148</f>
        <v>17.5</v>
      </c>
      <c r="AC115" s="13" t="str">
        <f>[3]Summary!AC148</f>
        <v>Miami</v>
      </c>
      <c r="AD115" s="13">
        <f>[3]Summary!AD148</f>
        <v>-1.5</v>
      </c>
      <c r="AE115" s="13" t="str">
        <f>[3]Summary!AE148</f>
        <v>Cleveland</v>
      </c>
      <c r="AF115" s="13">
        <f>[3]Summary!AF148</f>
        <v>-5.5</v>
      </c>
      <c r="AG115" s="13" t="str">
        <f>[3]Summary!AG148</f>
        <v>Cincinnati</v>
      </c>
      <c r="AH115" s="13">
        <f>[3]Summary!AH148</f>
        <v>-21</v>
      </c>
      <c r="AI115" s="13" t="str">
        <f>[3]Summary!AI148</f>
        <v>Pittsburgh</v>
      </c>
      <c r="AJ115" s="13">
        <f>[3]Summary!AJ148</f>
        <v>12</v>
      </c>
      <c r="AK115" s="13" t="str">
        <f>[3]Summary!AK148</f>
        <v>Philadelphia</v>
      </c>
      <c r="AL115" s="13">
        <f>[3]Summary!AL148</f>
        <v>2</v>
      </c>
      <c r="AM115" s="13" t="str">
        <f>[3]Summary!AM148</f>
        <v>Miami</v>
      </c>
      <c r="AN115" s="13">
        <f>[3]Summary!AN148</f>
        <v>-16.5</v>
      </c>
      <c r="AO115" s="13" t="str">
        <f>[3]Summary!AO148</f>
        <v>LA Rams</v>
      </c>
      <c r="AP115" s="13">
        <f>[3]Summary!AP148</f>
        <v>-7</v>
      </c>
      <c r="AQ115" s="13" t="str">
        <f>[3]Summary!AQ148</f>
        <v>LA Rams</v>
      </c>
      <c r="AR115" s="13">
        <f>[3]Summary!AR148</f>
        <v>-1</v>
      </c>
      <c r="AS115" s="13" t="str">
        <f>[3]Summary!AS148</f>
        <v>Denver</v>
      </c>
      <c r="AT115" s="13">
        <f>[3]Summary!AT148</f>
        <v>1</v>
      </c>
      <c r="AU115" s="13" t="str">
        <f>[3]Summary!AU148</f>
        <v>No Pick 1</v>
      </c>
      <c r="AV115" s="13">
        <f>[3]Summary!AV148</f>
        <v>0</v>
      </c>
      <c r="AW115" s="3">
        <f>LARGE(F115:AV115,1)</f>
        <v>17.5</v>
      </c>
      <c r="AX115" s="3">
        <f>SMALL(F115:AV115,1)</f>
        <v>-32</v>
      </c>
    </row>
    <row r="116" spans="1:50" x14ac:dyDescent="0.25">
      <c r="A116" s="2" t="str">
        <f>[2]Summary!A149</f>
        <v>Matt</v>
      </c>
      <c r="B116" s="2" t="str">
        <f>[2]Summary!B149</f>
        <v>W</v>
      </c>
      <c r="C116" s="12">
        <f>[2]Summary!C149</f>
        <v>-38</v>
      </c>
      <c r="D116" s="2">
        <f>[2]Summary!D149</f>
        <v>114</v>
      </c>
      <c r="E116" s="2" t="str">
        <f>[3]Summary!E149</f>
        <v>Denver</v>
      </c>
      <c r="F116" s="12">
        <f>[3]Summary!F149</f>
        <v>-0.5</v>
      </c>
      <c r="G116" s="2" t="str">
        <f>[3]Summary!G149</f>
        <v>Detroit</v>
      </c>
      <c r="H116" s="13">
        <f>[3]Summary!H149</f>
        <v>24.5</v>
      </c>
      <c r="I116" s="2" t="str">
        <f>[3]Summary!I149</f>
        <v>Baltimore</v>
      </c>
      <c r="J116" s="13">
        <f>[3]Summary!J149</f>
        <v>-14</v>
      </c>
      <c r="K116" s="2" t="str">
        <f>[3]Summary!K149</f>
        <v>Buffalo</v>
      </c>
      <c r="L116" s="13">
        <f>[3]Summary!L149</f>
        <v>-3</v>
      </c>
      <c r="M116" s="13" t="str">
        <f>[3]Summary!M149</f>
        <v>Baltimore</v>
      </c>
      <c r="N116" s="13">
        <f>[3]Summary!N149</f>
        <v>-32</v>
      </c>
      <c r="O116" s="13" t="str">
        <f>[3]Summary!O149</f>
        <v>Indianapolis</v>
      </c>
      <c r="P116" s="13">
        <f>[3]Summary!P149</f>
        <v>-3.5</v>
      </c>
      <c r="Q116" s="13" t="str">
        <f>[3]Summary!Q149</f>
        <v>Detroit</v>
      </c>
      <c r="R116" s="13">
        <f>[3]Summary!R149</f>
        <v>9</v>
      </c>
      <c r="S116" s="13" t="str">
        <f>[3]Summary!S149</f>
        <v>Atlanta</v>
      </c>
      <c r="T116" s="13">
        <f>[3]Summary!T149</f>
        <v>-31.5</v>
      </c>
      <c r="U116" s="13" t="str">
        <f>[3]Summary!U149</f>
        <v>Arizona</v>
      </c>
      <c r="V116" s="13">
        <f>[3]Summary!V149</f>
        <v>13</v>
      </c>
      <c r="W116" s="13" t="str">
        <f>[3]Summary!W149</f>
        <v>Tampa Bay</v>
      </c>
      <c r="X116" s="13">
        <f>[3]Summary!X149</f>
        <v>-7.5</v>
      </c>
      <c r="Y116" s="13" t="str">
        <f>[3]Summary!Y149</f>
        <v>Atlanta</v>
      </c>
      <c r="Z116" s="13">
        <f>[3]Summary!Z149</f>
        <v>-6.5</v>
      </c>
      <c r="AA116" s="13" t="str">
        <f>[3]Summary!AA149</f>
        <v>Houston</v>
      </c>
      <c r="AB116" s="13">
        <f>[3]Summary!AB149</f>
        <v>8.5</v>
      </c>
      <c r="AC116" s="13" t="str">
        <f>[3]Summary!AC149</f>
        <v>Baltimore</v>
      </c>
      <c r="AD116" s="13">
        <f>[3]Summary!AD149</f>
        <v>-25.5</v>
      </c>
      <c r="AE116" s="13" t="str">
        <f>[3]Summary!AE149</f>
        <v>Cincinnati</v>
      </c>
      <c r="AF116" s="13">
        <f>[3]Summary!AF149</f>
        <v>0.5</v>
      </c>
      <c r="AG116" s="13" t="str">
        <f>[3]Summary!AG149</f>
        <v>NY Giants</v>
      </c>
      <c r="AH116" s="13">
        <f>[3]Summary!AH149</f>
        <v>-10.5</v>
      </c>
      <c r="AI116" s="13" t="str">
        <f>[3]Summary!AI149</f>
        <v>Cleveland</v>
      </c>
      <c r="AJ116" s="13">
        <f>[3]Summary!AJ149</f>
        <v>7.5</v>
      </c>
      <c r="AK116" s="13" t="str">
        <f>[3]Summary!AK149</f>
        <v>Chicago</v>
      </c>
      <c r="AL116" s="13">
        <f>[3]Summary!AL149</f>
        <v>-1</v>
      </c>
      <c r="AM116" s="13" t="str">
        <f>[3]Summary!AM149</f>
        <v>Arizona</v>
      </c>
      <c r="AN116" s="13">
        <f>[3]Summary!AN149</f>
        <v>-7.5</v>
      </c>
      <c r="AO116" s="13" t="str">
        <f>[3]Summary!AO149</f>
        <v>San Francisco</v>
      </c>
      <c r="AP116" s="13">
        <f>[3]Summary!AP149</f>
        <v>10</v>
      </c>
      <c r="AQ116" s="13" t="str">
        <f>[3]Summary!AQ149</f>
        <v>Houston</v>
      </c>
      <c r="AR116" s="13">
        <f>[3]Summary!AR149</f>
        <v>-8.5</v>
      </c>
      <c r="AS116" s="13" t="str">
        <f>[3]Summary!AS149</f>
        <v>No Pick 1</v>
      </c>
      <c r="AT116" s="13">
        <f>[3]Summary!AT149</f>
        <v>0</v>
      </c>
      <c r="AU116" s="13" t="str">
        <f>[3]Summary!AU149</f>
        <v>No Pick 2</v>
      </c>
      <c r="AV116" s="13">
        <f>[3]Summary!AV149</f>
        <v>0</v>
      </c>
      <c r="AW116" s="3">
        <f t="shared" ref="AW116:AW117" si="8">LARGE(F116:AV116,1)</f>
        <v>24.5</v>
      </c>
      <c r="AX116" s="3">
        <f t="shared" ref="AX116:AX117" si="9">SMALL(F116:AV116,1)</f>
        <v>-32</v>
      </c>
    </row>
    <row r="117" spans="1:50" x14ac:dyDescent="0.25">
      <c r="A117" s="2" t="str">
        <f>[2]Summary!A150</f>
        <v>Mike</v>
      </c>
      <c r="B117" s="2" t="str">
        <f>[2]Summary!B150</f>
        <v>W</v>
      </c>
      <c r="C117" s="12">
        <f>[2]Summary!C150</f>
        <v>15.5</v>
      </c>
      <c r="D117" s="2">
        <f>[2]Summary!D150</f>
        <v>115</v>
      </c>
      <c r="E117" s="2" t="str">
        <f>[3]Summary!E150</f>
        <v>Cincinnati</v>
      </c>
      <c r="F117" s="12">
        <f>[3]Summary!F150</f>
        <v>-4</v>
      </c>
      <c r="G117" s="2" t="str">
        <f>[3]Summary!G150</f>
        <v>Buffalo</v>
      </c>
      <c r="H117" s="13">
        <f>[3]Summary!H150</f>
        <v>14</v>
      </c>
      <c r="I117" s="2" t="str">
        <f>[3]Summary!I150</f>
        <v>Dallas</v>
      </c>
      <c r="J117" s="13">
        <f>[3]Summary!J150</f>
        <v>-18</v>
      </c>
      <c r="K117" s="2" t="str">
        <f>[3]Summary!K150</f>
        <v>Washington</v>
      </c>
      <c r="L117" s="13">
        <f>[3]Summary!L150</f>
        <v>-8</v>
      </c>
      <c r="M117" s="13" t="str">
        <f>[3]Summary!M150</f>
        <v>Dallas</v>
      </c>
      <c r="N117" s="13">
        <f>[3]Summary!N150</f>
        <v>12.5</v>
      </c>
      <c r="O117" s="13" t="str">
        <f>[3]Summary!O150</f>
        <v>Dallas</v>
      </c>
      <c r="P117" s="13">
        <f>[3]Summary!P150</f>
        <v>-6</v>
      </c>
      <c r="Q117" s="13" t="str">
        <f>[3]Summary!Q150</f>
        <v>Carolina</v>
      </c>
      <c r="R117" s="13">
        <f>[3]Summary!R150</f>
        <v>6</v>
      </c>
      <c r="S117" s="13" t="str">
        <f>[3]Summary!S150</f>
        <v>LA Chargers</v>
      </c>
      <c r="T117" s="13">
        <f>[3]Summary!T150</f>
        <v>23.5</v>
      </c>
      <c r="U117" s="13" t="str">
        <f>[3]Summary!U150</f>
        <v>New England</v>
      </c>
      <c r="V117" s="13">
        <f>[3]Summary!V150</f>
        <v>-4.5</v>
      </c>
      <c r="W117" s="13" t="str">
        <f>[3]Summary!W150</f>
        <v>Baltimore</v>
      </c>
      <c r="X117" s="13">
        <f>[3]Summary!X150</f>
        <v>4</v>
      </c>
      <c r="Y117" s="13" t="str">
        <f>[3]Summary!Y150</f>
        <v>San Francisco</v>
      </c>
      <c r="Z117" s="13">
        <f>[3]Summary!Z150</f>
        <v>16</v>
      </c>
      <c r="AA117" s="13" t="str">
        <f>[3]Summary!AA150</f>
        <v>Jacksonville</v>
      </c>
      <c r="AB117" s="13">
        <f>[3]Summary!AB150</f>
        <v>0.5</v>
      </c>
      <c r="AC117" s="13" t="str">
        <f>[3]Summary!AC150</f>
        <v>Atlanta</v>
      </c>
      <c r="AD117" s="13">
        <f>[3]Summary!AD150</f>
        <v>-5.5</v>
      </c>
      <c r="AE117" s="13" t="str">
        <f>[3]Summary!AE150</f>
        <v>Denver</v>
      </c>
      <c r="AF117" s="13">
        <f>[3]Summary!AF150</f>
        <v>-0.5</v>
      </c>
      <c r="AG117" s="13" t="str">
        <f>[3]Summary!AG150</f>
        <v>Carolina</v>
      </c>
      <c r="AH117" s="13">
        <f>[3]Summary!AH150</f>
        <v>-6</v>
      </c>
      <c r="AI117" s="13" t="str">
        <f>[3]Summary!AI150</f>
        <v>Philadelphia</v>
      </c>
      <c r="AJ117" s="13">
        <f>[3]Summary!AJ150</f>
        <v>4</v>
      </c>
      <c r="AK117" s="13" t="str">
        <f>[3]Summary!AK150</f>
        <v>Houston</v>
      </c>
      <c r="AL117" s="13">
        <f>[3]Summary!AL150</f>
        <v>5.5</v>
      </c>
      <c r="AM117" s="13" t="str">
        <f>[3]Summary!AM150</f>
        <v>Chicago</v>
      </c>
      <c r="AN117" s="13">
        <f>[3]Summary!AN150</f>
        <v>-6</v>
      </c>
      <c r="AO117" s="13" t="str">
        <f>[3]Summary!AO150</f>
        <v>Chicago</v>
      </c>
      <c r="AP117" s="13">
        <f>[3]Summary!AP150</f>
        <v>6.5</v>
      </c>
      <c r="AQ117" s="13" t="str">
        <f>[3]Summary!AQ150</f>
        <v>Houston</v>
      </c>
      <c r="AR117" s="13">
        <f>[3]Summary!AR150</f>
        <v>-8.5</v>
      </c>
      <c r="AS117" s="13" t="str">
        <f>[3]Summary!AS150</f>
        <v>Denver</v>
      </c>
      <c r="AT117" s="13">
        <f>[3]Summary!AT150</f>
        <v>1</v>
      </c>
      <c r="AU117" s="13" t="str">
        <f>[3]Summary!AU150</f>
        <v>New England</v>
      </c>
      <c r="AV117" s="13">
        <f>[3]Summary!AV150</f>
        <v>-11.5</v>
      </c>
      <c r="AW117" s="3">
        <f t="shared" si="8"/>
        <v>23.5</v>
      </c>
      <c r="AX117" s="3">
        <f t="shared" si="9"/>
        <v>-18</v>
      </c>
    </row>
  </sheetData>
  <sheetProtection algorithmName="SHA-512" hashValue="NAB40uBC/SJaDyK/QyF1qVoUs+40xLnA+heiU/49JB8O+xFnb0WgQX9Z80pmC5KCXrM3VhLAidxKXSs1iqQ8eA==" saltValue="xwcxKnxdFWfeZiC8FtHc5A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12"/>
  <sheetViews>
    <sheetView zoomScaleNormal="100" workbookViewId="0">
      <selection activeCell="A3" sqref="A3"/>
    </sheetView>
  </sheetViews>
  <sheetFormatPr defaultColWidth="9.1796875" defaultRowHeight="12" x14ac:dyDescent="0.3"/>
  <cols>
    <col min="1" max="1" width="22.453125" style="4" bestFit="1" customWidth="1"/>
    <col min="2" max="3" width="9.1796875" style="5"/>
    <col min="4" max="16384" width="9.1796875" style="4"/>
  </cols>
  <sheetData>
    <row r="1" spans="1:28" ht="13" x14ac:dyDescent="0.3">
      <c r="A1" s="8" t="s">
        <v>1</v>
      </c>
      <c r="D1" s="4">
        <f>Totals!F1</f>
        <v>1</v>
      </c>
      <c r="E1" s="4">
        <f>Totals!H1</f>
        <v>2</v>
      </c>
      <c r="F1" s="4">
        <f>Totals!J1</f>
        <v>3</v>
      </c>
      <c r="G1" s="4">
        <f>Totals!L1</f>
        <v>4</v>
      </c>
      <c r="H1" s="4">
        <f>Totals!N1</f>
        <v>5</v>
      </c>
      <c r="I1" s="4">
        <f>Totals!P1</f>
        <v>6</v>
      </c>
      <c r="J1" s="4">
        <f>Totals!R1</f>
        <v>7</v>
      </c>
      <c r="K1" s="4">
        <f>Totals!T1</f>
        <v>8</v>
      </c>
      <c r="L1" s="4">
        <f>Totals!V1</f>
        <v>9</v>
      </c>
      <c r="M1" s="4">
        <f>Totals!X1</f>
        <v>10</v>
      </c>
      <c r="N1" s="4">
        <f>Totals!Z1</f>
        <v>11</v>
      </c>
      <c r="O1" s="4">
        <f>Totals!AB1</f>
        <v>12</v>
      </c>
      <c r="P1" s="4">
        <f>Totals!AD1</f>
        <v>13</v>
      </c>
      <c r="Q1" s="4">
        <f>Totals!AF1</f>
        <v>14</v>
      </c>
      <c r="R1" s="4">
        <f>Totals!AH1</f>
        <v>15</v>
      </c>
      <c r="S1" s="4">
        <f>Totals!AJ1</f>
        <v>16</v>
      </c>
      <c r="T1" s="4">
        <f>Totals!AL1</f>
        <v>17</v>
      </c>
      <c r="U1" s="4">
        <f>Totals!AN1</f>
        <v>18</v>
      </c>
      <c r="V1" s="4">
        <f>Totals!AP1</f>
        <v>19</v>
      </c>
      <c r="W1" s="4">
        <f>Totals!AR1</f>
        <v>20</v>
      </c>
      <c r="X1" s="4">
        <f>Totals!AT1</f>
        <v>21</v>
      </c>
      <c r="Y1" s="4">
        <f>Totals!AV1</f>
        <v>22</v>
      </c>
    </row>
    <row r="2" spans="1:28" x14ac:dyDescent="0.3">
      <c r="A2" s="4" t="str">
        <f>Totals!A2</f>
        <v>First Name</v>
      </c>
      <c r="B2" s="5" t="str">
        <f>Totals!B2</f>
        <v>Last Name</v>
      </c>
      <c r="C2" s="5" t="str">
        <f>Totals!C2</f>
        <v>Total Points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  <c r="R2" s="4" t="s">
        <v>0</v>
      </c>
      <c r="S2" s="4" t="s">
        <v>0</v>
      </c>
      <c r="T2" s="4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4" t="s">
        <v>4</v>
      </c>
      <c r="AA2" s="4" t="s">
        <v>5</v>
      </c>
      <c r="AB2" s="4" t="s">
        <v>6</v>
      </c>
    </row>
    <row r="3" spans="1:28" x14ac:dyDescent="0.3">
      <c r="A3" s="4" t="str">
        <f>Totals!A3</f>
        <v>Random Pick</v>
      </c>
      <c r="B3" s="5" t="str">
        <f>Totals!B3</f>
        <v xml:space="preserve"> </v>
      </c>
      <c r="C3" s="7">
        <f>Totals!C3</f>
        <v>-24.5</v>
      </c>
      <c r="D3" s="6">
        <v>-0.5</v>
      </c>
      <c r="E3" s="6">
        <v>0</v>
      </c>
      <c r="F3" s="6">
        <v>25.5</v>
      </c>
      <c r="G3" s="6">
        <v>24</v>
      </c>
      <c r="H3" s="6">
        <v>32.5</v>
      </c>
      <c r="I3" s="6">
        <v>41</v>
      </c>
      <c r="J3" s="6">
        <v>39</v>
      </c>
      <c r="K3" s="6">
        <v>65</v>
      </c>
      <c r="L3" s="6">
        <v>72.5</v>
      </c>
      <c r="M3" s="6">
        <v>66.5</v>
      </c>
      <c r="N3" s="6">
        <v>61</v>
      </c>
      <c r="O3" s="6">
        <v>36</v>
      </c>
      <c r="P3" s="6">
        <v>32.5</v>
      </c>
      <c r="Q3" s="6">
        <v>34.5</v>
      </c>
      <c r="R3" s="6">
        <v>25.5</v>
      </c>
      <c r="S3" s="6">
        <v>14.5</v>
      </c>
      <c r="T3" s="6">
        <v>34</v>
      </c>
      <c r="U3" s="6">
        <v>29</v>
      </c>
      <c r="V3" s="6">
        <v>23</v>
      </c>
      <c r="W3" s="6">
        <v>23</v>
      </c>
      <c r="X3" s="6">
        <v>49</v>
      </c>
      <c r="Y3" s="6">
        <v>30</v>
      </c>
      <c r="Z3" s="9">
        <f>LARGE(D3:Y3,1)</f>
        <v>72.5</v>
      </c>
      <c r="AA3" s="9">
        <f>SMALL(D3:Y3,1)</f>
        <v>-0.5</v>
      </c>
      <c r="AB3" s="10">
        <f>Y3/22</f>
        <v>1.3636363636363635</v>
      </c>
    </row>
    <row r="4" spans="1:28" x14ac:dyDescent="0.3">
      <c r="A4" s="4" t="str">
        <f>Totals!A4</f>
        <v xml:space="preserve">Concussion </v>
      </c>
      <c r="B4" s="5" t="str">
        <f>Totals!B4</f>
        <v>A</v>
      </c>
      <c r="C4" s="7">
        <f>Totals!C4</f>
        <v>13</v>
      </c>
      <c r="D4" s="6">
        <v>33</v>
      </c>
      <c r="E4" s="6">
        <v>32.5</v>
      </c>
      <c r="F4" s="6">
        <v>7</v>
      </c>
      <c r="G4" s="6">
        <v>11.5</v>
      </c>
      <c r="H4" s="6">
        <v>-4</v>
      </c>
      <c r="I4" s="6">
        <v>9.5</v>
      </c>
      <c r="J4" s="6">
        <v>34.5</v>
      </c>
      <c r="K4" s="6">
        <v>60.5</v>
      </c>
      <c r="L4" s="6">
        <v>57.5</v>
      </c>
      <c r="M4" s="6">
        <v>78.5</v>
      </c>
      <c r="N4" s="6">
        <v>85.5</v>
      </c>
      <c r="O4" s="6">
        <v>67.5</v>
      </c>
      <c r="P4" s="6">
        <v>67</v>
      </c>
      <c r="Q4" s="6">
        <v>60</v>
      </c>
      <c r="R4" s="6">
        <v>71.5</v>
      </c>
      <c r="S4" s="6">
        <v>81</v>
      </c>
      <c r="T4" s="6">
        <v>83.5</v>
      </c>
      <c r="U4" s="6">
        <v>70</v>
      </c>
      <c r="V4" s="6">
        <v>49.5</v>
      </c>
      <c r="W4" s="6">
        <v>26</v>
      </c>
      <c r="X4" s="6">
        <v>25</v>
      </c>
      <c r="Y4" s="6">
        <v>6</v>
      </c>
      <c r="Z4" s="9">
        <f t="shared" ref="Z4:Z67" si="0">LARGE(D4:Y4,1)</f>
        <v>85.5</v>
      </c>
      <c r="AA4" s="9">
        <f t="shared" ref="AA4:AA67" si="1">SMALL(D4:Y4,1)</f>
        <v>-4</v>
      </c>
      <c r="AB4" s="10">
        <f t="shared" ref="AB4:AB67" si="2">Y4/22</f>
        <v>0.27272727272727271</v>
      </c>
    </row>
    <row r="5" spans="1:28" x14ac:dyDescent="0.3">
      <c r="A5" s="4" t="str">
        <f>Totals!A5</f>
        <v>John</v>
      </c>
      <c r="B5" s="5" t="str">
        <f>Totals!B5</f>
        <v>A</v>
      </c>
      <c r="C5" s="7">
        <f>Totals!C5</f>
        <v>-50.5</v>
      </c>
      <c r="D5" s="6">
        <v>-8.5</v>
      </c>
      <c r="E5" s="6">
        <v>-9</v>
      </c>
      <c r="F5" s="6">
        <v>9.5</v>
      </c>
      <c r="G5" s="6">
        <v>14</v>
      </c>
      <c r="H5" s="6">
        <v>17.5</v>
      </c>
      <c r="I5" s="6">
        <v>38</v>
      </c>
      <c r="J5" s="6">
        <v>15</v>
      </c>
      <c r="K5" s="6">
        <v>17</v>
      </c>
      <c r="L5" s="6">
        <v>14</v>
      </c>
      <c r="M5" s="6">
        <v>13.5</v>
      </c>
      <c r="N5" s="6">
        <v>43.5</v>
      </c>
      <c r="O5" s="6">
        <v>54.5</v>
      </c>
      <c r="P5" s="6">
        <v>47.5</v>
      </c>
      <c r="Q5" s="6">
        <v>47.5</v>
      </c>
      <c r="R5" s="6">
        <v>61.5</v>
      </c>
      <c r="S5" s="6">
        <v>62</v>
      </c>
      <c r="T5" s="6">
        <v>84.5</v>
      </c>
      <c r="U5" s="6">
        <v>57</v>
      </c>
      <c r="V5" s="6">
        <v>41</v>
      </c>
      <c r="W5" s="6">
        <v>64.5</v>
      </c>
      <c r="X5" s="6">
        <v>38.5</v>
      </c>
      <c r="Y5" s="6">
        <v>38.5</v>
      </c>
      <c r="Z5" s="9">
        <f t="shared" si="0"/>
        <v>84.5</v>
      </c>
      <c r="AA5" s="9">
        <f t="shared" si="1"/>
        <v>-9</v>
      </c>
      <c r="AB5" s="10">
        <f t="shared" si="2"/>
        <v>1.75</v>
      </c>
    </row>
    <row r="6" spans="1:28" x14ac:dyDescent="0.3">
      <c r="A6" s="4" t="str">
        <f>Totals!A6</f>
        <v>GoBott</v>
      </c>
      <c r="B6" s="5" t="str">
        <f>Totals!B6</f>
        <v>B</v>
      </c>
      <c r="C6" s="7">
        <f>Totals!C6</f>
        <v>7</v>
      </c>
      <c r="D6" s="6">
        <v>4.5</v>
      </c>
      <c r="E6" s="6">
        <v>-0.5</v>
      </c>
      <c r="F6" s="6">
        <v>31.5</v>
      </c>
      <c r="G6" s="6">
        <v>30</v>
      </c>
      <c r="H6" s="6">
        <v>33.5</v>
      </c>
      <c r="I6" s="6">
        <v>47</v>
      </c>
      <c r="J6" s="6">
        <v>72</v>
      </c>
      <c r="K6" s="6">
        <v>71.5</v>
      </c>
      <c r="L6" s="6">
        <v>68.5</v>
      </c>
      <c r="M6" s="6">
        <v>71.5</v>
      </c>
      <c r="N6" s="6">
        <v>103.5</v>
      </c>
      <c r="O6" s="6">
        <v>114.5</v>
      </c>
      <c r="P6" s="6">
        <v>107.5</v>
      </c>
      <c r="Q6" s="6">
        <v>100.5</v>
      </c>
      <c r="R6" s="6">
        <v>94</v>
      </c>
      <c r="S6" s="6">
        <v>104.5</v>
      </c>
      <c r="T6" s="6">
        <v>107</v>
      </c>
      <c r="U6" s="6">
        <v>94.5</v>
      </c>
      <c r="V6" s="6">
        <v>99.5</v>
      </c>
      <c r="W6" s="6">
        <v>99</v>
      </c>
      <c r="X6" s="6">
        <v>73</v>
      </c>
      <c r="Y6" s="6">
        <v>92</v>
      </c>
      <c r="Z6" s="9">
        <f t="shared" si="0"/>
        <v>114.5</v>
      </c>
      <c r="AA6" s="9">
        <f t="shared" si="1"/>
        <v>-0.5</v>
      </c>
      <c r="AB6" s="10">
        <f t="shared" si="2"/>
        <v>4.1818181818181817</v>
      </c>
    </row>
    <row r="7" spans="1:28" x14ac:dyDescent="0.3">
      <c r="A7" s="4" t="str">
        <f>Totals!A7</f>
        <v>Mike</v>
      </c>
      <c r="B7" s="5" t="str">
        <f>Totals!B7</f>
        <v>B</v>
      </c>
      <c r="C7" s="7">
        <f>Totals!C7</f>
        <v>10.5</v>
      </c>
      <c r="D7" s="6">
        <v>-0.5</v>
      </c>
      <c r="E7" s="6">
        <v>-8</v>
      </c>
      <c r="F7" s="6">
        <v>-33.5</v>
      </c>
      <c r="G7" s="6">
        <v>-33.5</v>
      </c>
      <c r="H7" s="6">
        <v>-30</v>
      </c>
      <c r="I7" s="6">
        <v>-35.5</v>
      </c>
      <c r="J7" s="6">
        <v>-10.5</v>
      </c>
      <c r="K7" s="6">
        <v>-6.5</v>
      </c>
      <c r="L7" s="6">
        <v>-4</v>
      </c>
      <c r="M7" s="6">
        <v>-7.5</v>
      </c>
      <c r="N7" s="6">
        <v>22.5</v>
      </c>
      <c r="O7" s="6">
        <v>40.5</v>
      </c>
      <c r="P7" s="6">
        <v>51.5</v>
      </c>
      <c r="Q7" s="6">
        <v>58.5</v>
      </c>
      <c r="R7" s="6">
        <v>53.5</v>
      </c>
      <c r="S7" s="6">
        <v>64.5</v>
      </c>
      <c r="T7" s="6">
        <v>48</v>
      </c>
      <c r="U7" s="6">
        <v>61.5</v>
      </c>
      <c r="V7" s="6">
        <v>54.5</v>
      </c>
      <c r="W7" s="6">
        <v>55</v>
      </c>
      <c r="X7" s="6">
        <v>54</v>
      </c>
      <c r="Y7" s="6">
        <v>73</v>
      </c>
      <c r="Z7" s="9">
        <f t="shared" si="0"/>
        <v>73</v>
      </c>
      <c r="AA7" s="9">
        <f t="shared" si="1"/>
        <v>-35.5</v>
      </c>
      <c r="AB7" s="10">
        <f t="shared" si="2"/>
        <v>3.3181818181818183</v>
      </c>
    </row>
    <row r="8" spans="1:28" x14ac:dyDescent="0.3">
      <c r="A8" s="4" t="str">
        <f>Totals!A8</f>
        <v>Suze</v>
      </c>
      <c r="B8" s="5" t="str">
        <f>Totals!B8</f>
        <v>B</v>
      </c>
      <c r="C8" s="7">
        <f>Totals!C8</f>
        <v>14.5</v>
      </c>
      <c r="D8" s="6">
        <v>-0.5</v>
      </c>
      <c r="E8" s="6">
        <v>-11.5</v>
      </c>
      <c r="F8" s="6">
        <v>-30.5</v>
      </c>
      <c r="G8" s="6">
        <v>-30.5</v>
      </c>
      <c r="H8" s="6">
        <v>-39</v>
      </c>
      <c r="I8" s="6">
        <v>-38.5</v>
      </c>
      <c r="J8" s="6">
        <v>-60</v>
      </c>
      <c r="K8" s="6">
        <v>-47.5</v>
      </c>
      <c r="L8" s="6">
        <v>-44.5</v>
      </c>
      <c r="M8" s="6">
        <v>-47.5</v>
      </c>
      <c r="N8" s="6">
        <v>-67.5</v>
      </c>
      <c r="O8" s="6">
        <v>-78.5</v>
      </c>
      <c r="P8" s="6">
        <v>-96.5</v>
      </c>
      <c r="Q8" s="6">
        <v>-89.5</v>
      </c>
      <c r="R8" s="6">
        <v>-101</v>
      </c>
      <c r="S8" s="6">
        <v>-111.5</v>
      </c>
      <c r="T8" s="6">
        <v>-140</v>
      </c>
      <c r="U8" s="6">
        <v>-127</v>
      </c>
      <c r="V8" s="6">
        <v>-104.5</v>
      </c>
      <c r="W8" s="6">
        <v>-81</v>
      </c>
      <c r="X8" s="6">
        <v>-55</v>
      </c>
      <c r="Y8" s="6">
        <v>-36</v>
      </c>
      <c r="Z8" s="9">
        <f t="shared" si="0"/>
        <v>-0.5</v>
      </c>
      <c r="AA8" s="9">
        <f t="shared" si="1"/>
        <v>-140</v>
      </c>
      <c r="AB8" s="10">
        <f t="shared" si="2"/>
        <v>-1.6363636363636365</v>
      </c>
    </row>
    <row r="9" spans="1:28" x14ac:dyDescent="0.3">
      <c r="A9" s="4" t="str">
        <f>Totals!A9</f>
        <v>Tool Time</v>
      </c>
      <c r="B9" s="5" t="str">
        <f>Totals!B9</f>
        <v>B</v>
      </c>
      <c r="C9" s="7">
        <f>Totals!C9</f>
        <v>23</v>
      </c>
      <c r="D9" s="6">
        <v>18.5</v>
      </c>
      <c r="E9" s="6">
        <v>13.5</v>
      </c>
      <c r="F9" s="6">
        <v>32</v>
      </c>
      <c r="G9" s="6">
        <v>32</v>
      </c>
      <c r="H9" s="6">
        <v>34</v>
      </c>
      <c r="I9" s="6">
        <v>40.5</v>
      </c>
      <c r="J9" s="6">
        <v>65.5</v>
      </c>
      <c r="K9" s="6">
        <v>67.5</v>
      </c>
      <c r="L9" s="6">
        <v>70</v>
      </c>
      <c r="M9" s="6">
        <v>76</v>
      </c>
      <c r="N9" s="6">
        <v>80</v>
      </c>
      <c r="O9" s="6">
        <v>91</v>
      </c>
      <c r="P9" s="6">
        <v>84</v>
      </c>
      <c r="Q9" s="6">
        <v>77</v>
      </c>
      <c r="R9" s="6">
        <v>91</v>
      </c>
      <c r="S9" s="6">
        <v>101.5</v>
      </c>
      <c r="T9" s="6">
        <v>118</v>
      </c>
      <c r="U9" s="6">
        <v>107.5</v>
      </c>
      <c r="V9" s="6">
        <v>85</v>
      </c>
      <c r="W9" s="6">
        <v>61.5</v>
      </c>
      <c r="X9" s="6">
        <v>62.5</v>
      </c>
      <c r="Y9" s="6">
        <v>43.5</v>
      </c>
      <c r="Z9" s="9">
        <f t="shared" si="0"/>
        <v>118</v>
      </c>
      <c r="AA9" s="9">
        <f t="shared" si="1"/>
        <v>13.5</v>
      </c>
      <c r="AB9" s="10">
        <f t="shared" si="2"/>
        <v>1.9772727272727273</v>
      </c>
    </row>
    <row r="10" spans="1:28" x14ac:dyDescent="0.3">
      <c r="A10" s="4" t="str">
        <f>Totals!A10</f>
        <v>Mark</v>
      </c>
      <c r="B10" s="5" t="str">
        <f>Totals!B10</f>
        <v>C</v>
      </c>
      <c r="C10" s="7">
        <f>Totals!C10</f>
        <v>-17</v>
      </c>
      <c r="D10" s="6">
        <v>-14.5</v>
      </c>
      <c r="E10" s="6">
        <v>3.5</v>
      </c>
      <c r="F10" s="6">
        <v>-22</v>
      </c>
      <c r="G10" s="6">
        <v>-23.5</v>
      </c>
      <c r="H10" s="6">
        <v>-39</v>
      </c>
      <c r="I10" s="6">
        <v>-26.5</v>
      </c>
      <c r="J10" s="6">
        <v>-1.5</v>
      </c>
      <c r="K10" s="6">
        <v>-3</v>
      </c>
      <c r="L10" s="6">
        <v>-6</v>
      </c>
      <c r="M10" s="6">
        <v>-11</v>
      </c>
      <c r="N10" s="6">
        <v>-3</v>
      </c>
      <c r="O10" s="6">
        <v>22</v>
      </c>
      <c r="P10" s="6">
        <v>40</v>
      </c>
      <c r="Q10" s="6">
        <v>55</v>
      </c>
      <c r="R10" s="6">
        <v>60</v>
      </c>
      <c r="S10" s="6">
        <v>70.5</v>
      </c>
      <c r="T10" s="6">
        <v>72.5</v>
      </c>
      <c r="U10" s="6">
        <v>59</v>
      </c>
      <c r="V10" s="6">
        <v>66</v>
      </c>
      <c r="W10" s="6">
        <v>66</v>
      </c>
      <c r="X10" s="6">
        <v>40</v>
      </c>
      <c r="Y10" s="6">
        <v>21</v>
      </c>
      <c r="Z10" s="9">
        <f t="shared" si="0"/>
        <v>72.5</v>
      </c>
      <c r="AA10" s="9">
        <f t="shared" si="1"/>
        <v>-39</v>
      </c>
      <c r="AB10" s="10">
        <f t="shared" si="2"/>
        <v>0.95454545454545459</v>
      </c>
    </row>
    <row r="11" spans="1:28" x14ac:dyDescent="0.3">
      <c r="A11" s="4" t="str">
        <f>Totals!A11</f>
        <v>Dan</v>
      </c>
      <c r="B11" s="5" t="str">
        <f>Totals!B11</f>
        <v>E</v>
      </c>
      <c r="C11" s="7">
        <f>Totals!C11</f>
        <v>16</v>
      </c>
      <c r="D11" s="6">
        <v>-9</v>
      </c>
      <c r="E11" s="6">
        <v>-1</v>
      </c>
      <c r="F11" s="6">
        <v>-13.5</v>
      </c>
      <c r="G11" s="6">
        <v>-13.5</v>
      </c>
      <c r="H11" s="6">
        <v>-13.5</v>
      </c>
      <c r="I11" s="6">
        <v>-8</v>
      </c>
      <c r="J11" s="6">
        <v>-32</v>
      </c>
      <c r="K11" s="6">
        <v>-19.5</v>
      </c>
      <c r="L11" s="6">
        <v>-19.5</v>
      </c>
      <c r="M11" s="6">
        <v>-26</v>
      </c>
      <c r="N11" s="6">
        <v>-34</v>
      </c>
      <c r="O11" s="6">
        <v>-23</v>
      </c>
      <c r="P11" s="6">
        <v>-24.5</v>
      </c>
      <c r="Q11" s="6">
        <v>-24.5</v>
      </c>
      <c r="R11" s="6">
        <v>-24.5</v>
      </c>
      <c r="S11" s="6">
        <v>-24.5</v>
      </c>
      <c r="T11" s="6">
        <v>-24.5</v>
      </c>
      <c r="U11" s="6">
        <v>-24.5</v>
      </c>
      <c r="V11" s="6">
        <v>-24.5</v>
      </c>
      <c r="W11" s="6">
        <v>-24.5</v>
      </c>
      <c r="X11" s="6">
        <v>-24.5</v>
      </c>
      <c r="Y11" s="6">
        <v>-24.5</v>
      </c>
      <c r="Z11" s="9">
        <f t="shared" si="0"/>
        <v>-1</v>
      </c>
      <c r="AA11" s="9">
        <f t="shared" si="1"/>
        <v>-34</v>
      </c>
      <c r="AB11" s="10">
        <f t="shared" si="2"/>
        <v>-1.1136363636363635</v>
      </c>
    </row>
    <row r="12" spans="1:28" x14ac:dyDescent="0.3">
      <c r="A12" s="4" t="str">
        <f>Totals!A12</f>
        <v xml:space="preserve">Dan </v>
      </c>
      <c r="B12" s="5" t="str">
        <f>Totals!B12</f>
        <v>F</v>
      </c>
      <c r="C12" s="7">
        <f>Totals!C12</f>
        <v>38</v>
      </c>
      <c r="D12" s="6">
        <v>-0.5</v>
      </c>
      <c r="E12" s="6">
        <v>-11.5</v>
      </c>
      <c r="F12" s="6">
        <v>-9.5</v>
      </c>
      <c r="G12" s="6">
        <v>-5</v>
      </c>
      <c r="H12" s="6">
        <v>-1.5</v>
      </c>
      <c r="I12" s="6">
        <v>-2</v>
      </c>
      <c r="J12" s="6">
        <v>-25</v>
      </c>
      <c r="K12" s="6">
        <v>-25</v>
      </c>
      <c r="L12" s="6">
        <v>-22.5</v>
      </c>
      <c r="M12" s="6">
        <v>-24.5</v>
      </c>
      <c r="N12" s="6">
        <v>-24.5</v>
      </c>
      <c r="O12" s="6">
        <v>-25</v>
      </c>
      <c r="P12" s="6">
        <v>-32</v>
      </c>
      <c r="Q12" s="6">
        <v>-17</v>
      </c>
      <c r="R12" s="6">
        <v>-5.5</v>
      </c>
      <c r="S12" s="6">
        <v>-5</v>
      </c>
      <c r="T12" s="6">
        <v>-2</v>
      </c>
      <c r="U12" s="6">
        <v>-21</v>
      </c>
      <c r="V12" s="6">
        <v>-41.5</v>
      </c>
      <c r="W12" s="6">
        <v>-38.5</v>
      </c>
      <c r="X12" s="6">
        <v>-39.5</v>
      </c>
      <c r="Y12" s="6">
        <v>-39.5</v>
      </c>
      <c r="Z12" s="9">
        <f t="shared" si="0"/>
        <v>-0.5</v>
      </c>
      <c r="AA12" s="9">
        <f t="shared" si="1"/>
        <v>-41.5</v>
      </c>
      <c r="AB12" s="10">
        <f t="shared" si="2"/>
        <v>-1.7954545454545454</v>
      </c>
    </row>
    <row r="13" spans="1:28" x14ac:dyDescent="0.3">
      <c r="A13" s="4" t="str">
        <f>Totals!A13</f>
        <v>Goose</v>
      </c>
      <c r="B13" s="5" t="str">
        <f>Totals!B13</f>
        <v>F</v>
      </c>
      <c r="C13" s="7">
        <f>Totals!C13</f>
        <v>30</v>
      </c>
      <c r="D13" s="6">
        <v>-0.5</v>
      </c>
      <c r="E13" s="6">
        <v>-9.5</v>
      </c>
      <c r="F13" s="6">
        <v>22.5</v>
      </c>
      <c r="G13" s="6">
        <v>23</v>
      </c>
      <c r="H13" s="6">
        <v>26.5</v>
      </c>
      <c r="I13" s="6">
        <v>39</v>
      </c>
      <c r="J13" s="6">
        <v>64</v>
      </c>
      <c r="K13" s="6">
        <v>63.5</v>
      </c>
      <c r="L13" s="6">
        <v>86.5</v>
      </c>
      <c r="M13" s="6">
        <v>92.5</v>
      </c>
      <c r="N13" s="6">
        <v>88</v>
      </c>
      <c r="O13" s="6">
        <v>105</v>
      </c>
      <c r="P13" s="6">
        <v>108</v>
      </c>
      <c r="Q13" s="6">
        <v>108</v>
      </c>
      <c r="R13" s="6">
        <v>113</v>
      </c>
      <c r="S13" s="6">
        <v>106.5</v>
      </c>
      <c r="T13" s="6">
        <v>87</v>
      </c>
      <c r="U13" s="6">
        <v>100.5</v>
      </c>
      <c r="V13" s="6">
        <v>107.5</v>
      </c>
      <c r="W13" s="6">
        <v>108</v>
      </c>
      <c r="X13" s="6">
        <v>82</v>
      </c>
      <c r="Y13" s="6">
        <v>82</v>
      </c>
      <c r="Z13" s="9">
        <f t="shared" si="0"/>
        <v>113</v>
      </c>
      <c r="AA13" s="9">
        <f t="shared" si="1"/>
        <v>-9.5</v>
      </c>
      <c r="AB13" s="10">
        <f t="shared" si="2"/>
        <v>3.7272727272727271</v>
      </c>
    </row>
    <row r="14" spans="1:28" x14ac:dyDescent="0.3">
      <c r="A14" s="4" t="str">
        <f>Totals!A14</f>
        <v>Marilyn 1</v>
      </c>
      <c r="B14" s="5" t="str">
        <f>Totals!B14</f>
        <v>F</v>
      </c>
      <c r="C14" s="7">
        <f>Totals!C14</f>
        <v>-57.5</v>
      </c>
      <c r="D14" s="6">
        <v>-14.5</v>
      </c>
      <c r="E14" s="6">
        <v>-45.5</v>
      </c>
      <c r="F14" s="6">
        <v>-28.5</v>
      </c>
      <c r="G14" s="6">
        <v>-29</v>
      </c>
      <c r="H14" s="6">
        <v>-11</v>
      </c>
      <c r="I14" s="6">
        <v>9.5</v>
      </c>
      <c r="J14" s="6">
        <v>34.5</v>
      </c>
      <c r="K14" s="6">
        <v>36.5</v>
      </c>
      <c r="L14" s="6">
        <v>33.5</v>
      </c>
      <c r="M14" s="6">
        <v>31.5</v>
      </c>
      <c r="N14" s="6">
        <v>22</v>
      </c>
      <c r="O14" s="6">
        <v>4</v>
      </c>
      <c r="P14" s="6">
        <v>3.5</v>
      </c>
      <c r="Q14" s="6">
        <v>-2</v>
      </c>
      <c r="R14" s="6">
        <v>-8.5</v>
      </c>
      <c r="S14" s="6">
        <v>1</v>
      </c>
      <c r="T14" s="6">
        <v>3</v>
      </c>
      <c r="U14" s="6">
        <v>-3</v>
      </c>
      <c r="V14" s="6">
        <v>-25.5</v>
      </c>
      <c r="W14" s="6">
        <v>-2</v>
      </c>
      <c r="X14" s="6">
        <v>-28</v>
      </c>
      <c r="Y14" s="6">
        <v>-9</v>
      </c>
      <c r="Z14" s="9">
        <f t="shared" si="0"/>
        <v>36.5</v>
      </c>
      <c r="AA14" s="9">
        <f t="shared" si="1"/>
        <v>-45.5</v>
      </c>
      <c r="AB14" s="10">
        <f t="shared" si="2"/>
        <v>-0.40909090909090912</v>
      </c>
    </row>
    <row r="15" spans="1:28" x14ac:dyDescent="0.3">
      <c r="A15" s="4" t="str">
        <f>Totals!A15</f>
        <v>Marilyn 2</v>
      </c>
      <c r="B15" s="5" t="str">
        <f>Totals!B15</f>
        <v>F</v>
      </c>
      <c r="C15" s="7">
        <f>Totals!C15</f>
        <v>13</v>
      </c>
      <c r="D15" s="6">
        <v>-0.5</v>
      </c>
      <c r="E15" s="6">
        <v>-12</v>
      </c>
      <c r="F15" s="6">
        <v>-31</v>
      </c>
      <c r="G15" s="6">
        <v>-24.5</v>
      </c>
      <c r="H15" s="6">
        <v>-6.5</v>
      </c>
      <c r="I15" s="6">
        <v>7</v>
      </c>
      <c r="J15" s="6">
        <v>32</v>
      </c>
      <c r="K15" s="6">
        <v>30.5</v>
      </c>
      <c r="L15" s="6">
        <v>25</v>
      </c>
      <c r="M15" s="6">
        <v>18.5</v>
      </c>
      <c r="N15" s="6">
        <v>25.5</v>
      </c>
      <c r="O15" s="6">
        <v>36.5</v>
      </c>
      <c r="P15" s="6">
        <v>36</v>
      </c>
      <c r="Q15" s="6">
        <v>29</v>
      </c>
      <c r="R15" s="6">
        <v>24.5</v>
      </c>
      <c r="S15" s="6">
        <v>14</v>
      </c>
      <c r="T15" s="6">
        <v>6</v>
      </c>
      <c r="U15" s="6">
        <v>-7.5</v>
      </c>
      <c r="V15" s="6">
        <v>-2.5</v>
      </c>
      <c r="W15" s="6">
        <v>-2</v>
      </c>
      <c r="X15" s="6">
        <v>-28</v>
      </c>
      <c r="Y15" s="6">
        <v>-9</v>
      </c>
      <c r="Z15" s="9">
        <f t="shared" si="0"/>
        <v>36.5</v>
      </c>
      <c r="AA15" s="9">
        <f t="shared" si="1"/>
        <v>-31</v>
      </c>
      <c r="AB15" s="10">
        <f t="shared" si="2"/>
        <v>-0.40909090909090912</v>
      </c>
    </row>
    <row r="16" spans="1:28" x14ac:dyDescent="0.3">
      <c r="A16" s="4" t="str">
        <f>Totals!A16</f>
        <v>Mike 1</v>
      </c>
      <c r="B16" s="5" t="str">
        <f>Totals!B16</f>
        <v>F</v>
      </c>
      <c r="C16" s="7">
        <f>Totals!C16</f>
        <v>36</v>
      </c>
      <c r="D16" s="6">
        <v>3.5</v>
      </c>
      <c r="E16" s="6">
        <v>21.5</v>
      </c>
      <c r="F16" s="6">
        <v>11.5</v>
      </c>
      <c r="G16" s="6">
        <v>11.5</v>
      </c>
      <c r="H16" s="6">
        <v>-4</v>
      </c>
      <c r="I16" s="6">
        <v>-3.5</v>
      </c>
      <c r="J16" s="6">
        <v>9</v>
      </c>
      <c r="K16" s="6">
        <v>-3.5</v>
      </c>
      <c r="L16" s="6">
        <v>-2.5</v>
      </c>
      <c r="M16" s="6">
        <v>-6</v>
      </c>
      <c r="N16" s="6">
        <v>10.5</v>
      </c>
      <c r="O16" s="6">
        <v>-2</v>
      </c>
      <c r="P16" s="6">
        <v>6</v>
      </c>
      <c r="Q16" s="6">
        <v>6</v>
      </c>
      <c r="R16" s="6">
        <v>-2.5</v>
      </c>
      <c r="S16" s="6">
        <v>8</v>
      </c>
      <c r="T16" s="6">
        <v>5</v>
      </c>
      <c r="U16" s="6">
        <v>-1</v>
      </c>
      <c r="V16" s="6">
        <v>5</v>
      </c>
      <c r="W16" s="6">
        <v>8</v>
      </c>
      <c r="X16" s="6">
        <v>7</v>
      </c>
      <c r="Y16" s="6">
        <v>26</v>
      </c>
      <c r="Z16" s="9">
        <f t="shared" si="0"/>
        <v>26</v>
      </c>
      <c r="AA16" s="9">
        <f t="shared" si="1"/>
        <v>-6</v>
      </c>
      <c r="AB16" s="10">
        <f t="shared" si="2"/>
        <v>1.1818181818181819</v>
      </c>
    </row>
    <row r="17" spans="1:28" x14ac:dyDescent="0.3">
      <c r="A17" s="4" t="str">
        <f>Totals!A17</f>
        <v>Mike 2</v>
      </c>
      <c r="B17" s="5" t="str">
        <f>Totals!B17</f>
        <v>F</v>
      </c>
      <c r="C17" s="7">
        <f>Totals!C17</f>
        <v>25.5</v>
      </c>
      <c r="D17" s="6">
        <v>3.5</v>
      </c>
      <c r="E17" s="6">
        <v>-26</v>
      </c>
      <c r="F17" s="6">
        <v>-31.5</v>
      </c>
      <c r="G17" s="6">
        <v>-31.5</v>
      </c>
      <c r="H17" s="6">
        <v>-47</v>
      </c>
      <c r="I17" s="6">
        <v>-33.5</v>
      </c>
      <c r="J17" s="6">
        <v>-30.5</v>
      </c>
      <c r="K17" s="6">
        <v>-43</v>
      </c>
      <c r="L17" s="6">
        <v>-46</v>
      </c>
      <c r="M17" s="6">
        <v>-55.5</v>
      </c>
      <c r="N17" s="6">
        <v>-59.5</v>
      </c>
      <c r="O17" s="6">
        <v>-47</v>
      </c>
      <c r="P17" s="6">
        <v>-46.5</v>
      </c>
      <c r="Q17" s="6">
        <v>-39.5</v>
      </c>
      <c r="R17" s="6">
        <v>-48.5</v>
      </c>
      <c r="S17" s="6">
        <v>-52.5</v>
      </c>
      <c r="T17" s="6">
        <v>-44.5</v>
      </c>
      <c r="U17" s="6">
        <v>-31</v>
      </c>
      <c r="V17" s="6">
        <v>-36</v>
      </c>
      <c r="W17" s="6">
        <v>-36.5</v>
      </c>
      <c r="X17" s="6">
        <v>-62.5</v>
      </c>
      <c r="Y17" s="6">
        <v>-81.5</v>
      </c>
      <c r="Z17" s="9">
        <f t="shared" si="0"/>
        <v>3.5</v>
      </c>
      <c r="AA17" s="9">
        <f t="shared" si="1"/>
        <v>-81.5</v>
      </c>
      <c r="AB17" s="10">
        <f t="shared" si="2"/>
        <v>-3.7045454545454546</v>
      </c>
    </row>
    <row r="18" spans="1:28" x14ac:dyDescent="0.3">
      <c r="A18" s="4" t="str">
        <f>Totals!A18</f>
        <v>Rick</v>
      </c>
      <c r="B18" s="5" t="str">
        <f>Totals!B18</f>
        <v>F</v>
      </c>
      <c r="C18" s="7">
        <f>Totals!C18</f>
        <v>23.5</v>
      </c>
      <c r="D18" s="6">
        <v>-1</v>
      </c>
      <c r="E18" s="6">
        <v>8</v>
      </c>
      <c r="F18" s="6">
        <v>-1</v>
      </c>
      <c r="G18" s="6">
        <v>-24</v>
      </c>
      <c r="H18" s="6">
        <v>-20</v>
      </c>
      <c r="I18" s="6">
        <v>-7.5</v>
      </c>
      <c r="J18" s="6">
        <v>17.5</v>
      </c>
      <c r="K18" s="6">
        <v>16</v>
      </c>
      <c r="L18" s="6">
        <v>13.5</v>
      </c>
      <c r="M18" s="6">
        <v>19.5</v>
      </c>
      <c r="N18" s="6">
        <v>11.5</v>
      </c>
      <c r="O18" s="6">
        <v>-13.5</v>
      </c>
      <c r="P18" s="6">
        <v>-5.5</v>
      </c>
      <c r="Q18" s="6">
        <v>1</v>
      </c>
      <c r="R18" s="6">
        <v>6</v>
      </c>
      <c r="S18" s="6">
        <v>10.5</v>
      </c>
      <c r="T18" s="6">
        <v>7.5</v>
      </c>
      <c r="U18" s="6">
        <v>8</v>
      </c>
      <c r="V18" s="6">
        <v>30.5</v>
      </c>
      <c r="W18" s="6">
        <v>7</v>
      </c>
      <c r="X18" s="6">
        <v>6</v>
      </c>
      <c r="Y18" s="6">
        <v>-13</v>
      </c>
      <c r="Z18" s="9">
        <f t="shared" si="0"/>
        <v>30.5</v>
      </c>
      <c r="AA18" s="9">
        <f t="shared" si="1"/>
        <v>-24</v>
      </c>
      <c r="AB18" s="10">
        <f t="shared" si="2"/>
        <v>-0.59090909090909094</v>
      </c>
    </row>
    <row r="19" spans="1:28" x14ac:dyDescent="0.3">
      <c r="A19" s="4" t="str">
        <f>Totals!A19</f>
        <v xml:space="preserve">Rob </v>
      </c>
      <c r="B19" s="5" t="str">
        <f>Totals!B19</f>
        <v>F</v>
      </c>
      <c r="C19" s="7">
        <f>Totals!C19</f>
        <v>-66.5</v>
      </c>
      <c r="D19" s="6">
        <v>-0.5</v>
      </c>
      <c r="E19" s="6">
        <v>-12</v>
      </c>
      <c r="F19" s="6">
        <v>13.5</v>
      </c>
      <c r="G19" s="6">
        <v>13.5</v>
      </c>
      <c r="H19" s="6">
        <v>26.5</v>
      </c>
      <c r="I19" s="6">
        <v>22.5</v>
      </c>
      <c r="J19" s="6">
        <v>47.5</v>
      </c>
      <c r="K19" s="6">
        <v>51.5</v>
      </c>
      <c r="L19" s="6">
        <v>51</v>
      </c>
      <c r="M19" s="6">
        <v>54</v>
      </c>
      <c r="N19" s="6">
        <v>84</v>
      </c>
      <c r="O19" s="6">
        <v>76.5</v>
      </c>
      <c r="P19" s="6">
        <v>80</v>
      </c>
      <c r="Q19" s="6">
        <v>95</v>
      </c>
      <c r="R19" s="6">
        <v>106.5</v>
      </c>
      <c r="S19" s="6">
        <v>95.5</v>
      </c>
      <c r="T19" s="6">
        <v>97.5</v>
      </c>
      <c r="U19" s="6">
        <v>107.5</v>
      </c>
      <c r="V19" s="6">
        <v>91.5</v>
      </c>
      <c r="W19" s="6">
        <v>91.5</v>
      </c>
      <c r="X19" s="6">
        <v>65.5</v>
      </c>
      <c r="Y19" s="6">
        <v>84.5</v>
      </c>
      <c r="Z19" s="9">
        <f t="shared" si="0"/>
        <v>107.5</v>
      </c>
      <c r="AA19" s="9">
        <f t="shared" si="1"/>
        <v>-12</v>
      </c>
      <c r="AB19" s="10">
        <f t="shared" si="2"/>
        <v>3.8409090909090908</v>
      </c>
    </row>
    <row r="20" spans="1:28" x14ac:dyDescent="0.3">
      <c r="A20" s="4" t="str">
        <f>Totals!A20</f>
        <v>Steve</v>
      </c>
      <c r="B20" s="5" t="str">
        <f>Totals!B20</f>
        <v>F</v>
      </c>
      <c r="C20" s="7">
        <f>Totals!C20</f>
        <v>12.5</v>
      </c>
      <c r="D20" s="6">
        <v>-1</v>
      </c>
      <c r="E20" s="6">
        <v>17</v>
      </c>
      <c r="F20" s="6">
        <v>8</v>
      </c>
      <c r="G20" s="6">
        <v>12.5</v>
      </c>
      <c r="H20" s="6">
        <v>30.5</v>
      </c>
      <c r="I20" s="6">
        <v>31</v>
      </c>
      <c r="J20" s="6">
        <v>56</v>
      </c>
      <c r="K20" s="6">
        <v>43.5</v>
      </c>
      <c r="L20" s="6">
        <v>44.5</v>
      </c>
      <c r="M20" s="6">
        <v>50.5</v>
      </c>
      <c r="N20" s="6">
        <v>45.5</v>
      </c>
      <c r="O20" s="6">
        <v>56.5</v>
      </c>
      <c r="P20" s="6">
        <v>74.5</v>
      </c>
      <c r="Q20" s="6">
        <v>69</v>
      </c>
      <c r="R20" s="6">
        <v>62.5</v>
      </c>
      <c r="S20" s="6">
        <v>73</v>
      </c>
      <c r="T20" s="6">
        <v>75.5</v>
      </c>
      <c r="U20" s="6">
        <v>62.5</v>
      </c>
      <c r="V20" s="6">
        <v>68.5</v>
      </c>
      <c r="W20" s="6">
        <v>68.5</v>
      </c>
      <c r="X20" s="6">
        <v>42.5</v>
      </c>
      <c r="Y20" s="6">
        <v>42.5</v>
      </c>
      <c r="Z20" s="9">
        <f t="shared" si="0"/>
        <v>75.5</v>
      </c>
      <c r="AA20" s="9">
        <f t="shared" si="1"/>
        <v>-1</v>
      </c>
      <c r="AB20" s="10">
        <f t="shared" si="2"/>
        <v>1.9318181818181819</v>
      </c>
    </row>
    <row r="21" spans="1:28" x14ac:dyDescent="0.3">
      <c r="A21" s="4" t="str">
        <f>Totals!A21</f>
        <v xml:space="preserve">Gay </v>
      </c>
      <c r="B21" s="5" t="str">
        <f>Totals!B21</f>
        <v>G</v>
      </c>
      <c r="C21" s="7">
        <f>Totals!C21</f>
        <v>-26.5</v>
      </c>
      <c r="D21" s="6">
        <v>3.5</v>
      </c>
      <c r="E21" s="6">
        <v>-4</v>
      </c>
      <c r="F21" s="6">
        <v>-23</v>
      </c>
      <c r="G21" s="6">
        <v>-18.5</v>
      </c>
      <c r="H21" s="6">
        <v>-0.5</v>
      </c>
      <c r="I21" s="6">
        <v>12</v>
      </c>
      <c r="J21" s="6">
        <v>-11</v>
      </c>
      <c r="K21" s="6">
        <v>-1</v>
      </c>
      <c r="L21" s="6">
        <v>17.5</v>
      </c>
      <c r="M21" s="6">
        <v>20.5</v>
      </c>
      <c r="N21" s="6">
        <v>24</v>
      </c>
      <c r="O21" s="6">
        <v>49</v>
      </c>
      <c r="P21" s="6">
        <v>52.5</v>
      </c>
      <c r="Q21" s="6">
        <v>67.5</v>
      </c>
      <c r="R21" s="6">
        <v>81.5</v>
      </c>
      <c r="S21" s="6">
        <v>85.5</v>
      </c>
      <c r="T21" s="6">
        <v>88.5</v>
      </c>
      <c r="U21" s="6">
        <v>69.5</v>
      </c>
      <c r="V21" s="6">
        <v>49</v>
      </c>
      <c r="W21" s="6">
        <v>48.5</v>
      </c>
      <c r="X21" s="6">
        <v>74.5</v>
      </c>
      <c r="Y21" s="6">
        <v>93.5</v>
      </c>
      <c r="Z21" s="9">
        <f t="shared" si="0"/>
        <v>93.5</v>
      </c>
      <c r="AA21" s="9">
        <f t="shared" si="1"/>
        <v>-23</v>
      </c>
      <c r="AB21" s="10">
        <f t="shared" si="2"/>
        <v>4.25</v>
      </c>
    </row>
    <row r="22" spans="1:28" x14ac:dyDescent="0.3">
      <c r="A22" s="4" t="str">
        <f>Totals!A22</f>
        <v>John</v>
      </c>
      <c r="B22" s="5" t="str">
        <f>Totals!B22</f>
        <v>G</v>
      </c>
      <c r="C22" s="7">
        <f>Totals!C22</f>
        <v>-5</v>
      </c>
      <c r="D22" s="6">
        <v>1.5</v>
      </c>
      <c r="E22" s="6">
        <v>3</v>
      </c>
      <c r="F22" s="6">
        <v>5</v>
      </c>
      <c r="G22" s="6">
        <v>0.5</v>
      </c>
      <c r="H22" s="6">
        <v>4</v>
      </c>
      <c r="I22" s="6">
        <v>10.5</v>
      </c>
      <c r="J22" s="6">
        <v>-12.5</v>
      </c>
      <c r="K22" s="6">
        <v>-12.5</v>
      </c>
      <c r="L22" s="6">
        <v>-15.5</v>
      </c>
      <c r="M22" s="6">
        <v>-17.5</v>
      </c>
      <c r="N22" s="6">
        <v>12.5</v>
      </c>
      <c r="O22" s="6">
        <v>16.5</v>
      </c>
      <c r="P22" s="6">
        <v>8.5</v>
      </c>
      <c r="Q22" s="6">
        <v>1.5</v>
      </c>
      <c r="R22" s="6">
        <v>-7</v>
      </c>
      <c r="S22" s="6">
        <v>-13</v>
      </c>
      <c r="T22" s="6">
        <v>-10</v>
      </c>
      <c r="U22" s="6">
        <v>-23</v>
      </c>
      <c r="V22" s="6">
        <v>-29</v>
      </c>
      <c r="W22" s="6">
        <v>-29.5</v>
      </c>
      <c r="X22" s="6">
        <v>-30.5</v>
      </c>
      <c r="Y22" s="6">
        <v>-11.5</v>
      </c>
      <c r="Z22" s="9">
        <f t="shared" si="0"/>
        <v>16.5</v>
      </c>
      <c r="AA22" s="9">
        <f t="shared" si="1"/>
        <v>-30.5</v>
      </c>
      <c r="AB22" s="10">
        <f t="shared" si="2"/>
        <v>-0.52272727272727271</v>
      </c>
    </row>
    <row r="23" spans="1:28" x14ac:dyDescent="0.3">
      <c r="A23" s="4" t="str">
        <f>Totals!A23</f>
        <v>Poppo760 **</v>
      </c>
      <c r="B23" s="5" t="str">
        <f>Totals!B23</f>
        <v>G</v>
      </c>
      <c r="C23" s="7">
        <f>Totals!C23</f>
        <v>-34</v>
      </c>
      <c r="D23" s="6">
        <v>-0.5</v>
      </c>
      <c r="E23" s="6">
        <v>17.5</v>
      </c>
      <c r="F23" s="6">
        <v>13</v>
      </c>
      <c r="G23" s="6">
        <v>13</v>
      </c>
      <c r="H23" s="6">
        <v>4.5</v>
      </c>
      <c r="I23" s="6">
        <v>21.5</v>
      </c>
      <c r="J23" s="6">
        <v>20.5</v>
      </c>
      <c r="K23" s="6">
        <v>20</v>
      </c>
      <c r="L23" s="6">
        <v>21</v>
      </c>
      <c r="M23" s="6">
        <v>19</v>
      </c>
      <c r="N23" s="6">
        <v>23</v>
      </c>
      <c r="O23" s="6">
        <v>34</v>
      </c>
      <c r="P23" s="6">
        <v>33.5</v>
      </c>
      <c r="Q23" s="6">
        <v>28</v>
      </c>
      <c r="R23" s="6">
        <v>18</v>
      </c>
      <c r="S23" s="6">
        <v>13.5</v>
      </c>
      <c r="T23" s="6">
        <v>11.5</v>
      </c>
      <c r="U23" s="6">
        <v>-7.5</v>
      </c>
      <c r="V23" s="6">
        <v>-0.5</v>
      </c>
      <c r="W23" s="6">
        <v>2.5</v>
      </c>
      <c r="X23" s="6">
        <v>28.5</v>
      </c>
      <c r="Y23" s="6">
        <v>47.5</v>
      </c>
      <c r="Z23" s="9">
        <f t="shared" si="0"/>
        <v>47.5</v>
      </c>
      <c r="AA23" s="9">
        <f t="shared" si="1"/>
        <v>-7.5</v>
      </c>
      <c r="AB23" s="10">
        <f t="shared" si="2"/>
        <v>2.1590909090909092</v>
      </c>
    </row>
    <row r="24" spans="1:28" x14ac:dyDescent="0.3">
      <c r="A24" s="4" t="str">
        <f>Totals!A24</f>
        <v xml:space="preserve">Sherby Barnboot </v>
      </c>
      <c r="B24" s="5" t="str">
        <f>Totals!B24</f>
        <v>G</v>
      </c>
      <c r="C24" s="7">
        <f>Totals!C24</f>
        <v>45.5</v>
      </c>
      <c r="D24" s="6">
        <v>0</v>
      </c>
      <c r="E24" s="6">
        <v>-5</v>
      </c>
      <c r="F24" s="6">
        <v>-3</v>
      </c>
      <c r="G24" s="6">
        <v>-3</v>
      </c>
      <c r="H24" s="6">
        <v>-18.5</v>
      </c>
      <c r="I24" s="6">
        <v>-6</v>
      </c>
      <c r="J24" s="6">
        <v>19</v>
      </c>
      <c r="K24" s="6">
        <v>19</v>
      </c>
      <c r="L24" s="6">
        <v>20</v>
      </c>
      <c r="M24" s="6">
        <v>13.5</v>
      </c>
      <c r="N24" s="6">
        <v>17.5</v>
      </c>
      <c r="O24" s="6">
        <v>31.5</v>
      </c>
      <c r="P24" s="6">
        <v>29</v>
      </c>
      <c r="Q24" s="6">
        <v>23.5</v>
      </c>
      <c r="R24" s="6">
        <v>33.5</v>
      </c>
      <c r="S24" s="6">
        <v>44</v>
      </c>
      <c r="T24" s="6">
        <v>70</v>
      </c>
      <c r="U24" s="6">
        <v>59.5</v>
      </c>
      <c r="V24" s="6">
        <v>43.5</v>
      </c>
      <c r="W24" s="6">
        <v>43.5</v>
      </c>
      <c r="X24" s="6">
        <v>17.5</v>
      </c>
      <c r="Y24" s="6">
        <v>17.5</v>
      </c>
      <c r="Z24" s="9">
        <f t="shared" si="0"/>
        <v>70</v>
      </c>
      <c r="AA24" s="9">
        <f t="shared" si="1"/>
        <v>-18.5</v>
      </c>
      <c r="AB24" s="10">
        <f t="shared" si="2"/>
        <v>0.79545454545454541</v>
      </c>
    </row>
    <row r="25" spans="1:28" x14ac:dyDescent="0.3">
      <c r="A25" s="4" t="str">
        <f>Totals!A25</f>
        <v xml:space="preserve">Tory </v>
      </c>
      <c r="B25" s="5" t="str">
        <f>Totals!B25</f>
        <v>G</v>
      </c>
      <c r="C25" s="7">
        <f>Totals!C25</f>
        <v>48</v>
      </c>
      <c r="D25" s="6">
        <v>-18.5</v>
      </c>
      <c r="E25" s="6">
        <v>-23</v>
      </c>
      <c r="F25" s="6">
        <v>-35.5</v>
      </c>
      <c r="G25" s="6">
        <v>-37</v>
      </c>
      <c r="H25" s="6">
        <v>-24</v>
      </c>
      <c r="I25" s="6">
        <v>-8.5</v>
      </c>
      <c r="J25" s="6">
        <v>-9.5</v>
      </c>
      <c r="K25" s="6">
        <v>-9.5</v>
      </c>
      <c r="L25" s="6">
        <v>0.5</v>
      </c>
      <c r="M25" s="6">
        <v>6.5</v>
      </c>
      <c r="N25" s="6">
        <v>-13.5</v>
      </c>
      <c r="O25" s="6">
        <v>11.5</v>
      </c>
      <c r="P25" s="6">
        <v>21</v>
      </c>
      <c r="Q25" s="6">
        <v>15.5</v>
      </c>
      <c r="R25" s="6">
        <v>29.5</v>
      </c>
      <c r="S25" s="6">
        <v>39</v>
      </c>
      <c r="T25" s="6">
        <v>67.5</v>
      </c>
      <c r="U25" s="6">
        <v>57</v>
      </c>
      <c r="V25" s="6">
        <v>36.5</v>
      </c>
      <c r="W25" s="6">
        <v>36.5</v>
      </c>
      <c r="X25" s="6">
        <v>35.5</v>
      </c>
      <c r="Y25" s="6">
        <v>35.5</v>
      </c>
      <c r="Z25" s="9">
        <f t="shared" si="0"/>
        <v>67.5</v>
      </c>
      <c r="AA25" s="9">
        <f t="shared" si="1"/>
        <v>-37</v>
      </c>
      <c r="AB25" s="10">
        <f t="shared" si="2"/>
        <v>1.6136363636363635</v>
      </c>
    </row>
    <row r="26" spans="1:28" x14ac:dyDescent="0.3">
      <c r="A26" s="4" t="str">
        <f>Totals!A26</f>
        <v xml:space="preserve">Andy </v>
      </c>
      <c r="B26" s="5" t="str">
        <f>Totals!B26</f>
        <v>H</v>
      </c>
      <c r="C26" s="7">
        <f>Totals!C26</f>
        <v>-35</v>
      </c>
      <c r="D26" s="6">
        <v>-4.5</v>
      </c>
      <c r="E26" s="6">
        <v>-16</v>
      </c>
      <c r="F26" s="6">
        <v>-28.5</v>
      </c>
      <c r="G26" s="6">
        <v>-24</v>
      </c>
      <c r="H26" s="6">
        <v>-6</v>
      </c>
      <c r="I26" s="6">
        <v>6.5</v>
      </c>
      <c r="J26" s="6">
        <v>31.5</v>
      </c>
      <c r="K26" s="6">
        <v>35.5</v>
      </c>
      <c r="L26" s="6">
        <v>32.5</v>
      </c>
      <c r="M26" s="6">
        <v>53.5</v>
      </c>
      <c r="N26" s="6">
        <v>85.5</v>
      </c>
      <c r="O26" s="6">
        <v>96.5</v>
      </c>
      <c r="P26" s="6">
        <v>94</v>
      </c>
      <c r="Q26" s="6">
        <v>96</v>
      </c>
      <c r="R26" s="6">
        <v>107.5</v>
      </c>
      <c r="S26" s="6">
        <v>117</v>
      </c>
      <c r="T26" s="6">
        <v>119.5</v>
      </c>
      <c r="U26" s="6">
        <v>109</v>
      </c>
      <c r="V26" s="6">
        <v>114</v>
      </c>
      <c r="W26" s="6">
        <v>90.5</v>
      </c>
      <c r="X26" s="6">
        <v>89.5</v>
      </c>
      <c r="Y26" s="6">
        <v>108.5</v>
      </c>
      <c r="Z26" s="9">
        <f t="shared" si="0"/>
        <v>119.5</v>
      </c>
      <c r="AA26" s="9">
        <f t="shared" si="1"/>
        <v>-28.5</v>
      </c>
      <c r="AB26" s="10">
        <f t="shared" si="2"/>
        <v>4.9318181818181817</v>
      </c>
    </row>
    <row r="27" spans="1:28" x14ac:dyDescent="0.3">
      <c r="A27" s="4" t="str">
        <f>Totals!A27</f>
        <v>Bas</v>
      </c>
      <c r="B27" s="5" t="str">
        <f>Totals!B27</f>
        <v>H</v>
      </c>
      <c r="C27" s="7">
        <f>Totals!C27</f>
        <v>-23.5</v>
      </c>
      <c r="D27" s="6">
        <v>-0.5</v>
      </c>
      <c r="E27" s="6">
        <v>4</v>
      </c>
      <c r="F27" s="6">
        <v>-21.5</v>
      </c>
      <c r="G27" s="6">
        <v>-23</v>
      </c>
      <c r="H27" s="6">
        <v>-30.5</v>
      </c>
      <c r="I27" s="6">
        <v>-14.5</v>
      </c>
      <c r="J27" s="6">
        <v>-21</v>
      </c>
      <c r="K27" s="6">
        <v>-19</v>
      </c>
      <c r="L27" s="6">
        <v>-18</v>
      </c>
      <c r="M27" s="6">
        <v>-24.5</v>
      </c>
      <c r="N27" s="6">
        <v>-20.5</v>
      </c>
      <c r="O27" s="6">
        <v>4.5</v>
      </c>
      <c r="P27" s="6">
        <v>5</v>
      </c>
      <c r="Q27" s="6">
        <v>12</v>
      </c>
      <c r="R27" s="6">
        <v>2</v>
      </c>
      <c r="S27" s="6">
        <v>6</v>
      </c>
      <c r="T27" s="6">
        <v>-10</v>
      </c>
      <c r="U27" s="6">
        <v>-20.5</v>
      </c>
      <c r="V27" s="6">
        <v>-43</v>
      </c>
      <c r="W27" s="6">
        <v>-42.5</v>
      </c>
      <c r="X27" s="6">
        <v>-43.5</v>
      </c>
      <c r="Y27" s="6">
        <v>-43.5</v>
      </c>
      <c r="Z27" s="9">
        <f t="shared" si="0"/>
        <v>12</v>
      </c>
      <c r="AA27" s="9">
        <f t="shared" si="1"/>
        <v>-43.5</v>
      </c>
      <c r="AB27" s="10">
        <f t="shared" si="2"/>
        <v>-1.9772727272727273</v>
      </c>
    </row>
    <row r="28" spans="1:28" x14ac:dyDescent="0.3">
      <c r="A28" s="4" t="str">
        <f>Totals!A28</f>
        <v xml:space="preserve">Becky </v>
      </c>
      <c r="B28" s="5" t="str">
        <f>Totals!B28</f>
        <v>H</v>
      </c>
      <c r="C28" s="7">
        <f>Totals!C28</f>
        <v>68.5</v>
      </c>
      <c r="D28" s="6">
        <v>8.5</v>
      </c>
      <c r="E28" s="6">
        <v>26.5</v>
      </c>
      <c r="F28" s="6">
        <v>58.5</v>
      </c>
      <c r="G28" s="6">
        <v>35.5</v>
      </c>
      <c r="H28" s="6">
        <v>53.5</v>
      </c>
      <c r="I28" s="6">
        <v>54</v>
      </c>
      <c r="J28" s="6">
        <v>53</v>
      </c>
      <c r="K28" s="6">
        <v>55</v>
      </c>
      <c r="L28" s="6">
        <v>52</v>
      </c>
      <c r="M28" s="6">
        <v>30</v>
      </c>
      <c r="N28" s="6">
        <v>60</v>
      </c>
      <c r="O28" s="6">
        <v>47.5</v>
      </c>
      <c r="P28" s="6">
        <v>65</v>
      </c>
      <c r="Q28" s="6">
        <v>80</v>
      </c>
      <c r="R28" s="6">
        <v>91.5</v>
      </c>
      <c r="S28" s="6">
        <v>110</v>
      </c>
      <c r="T28" s="6">
        <v>138.5</v>
      </c>
      <c r="U28" s="6">
        <v>125.5</v>
      </c>
      <c r="V28" s="6">
        <v>103</v>
      </c>
      <c r="W28" s="6">
        <v>102.5</v>
      </c>
      <c r="X28" s="6">
        <v>128.5</v>
      </c>
      <c r="Y28" s="6">
        <v>147.5</v>
      </c>
      <c r="Z28" s="9">
        <f t="shared" si="0"/>
        <v>147.5</v>
      </c>
      <c r="AA28" s="9">
        <f t="shared" si="1"/>
        <v>8.5</v>
      </c>
      <c r="AB28" s="10">
        <f t="shared" si="2"/>
        <v>6.7045454545454541</v>
      </c>
    </row>
    <row r="29" spans="1:28" x14ac:dyDescent="0.3">
      <c r="A29" s="4" t="str">
        <f>Totals!A29</f>
        <v>Bgladys</v>
      </c>
      <c r="B29" s="5" t="str">
        <f>Totals!B29</f>
        <v>H</v>
      </c>
      <c r="C29" s="7">
        <f>Totals!C29</f>
        <v>14.5</v>
      </c>
      <c r="D29" s="6">
        <v>-1</v>
      </c>
      <c r="E29" s="6">
        <v>-1.5</v>
      </c>
      <c r="F29" s="6">
        <v>-7</v>
      </c>
      <c r="G29" s="6">
        <v>-30</v>
      </c>
      <c r="H29" s="6">
        <v>-29</v>
      </c>
      <c r="I29" s="6">
        <v>-29.5</v>
      </c>
      <c r="J29" s="6">
        <v>-42</v>
      </c>
      <c r="K29" s="6">
        <v>-41.5</v>
      </c>
      <c r="L29" s="6">
        <v>-36</v>
      </c>
      <c r="M29" s="6">
        <v>-42</v>
      </c>
      <c r="N29" s="6">
        <v>-50</v>
      </c>
      <c r="O29" s="6">
        <v>-54</v>
      </c>
      <c r="P29" s="6">
        <v>-57.5</v>
      </c>
      <c r="Q29" s="6">
        <v>-50.5</v>
      </c>
      <c r="R29" s="6">
        <v>-52.5</v>
      </c>
      <c r="S29" s="6">
        <v>-58.5</v>
      </c>
      <c r="T29" s="6">
        <v>-39</v>
      </c>
      <c r="U29" s="6">
        <v>-26.5</v>
      </c>
      <c r="V29" s="6">
        <v>-31.5</v>
      </c>
      <c r="W29" s="6">
        <v>-8</v>
      </c>
      <c r="X29" s="6">
        <v>-34</v>
      </c>
      <c r="Y29" s="6">
        <v>-15</v>
      </c>
      <c r="Z29" s="9">
        <f t="shared" si="0"/>
        <v>-1</v>
      </c>
      <c r="AA29" s="9">
        <f t="shared" si="1"/>
        <v>-58.5</v>
      </c>
      <c r="AB29" s="10">
        <f t="shared" si="2"/>
        <v>-0.68181818181818177</v>
      </c>
    </row>
    <row r="30" spans="1:28" x14ac:dyDescent="0.3">
      <c r="A30" s="4" t="str">
        <f>Totals!A30</f>
        <v xml:space="preserve">Bob </v>
      </c>
      <c r="B30" s="5" t="str">
        <f>Totals!B30</f>
        <v>H</v>
      </c>
      <c r="C30" s="7">
        <f>Totals!C30</f>
        <v>-20.5</v>
      </c>
      <c r="D30" s="6">
        <v>-0.5</v>
      </c>
      <c r="E30" s="6">
        <v>-5.5</v>
      </c>
      <c r="F30" s="6">
        <v>-3.5</v>
      </c>
      <c r="G30" s="6">
        <v>-4</v>
      </c>
      <c r="H30" s="6">
        <v>3.5</v>
      </c>
      <c r="I30" s="6">
        <v>16</v>
      </c>
      <c r="J30" s="6">
        <v>-7</v>
      </c>
      <c r="K30" s="6">
        <v>-9</v>
      </c>
      <c r="L30" s="6">
        <v>-8</v>
      </c>
      <c r="M30" s="6">
        <v>-4.5</v>
      </c>
      <c r="N30" s="6">
        <v>25.5</v>
      </c>
      <c r="O30" s="6">
        <v>36.5</v>
      </c>
      <c r="P30" s="6">
        <v>36</v>
      </c>
      <c r="Q30" s="6">
        <v>14.5</v>
      </c>
      <c r="R30" s="6">
        <v>19.5</v>
      </c>
      <c r="S30" s="6">
        <v>12.5</v>
      </c>
      <c r="T30" s="6">
        <v>15</v>
      </c>
      <c r="U30" s="6">
        <v>18.5</v>
      </c>
      <c r="V30" s="6">
        <v>34.5</v>
      </c>
      <c r="W30" s="6">
        <v>34</v>
      </c>
      <c r="X30" s="6">
        <v>35</v>
      </c>
      <c r="Y30" s="6">
        <v>16</v>
      </c>
      <c r="Z30" s="9">
        <f t="shared" si="0"/>
        <v>36.5</v>
      </c>
      <c r="AA30" s="9">
        <f t="shared" si="1"/>
        <v>-9</v>
      </c>
      <c r="AB30" s="10">
        <f t="shared" si="2"/>
        <v>0.72727272727272729</v>
      </c>
    </row>
    <row r="31" spans="1:28" x14ac:dyDescent="0.3">
      <c r="A31" s="4" t="str">
        <f>Totals!A31</f>
        <v xml:space="preserve">Casita Cookies </v>
      </c>
      <c r="B31" s="5" t="str">
        <f>Totals!B31</f>
        <v>H</v>
      </c>
      <c r="C31" s="7">
        <f>Totals!C31</f>
        <v>-52</v>
      </c>
      <c r="D31" s="6">
        <v>9</v>
      </c>
      <c r="E31" s="6">
        <v>-20.5</v>
      </c>
      <c r="F31" s="6">
        <v>-29.5</v>
      </c>
      <c r="G31" s="6">
        <v>-25</v>
      </c>
      <c r="H31" s="6">
        <v>-21.5</v>
      </c>
      <c r="I31" s="6">
        <v>13.5</v>
      </c>
      <c r="J31" s="6">
        <v>16.5</v>
      </c>
      <c r="K31" s="6">
        <v>22.5</v>
      </c>
      <c r="L31" s="6">
        <v>27.5</v>
      </c>
      <c r="M31" s="6">
        <v>27</v>
      </c>
      <c r="N31" s="6">
        <v>30.5</v>
      </c>
      <c r="O31" s="6">
        <v>39.5</v>
      </c>
      <c r="P31" s="6">
        <v>39</v>
      </c>
      <c r="Q31" s="6">
        <v>39</v>
      </c>
      <c r="R31" s="6">
        <v>53</v>
      </c>
      <c r="S31" s="6">
        <v>57.5</v>
      </c>
      <c r="T31" s="6">
        <v>60</v>
      </c>
      <c r="U31" s="6">
        <v>49.5</v>
      </c>
      <c r="V31" s="6">
        <v>29</v>
      </c>
      <c r="W31" s="6">
        <v>26</v>
      </c>
      <c r="X31" s="6">
        <v>52</v>
      </c>
      <c r="Y31" s="6">
        <v>71</v>
      </c>
      <c r="Z31" s="9">
        <f t="shared" si="0"/>
        <v>71</v>
      </c>
      <c r="AA31" s="9">
        <f t="shared" si="1"/>
        <v>-29.5</v>
      </c>
      <c r="AB31" s="10">
        <f t="shared" si="2"/>
        <v>3.2272727272727271</v>
      </c>
    </row>
    <row r="32" spans="1:28" x14ac:dyDescent="0.3">
      <c r="A32" s="4" t="str">
        <f>Totals!A32</f>
        <v>Cate</v>
      </c>
      <c r="B32" s="5" t="str">
        <f>Totals!B32</f>
        <v>H</v>
      </c>
      <c r="C32" s="7">
        <f>Totals!C32</f>
        <v>30</v>
      </c>
      <c r="D32" s="6">
        <v>-14.5</v>
      </c>
      <c r="E32" s="6">
        <v>-19.5</v>
      </c>
      <c r="F32" s="6">
        <v>-25</v>
      </c>
      <c r="G32" s="6">
        <v>-25</v>
      </c>
      <c r="H32" s="6">
        <v>-26</v>
      </c>
      <c r="I32" s="6">
        <v>-10.5</v>
      </c>
      <c r="J32" s="6">
        <v>-11.5</v>
      </c>
      <c r="K32" s="6">
        <v>-12</v>
      </c>
      <c r="L32" s="6">
        <v>-11</v>
      </c>
      <c r="M32" s="6">
        <v>16</v>
      </c>
      <c r="N32" s="6">
        <v>48</v>
      </c>
      <c r="O32" s="6">
        <v>73</v>
      </c>
      <c r="P32" s="6">
        <v>76.5</v>
      </c>
      <c r="Q32" s="6">
        <v>76.5</v>
      </c>
      <c r="R32" s="6">
        <v>70</v>
      </c>
      <c r="S32" s="6">
        <v>59</v>
      </c>
      <c r="T32" s="6">
        <v>61.5</v>
      </c>
      <c r="U32" s="6">
        <v>61</v>
      </c>
      <c r="V32" s="6">
        <v>66</v>
      </c>
      <c r="W32" s="6">
        <v>66</v>
      </c>
      <c r="X32" s="6">
        <v>65</v>
      </c>
      <c r="Y32" s="6">
        <v>84</v>
      </c>
      <c r="Z32" s="9">
        <f t="shared" si="0"/>
        <v>84</v>
      </c>
      <c r="AA32" s="9">
        <f t="shared" si="1"/>
        <v>-26</v>
      </c>
      <c r="AB32" s="10">
        <f t="shared" si="2"/>
        <v>3.8181818181818183</v>
      </c>
    </row>
    <row r="33" spans="1:28" x14ac:dyDescent="0.3">
      <c r="A33" s="4" t="str">
        <f>Totals!A33</f>
        <v>CWNC  III</v>
      </c>
      <c r="B33" s="5" t="str">
        <f>Totals!B33</f>
        <v>H</v>
      </c>
      <c r="C33" s="7">
        <f>Totals!C33</f>
        <v>-38</v>
      </c>
      <c r="D33" s="6">
        <v>8.5</v>
      </c>
      <c r="E33" s="6">
        <v>12</v>
      </c>
      <c r="F33" s="6">
        <v>44</v>
      </c>
      <c r="G33" s="6">
        <v>42.5</v>
      </c>
      <c r="H33" s="6">
        <v>46</v>
      </c>
      <c r="I33" s="6">
        <v>81</v>
      </c>
      <c r="J33" s="6">
        <v>87.5</v>
      </c>
      <c r="K33" s="6">
        <v>87</v>
      </c>
      <c r="L33" s="6">
        <v>90</v>
      </c>
      <c r="M33" s="6">
        <v>89.5</v>
      </c>
      <c r="N33" s="6">
        <v>85</v>
      </c>
      <c r="O33" s="6">
        <v>84.5</v>
      </c>
      <c r="P33" s="6">
        <v>84</v>
      </c>
      <c r="Q33" s="6">
        <v>78.5</v>
      </c>
      <c r="R33" s="6">
        <v>83.5</v>
      </c>
      <c r="S33" s="6">
        <v>84</v>
      </c>
      <c r="T33" s="6">
        <v>86.5</v>
      </c>
      <c r="U33" s="6">
        <v>86</v>
      </c>
      <c r="V33" s="6">
        <v>79</v>
      </c>
      <c r="W33" s="6">
        <v>82</v>
      </c>
      <c r="X33" s="6">
        <v>81</v>
      </c>
      <c r="Y33" s="6">
        <v>100</v>
      </c>
      <c r="Z33" s="9">
        <f t="shared" si="0"/>
        <v>100</v>
      </c>
      <c r="AA33" s="9">
        <f t="shared" si="1"/>
        <v>8.5</v>
      </c>
      <c r="AB33" s="10">
        <f t="shared" si="2"/>
        <v>4.5454545454545459</v>
      </c>
    </row>
    <row r="34" spans="1:28" x14ac:dyDescent="0.3">
      <c r="A34" s="4" t="str">
        <f>Totals!A34</f>
        <v>Dylan **</v>
      </c>
      <c r="B34" s="5" t="str">
        <f>Totals!B34</f>
        <v>H</v>
      </c>
      <c r="C34" s="7">
        <f>Totals!C34</f>
        <v>23.5</v>
      </c>
      <c r="D34" s="6">
        <v>-14.5</v>
      </c>
      <c r="E34" s="6">
        <v>-25.5</v>
      </c>
      <c r="F34" s="6">
        <v>-51</v>
      </c>
      <c r="G34" s="6">
        <v>-51</v>
      </c>
      <c r="H34" s="6">
        <v>-50</v>
      </c>
      <c r="I34" s="6">
        <v>-54</v>
      </c>
      <c r="J34" s="6">
        <v>-29</v>
      </c>
      <c r="K34" s="6">
        <v>-25</v>
      </c>
      <c r="L34" s="6">
        <v>-48</v>
      </c>
      <c r="M34" s="6">
        <v>-53</v>
      </c>
      <c r="N34" s="6">
        <v>-58</v>
      </c>
      <c r="O34" s="6">
        <v>-47</v>
      </c>
      <c r="P34" s="6">
        <v>-49.5</v>
      </c>
      <c r="Q34" s="6">
        <v>-49.5</v>
      </c>
      <c r="R34" s="6">
        <v>-35.5</v>
      </c>
      <c r="S34" s="6">
        <v>-25</v>
      </c>
      <c r="T34" s="6">
        <v>-22.5</v>
      </c>
      <c r="U34" s="6">
        <v>-22.5</v>
      </c>
      <c r="V34" s="6">
        <v>-22.5</v>
      </c>
      <c r="W34" s="6">
        <v>-25.5</v>
      </c>
      <c r="X34" s="6">
        <v>-25.5</v>
      </c>
      <c r="Y34" s="6">
        <v>-25.5</v>
      </c>
      <c r="Z34" s="9">
        <f t="shared" si="0"/>
        <v>-14.5</v>
      </c>
      <c r="AA34" s="9">
        <f t="shared" si="1"/>
        <v>-58</v>
      </c>
      <c r="AB34" s="10">
        <f t="shared" si="2"/>
        <v>-1.1590909090909092</v>
      </c>
    </row>
    <row r="35" spans="1:28" x14ac:dyDescent="0.3">
      <c r="A35" s="4" t="str">
        <f>Totals!A35</f>
        <v xml:space="preserve">Edred Benton </v>
      </c>
      <c r="B35" s="5" t="str">
        <f>Totals!B35</f>
        <v>H</v>
      </c>
      <c r="C35" s="7">
        <f>Totals!C35</f>
        <v>-26.5</v>
      </c>
      <c r="D35" s="6">
        <v>3.5</v>
      </c>
      <c r="E35" s="6">
        <v>-26</v>
      </c>
      <c r="F35" s="6">
        <v>-28</v>
      </c>
      <c r="G35" s="6">
        <v>-28</v>
      </c>
      <c r="H35" s="6">
        <v>-43.5</v>
      </c>
      <c r="I35" s="6">
        <v>-39.5</v>
      </c>
      <c r="J35" s="6">
        <v>-64.5</v>
      </c>
      <c r="K35" s="6">
        <v>-46.5</v>
      </c>
      <c r="L35" s="6">
        <v>-31</v>
      </c>
      <c r="M35" s="6">
        <v>-31</v>
      </c>
      <c r="N35" s="6">
        <v>-34.5</v>
      </c>
      <c r="O35" s="6">
        <v>-22</v>
      </c>
      <c r="P35" s="6">
        <v>-19</v>
      </c>
      <c r="Q35" s="6">
        <v>-26</v>
      </c>
      <c r="R35" s="6">
        <v>-36</v>
      </c>
      <c r="S35" s="6">
        <v>-36</v>
      </c>
      <c r="T35" s="6">
        <v>-9</v>
      </c>
      <c r="U35" s="6">
        <v>-22.5</v>
      </c>
      <c r="V35" s="6">
        <v>-45</v>
      </c>
      <c r="W35" s="6">
        <v>-45</v>
      </c>
      <c r="X35" s="6">
        <v>-71</v>
      </c>
      <c r="Y35" s="6">
        <v>-71</v>
      </c>
      <c r="Z35" s="9">
        <f t="shared" si="0"/>
        <v>3.5</v>
      </c>
      <c r="AA35" s="9">
        <f t="shared" si="1"/>
        <v>-71</v>
      </c>
      <c r="AB35" s="10">
        <f t="shared" si="2"/>
        <v>-3.2272727272727271</v>
      </c>
    </row>
    <row r="36" spans="1:28" x14ac:dyDescent="0.3">
      <c r="A36" s="4" t="str">
        <f>Totals!A36</f>
        <v>Eric *</v>
      </c>
      <c r="B36" s="5" t="str">
        <f>Totals!B36</f>
        <v>H</v>
      </c>
      <c r="C36" s="7">
        <f>Totals!C36</f>
        <v>-25</v>
      </c>
      <c r="D36" s="6">
        <v>-1</v>
      </c>
      <c r="E36" s="6">
        <v>7</v>
      </c>
      <c r="F36" s="6">
        <v>-12</v>
      </c>
      <c r="G36" s="6">
        <v>-15</v>
      </c>
      <c r="H36" s="6">
        <v>3</v>
      </c>
      <c r="I36" s="6">
        <v>8.5</v>
      </c>
      <c r="J36" s="6">
        <v>33.5</v>
      </c>
      <c r="K36" s="6">
        <v>37.5</v>
      </c>
      <c r="L36" s="6">
        <v>42.5</v>
      </c>
      <c r="M36" s="6">
        <v>40.5</v>
      </c>
      <c r="N36" s="6">
        <v>33.5</v>
      </c>
      <c r="O36" s="6">
        <v>37.5</v>
      </c>
      <c r="P36" s="6">
        <v>55.5</v>
      </c>
      <c r="Q36" s="6">
        <v>49</v>
      </c>
      <c r="R36" s="6">
        <v>63</v>
      </c>
      <c r="S36" s="6">
        <v>72.5</v>
      </c>
      <c r="T36" s="6">
        <v>53</v>
      </c>
      <c r="U36" s="6">
        <v>53</v>
      </c>
      <c r="V36" s="6">
        <v>53</v>
      </c>
      <c r="W36" s="6">
        <v>53</v>
      </c>
      <c r="X36" s="6">
        <v>53</v>
      </c>
      <c r="Y36" s="6">
        <v>53</v>
      </c>
      <c r="Z36" s="9">
        <f t="shared" si="0"/>
        <v>72.5</v>
      </c>
      <c r="AA36" s="9">
        <f t="shared" si="1"/>
        <v>-15</v>
      </c>
      <c r="AB36" s="10">
        <f t="shared" si="2"/>
        <v>2.4090909090909092</v>
      </c>
    </row>
    <row r="37" spans="1:28" x14ac:dyDescent="0.3">
      <c r="A37" s="4" t="str">
        <f>Totals!A37</f>
        <v>Fred Zamberletti</v>
      </c>
      <c r="B37" s="5" t="str">
        <f>Totals!B37</f>
        <v>H</v>
      </c>
      <c r="C37" s="7">
        <f>Totals!C37</f>
        <v>32</v>
      </c>
      <c r="D37" s="6">
        <v>0.5</v>
      </c>
      <c r="E37" s="6">
        <v>0</v>
      </c>
      <c r="F37" s="6">
        <v>-17</v>
      </c>
      <c r="G37" s="6">
        <v>-11.5</v>
      </c>
      <c r="H37" s="6">
        <v>-12.5</v>
      </c>
      <c r="I37" s="6">
        <v>-18</v>
      </c>
      <c r="J37" s="6">
        <v>5</v>
      </c>
      <c r="K37" s="6">
        <v>4.5</v>
      </c>
      <c r="L37" s="6">
        <v>7.5</v>
      </c>
      <c r="M37" s="6">
        <v>-14.5</v>
      </c>
      <c r="N37" s="6">
        <v>-13</v>
      </c>
      <c r="O37" s="6">
        <v>-25.5</v>
      </c>
      <c r="P37" s="6">
        <v>-8</v>
      </c>
      <c r="Q37" s="6">
        <v>0.5</v>
      </c>
      <c r="R37" s="6">
        <v>7.5</v>
      </c>
      <c r="S37" s="6">
        <v>12</v>
      </c>
      <c r="T37" s="6">
        <v>20</v>
      </c>
      <c r="U37" s="6">
        <v>16.5</v>
      </c>
      <c r="V37" s="6">
        <v>21.5</v>
      </c>
      <c r="W37" s="6">
        <v>22</v>
      </c>
      <c r="X37" s="6">
        <v>23</v>
      </c>
      <c r="Y37" s="6">
        <v>4</v>
      </c>
      <c r="Z37" s="9">
        <f t="shared" si="0"/>
        <v>23</v>
      </c>
      <c r="AA37" s="9">
        <f t="shared" si="1"/>
        <v>-25.5</v>
      </c>
      <c r="AB37" s="10">
        <f t="shared" si="2"/>
        <v>0.18181818181818182</v>
      </c>
    </row>
    <row r="38" spans="1:28" x14ac:dyDescent="0.3">
      <c r="A38" s="4" t="str">
        <f>Totals!A38</f>
        <v>George</v>
      </c>
      <c r="B38" s="5" t="str">
        <f>Totals!B38</f>
        <v>H</v>
      </c>
      <c r="C38" s="7">
        <f>Totals!C38</f>
        <v>-66</v>
      </c>
      <c r="D38" s="6">
        <v>1</v>
      </c>
      <c r="E38" s="6">
        <v>1.5</v>
      </c>
      <c r="F38" s="6">
        <v>18.5</v>
      </c>
      <c r="G38" s="6">
        <v>37</v>
      </c>
      <c r="H38" s="6">
        <v>29.5</v>
      </c>
      <c r="I38" s="6">
        <v>50</v>
      </c>
      <c r="J38" s="6">
        <v>27</v>
      </c>
      <c r="K38" s="6">
        <v>33</v>
      </c>
      <c r="L38" s="6">
        <v>38</v>
      </c>
      <c r="M38" s="6">
        <v>59</v>
      </c>
      <c r="N38" s="6">
        <v>55.5</v>
      </c>
      <c r="O38" s="6">
        <v>72.5</v>
      </c>
      <c r="P38" s="6">
        <v>82</v>
      </c>
      <c r="Q38" s="6">
        <v>67</v>
      </c>
      <c r="R38" s="6">
        <v>60.5</v>
      </c>
      <c r="S38" s="6">
        <v>60</v>
      </c>
      <c r="T38" s="6">
        <v>37.5</v>
      </c>
      <c r="U38" s="6">
        <v>43</v>
      </c>
      <c r="V38" s="6">
        <v>59</v>
      </c>
      <c r="W38" s="6">
        <v>82.5</v>
      </c>
      <c r="X38" s="6">
        <v>81.5</v>
      </c>
      <c r="Y38" s="6">
        <v>81.5</v>
      </c>
      <c r="Z38" s="9">
        <f t="shared" si="0"/>
        <v>82.5</v>
      </c>
      <c r="AA38" s="9">
        <f t="shared" si="1"/>
        <v>1</v>
      </c>
      <c r="AB38" s="10">
        <f t="shared" si="2"/>
        <v>3.7045454545454546</v>
      </c>
    </row>
    <row r="39" spans="1:28" x14ac:dyDescent="0.3">
      <c r="A39" s="4" t="str">
        <f>Totals!A39</f>
        <v>Hub Meed</v>
      </c>
      <c r="B39" s="5" t="str">
        <f>Totals!B39</f>
        <v>H</v>
      </c>
      <c r="C39" s="7">
        <f>Totals!C39</f>
        <v>48</v>
      </c>
      <c r="D39" s="6">
        <v>0</v>
      </c>
      <c r="E39" s="6">
        <v>-31</v>
      </c>
      <c r="F39" s="6">
        <v>-50</v>
      </c>
      <c r="G39" s="6">
        <v>-51.5</v>
      </c>
      <c r="H39" s="6">
        <v>-43</v>
      </c>
      <c r="I39" s="6">
        <v>-43.5</v>
      </c>
      <c r="J39" s="6">
        <v>-56</v>
      </c>
      <c r="K39" s="6">
        <v>-52</v>
      </c>
      <c r="L39" s="6">
        <v>-36.5</v>
      </c>
      <c r="M39" s="6">
        <v>-33.5</v>
      </c>
      <c r="N39" s="6">
        <v>-25.5</v>
      </c>
      <c r="O39" s="6">
        <v>-43.5</v>
      </c>
      <c r="P39" s="6">
        <v>-50.5</v>
      </c>
      <c r="Q39" s="6">
        <v>-52</v>
      </c>
      <c r="R39" s="6">
        <v>-47.5</v>
      </c>
      <c r="S39" s="6">
        <v>-38</v>
      </c>
      <c r="T39" s="6">
        <v>-12</v>
      </c>
      <c r="U39" s="6">
        <v>-12.5</v>
      </c>
      <c r="V39" s="6">
        <v>-35</v>
      </c>
      <c r="W39" s="6">
        <v>-32</v>
      </c>
      <c r="X39" s="6">
        <v>-6</v>
      </c>
      <c r="Y39" s="6">
        <v>13</v>
      </c>
      <c r="Z39" s="9">
        <f t="shared" si="0"/>
        <v>13</v>
      </c>
      <c r="AA39" s="9">
        <f t="shared" si="1"/>
        <v>-56</v>
      </c>
      <c r="AB39" s="10">
        <f t="shared" si="2"/>
        <v>0.59090909090909094</v>
      </c>
    </row>
    <row r="40" spans="1:28" x14ac:dyDescent="0.3">
      <c r="A40" s="4" t="str">
        <f>Totals!A40</f>
        <v xml:space="preserve">Jennifer </v>
      </c>
      <c r="B40" s="5" t="str">
        <f>Totals!B40</f>
        <v>H</v>
      </c>
      <c r="C40" s="7">
        <f>Totals!C40</f>
        <v>26.5</v>
      </c>
      <c r="D40" s="6">
        <v>13.5</v>
      </c>
      <c r="E40" s="6">
        <v>6</v>
      </c>
      <c r="F40" s="6">
        <v>23</v>
      </c>
      <c r="G40" s="6">
        <v>21.5</v>
      </c>
      <c r="H40" s="6">
        <v>6</v>
      </c>
      <c r="I40" s="6">
        <v>26.5</v>
      </c>
      <c r="J40" s="6">
        <v>33</v>
      </c>
      <c r="K40" s="6">
        <v>20.5</v>
      </c>
      <c r="L40" s="6">
        <v>25.5</v>
      </c>
      <c r="M40" s="6">
        <v>25</v>
      </c>
      <c r="N40" s="6">
        <v>33</v>
      </c>
      <c r="O40" s="6">
        <v>58</v>
      </c>
      <c r="P40" s="6">
        <v>75.5</v>
      </c>
      <c r="Q40" s="6">
        <v>74</v>
      </c>
      <c r="R40" s="6">
        <v>67.5</v>
      </c>
      <c r="S40" s="6">
        <v>74.5</v>
      </c>
      <c r="T40" s="6">
        <v>47.5</v>
      </c>
      <c r="U40" s="6">
        <v>37.5</v>
      </c>
      <c r="V40" s="6">
        <v>30.5</v>
      </c>
      <c r="W40" s="6">
        <v>54</v>
      </c>
      <c r="X40" s="6">
        <v>80</v>
      </c>
      <c r="Y40" s="6">
        <v>61</v>
      </c>
      <c r="Z40" s="9">
        <f t="shared" si="0"/>
        <v>80</v>
      </c>
      <c r="AA40" s="9">
        <f t="shared" si="1"/>
        <v>6</v>
      </c>
      <c r="AB40" s="10">
        <f t="shared" si="2"/>
        <v>2.7727272727272729</v>
      </c>
    </row>
    <row r="41" spans="1:28" x14ac:dyDescent="0.3">
      <c r="A41" s="4" t="str">
        <f>Totals!A41</f>
        <v xml:space="preserve">Jim </v>
      </c>
      <c r="B41" s="5" t="str">
        <f>Totals!B41</f>
        <v>H</v>
      </c>
      <c r="C41" s="7">
        <f>Totals!C41</f>
        <v>-7</v>
      </c>
      <c r="D41" s="6">
        <v>-14.5</v>
      </c>
      <c r="E41" s="6">
        <v>-3</v>
      </c>
      <c r="F41" s="6">
        <v>-15.5</v>
      </c>
      <c r="G41" s="6">
        <v>-20</v>
      </c>
      <c r="H41" s="6">
        <v>-24</v>
      </c>
      <c r="I41" s="6">
        <v>-30.5</v>
      </c>
      <c r="J41" s="6">
        <v>-16</v>
      </c>
      <c r="K41" s="6">
        <v>-5</v>
      </c>
      <c r="L41" s="6">
        <v>-8</v>
      </c>
      <c r="M41" s="6">
        <v>-11.5</v>
      </c>
      <c r="N41" s="6">
        <v>-31.5</v>
      </c>
      <c r="O41" s="6">
        <v>-6.5</v>
      </c>
      <c r="P41" s="6">
        <v>-2</v>
      </c>
      <c r="Q41" s="6">
        <v>-2</v>
      </c>
      <c r="R41" s="6">
        <v>2</v>
      </c>
      <c r="S41" s="6">
        <v>6</v>
      </c>
      <c r="T41" s="6">
        <v>22</v>
      </c>
      <c r="U41" s="6">
        <v>22.5</v>
      </c>
      <c r="V41" s="6">
        <v>6.5</v>
      </c>
      <c r="W41" s="6">
        <v>30</v>
      </c>
      <c r="X41" s="6">
        <v>4</v>
      </c>
      <c r="Y41" s="6">
        <v>-15</v>
      </c>
      <c r="Z41" s="9">
        <f t="shared" si="0"/>
        <v>30</v>
      </c>
      <c r="AA41" s="9">
        <f t="shared" si="1"/>
        <v>-31.5</v>
      </c>
      <c r="AB41" s="10">
        <f t="shared" si="2"/>
        <v>-0.68181818181818177</v>
      </c>
    </row>
    <row r="42" spans="1:28" x14ac:dyDescent="0.3">
      <c r="A42" s="4" t="str">
        <f>Totals!A42</f>
        <v xml:space="preserve">Joe </v>
      </c>
      <c r="B42" s="5" t="str">
        <f>Totals!B42</f>
        <v>H</v>
      </c>
      <c r="C42" s="7">
        <f>Totals!C42</f>
        <v>7.5</v>
      </c>
      <c r="D42" s="6">
        <v>33</v>
      </c>
      <c r="E42" s="6">
        <v>32.5</v>
      </c>
      <c r="F42" s="6">
        <v>64.5</v>
      </c>
      <c r="G42" s="6">
        <v>63</v>
      </c>
      <c r="H42" s="6">
        <v>67</v>
      </c>
      <c r="I42" s="6">
        <v>79.5</v>
      </c>
      <c r="J42" s="6">
        <v>56.5</v>
      </c>
      <c r="K42" s="6">
        <v>56</v>
      </c>
      <c r="L42" s="6">
        <v>57</v>
      </c>
      <c r="M42" s="6">
        <v>56.5</v>
      </c>
      <c r="N42" s="6">
        <v>61.5</v>
      </c>
      <c r="O42" s="6">
        <v>72.5</v>
      </c>
      <c r="P42" s="6">
        <v>72</v>
      </c>
      <c r="Q42" s="6">
        <v>72</v>
      </c>
      <c r="R42" s="6">
        <v>74</v>
      </c>
      <c r="S42" s="6">
        <v>68</v>
      </c>
      <c r="T42" s="6">
        <v>45.5</v>
      </c>
      <c r="U42" s="6">
        <v>27</v>
      </c>
      <c r="V42" s="6">
        <v>20</v>
      </c>
      <c r="W42" s="6">
        <v>20</v>
      </c>
      <c r="X42" s="6">
        <v>-6</v>
      </c>
      <c r="Y42" s="6">
        <v>13</v>
      </c>
      <c r="Z42" s="9">
        <f t="shared" si="0"/>
        <v>79.5</v>
      </c>
      <c r="AA42" s="9">
        <f t="shared" si="1"/>
        <v>-6</v>
      </c>
      <c r="AB42" s="10">
        <f t="shared" si="2"/>
        <v>0.59090909090909094</v>
      </c>
    </row>
    <row r="43" spans="1:28" x14ac:dyDescent="0.3">
      <c r="A43" s="4" t="str">
        <f>Totals!A43</f>
        <v xml:space="preserve">John </v>
      </c>
      <c r="B43" s="5" t="str">
        <f>Totals!B43</f>
        <v>H</v>
      </c>
      <c r="C43" s="7">
        <f>Totals!C43</f>
        <v>21</v>
      </c>
      <c r="D43" s="6">
        <v>3</v>
      </c>
      <c r="E43" s="6">
        <v>-4.5</v>
      </c>
      <c r="F43" s="6">
        <v>-6.5</v>
      </c>
      <c r="G43" s="6">
        <v>-2</v>
      </c>
      <c r="H43" s="6">
        <v>1.5</v>
      </c>
      <c r="I43" s="6">
        <v>2</v>
      </c>
      <c r="J43" s="6">
        <v>-1</v>
      </c>
      <c r="K43" s="6">
        <v>-13.5</v>
      </c>
      <c r="L43" s="6">
        <v>-6</v>
      </c>
      <c r="M43" s="6">
        <v>-6.5</v>
      </c>
      <c r="N43" s="6">
        <v>-3</v>
      </c>
      <c r="O43" s="6">
        <v>-3.5</v>
      </c>
      <c r="P43" s="6">
        <v>-6</v>
      </c>
      <c r="Q43" s="6">
        <v>-13</v>
      </c>
      <c r="R43" s="6">
        <v>-1.5</v>
      </c>
      <c r="S43" s="6">
        <v>-8</v>
      </c>
      <c r="T43" s="6">
        <v>-5.5</v>
      </c>
      <c r="U43" s="6">
        <v>-24.5</v>
      </c>
      <c r="V43" s="6">
        <v>-45</v>
      </c>
      <c r="W43" s="6">
        <v>-42</v>
      </c>
      <c r="X43" s="6">
        <v>-43</v>
      </c>
      <c r="Y43" s="6">
        <v>-62</v>
      </c>
      <c r="Z43" s="9">
        <f t="shared" si="0"/>
        <v>3</v>
      </c>
      <c r="AA43" s="9">
        <f t="shared" si="1"/>
        <v>-62</v>
      </c>
      <c r="AB43" s="10">
        <f t="shared" si="2"/>
        <v>-2.8181818181818183</v>
      </c>
    </row>
    <row r="44" spans="1:28" x14ac:dyDescent="0.3">
      <c r="A44" s="4" t="str">
        <f>Totals!A44</f>
        <v>Julia</v>
      </c>
      <c r="B44" s="5" t="str">
        <f>Totals!B44</f>
        <v>H</v>
      </c>
      <c r="C44" s="7">
        <f>Totals!C44</f>
        <v>-1</v>
      </c>
      <c r="D44" s="6">
        <v>20.5</v>
      </c>
      <c r="E44" s="6">
        <v>20</v>
      </c>
      <c r="F44" s="6">
        <v>-5.5</v>
      </c>
      <c r="G44" s="6">
        <v>-14</v>
      </c>
      <c r="H44" s="6">
        <v>-22.5</v>
      </c>
      <c r="I44" s="6">
        <v>-26.5</v>
      </c>
      <c r="J44" s="6">
        <v>-1.5</v>
      </c>
      <c r="K44" s="6">
        <v>-14</v>
      </c>
      <c r="L44" s="6">
        <v>-17</v>
      </c>
      <c r="M44" s="6">
        <v>-14</v>
      </c>
      <c r="N44" s="6">
        <v>18</v>
      </c>
      <c r="O44" s="6">
        <v>35</v>
      </c>
      <c r="P44" s="6">
        <v>53</v>
      </c>
      <c r="Q44" s="6">
        <v>53</v>
      </c>
      <c r="R44" s="6">
        <v>60</v>
      </c>
      <c r="S44" s="6">
        <v>49</v>
      </c>
      <c r="T44" s="6">
        <v>75</v>
      </c>
      <c r="U44" s="6">
        <v>72.5</v>
      </c>
      <c r="V44" s="6">
        <v>65.5</v>
      </c>
      <c r="W44" s="6">
        <v>89</v>
      </c>
      <c r="X44" s="6">
        <v>115</v>
      </c>
      <c r="Y44" s="6">
        <v>115</v>
      </c>
      <c r="Z44" s="9">
        <f t="shared" si="0"/>
        <v>115</v>
      </c>
      <c r="AA44" s="9">
        <f t="shared" si="1"/>
        <v>-26.5</v>
      </c>
      <c r="AB44" s="10">
        <f t="shared" si="2"/>
        <v>5.2272727272727275</v>
      </c>
    </row>
    <row r="45" spans="1:28" x14ac:dyDescent="0.3">
      <c r="A45" s="4" t="str">
        <f>Totals!A45</f>
        <v>Leslie</v>
      </c>
      <c r="B45" s="5" t="str">
        <f>Totals!B45</f>
        <v>H</v>
      </c>
      <c r="C45" s="7">
        <f>Totals!C45</f>
        <v>24</v>
      </c>
      <c r="D45" s="6">
        <v>-0.5</v>
      </c>
      <c r="E45" s="6">
        <v>17.5</v>
      </c>
      <c r="F45" s="6">
        <v>49.5</v>
      </c>
      <c r="G45" s="6">
        <v>48</v>
      </c>
      <c r="H45" s="6">
        <v>66</v>
      </c>
      <c r="I45" s="6">
        <v>79.5</v>
      </c>
      <c r="J45" s="6">
        <v>104.5</v>
      </c>
      <c r="K45" s="6">
        <v>108.5</v>
      </c>
      <c r="L45" s="6">
        <v>105.5</v>
      </c>
      <c r="M45" s="6">
        <v>108.5</v>
      </c>
      <c r="N45" s="6">
        <v>99</v>
      </c>
      <c r="O45" s="6">
        <v>124</v>
      </c>
      <c r="P45" s="6">
        <v>127.5</v>
      </c>
      <c r="Q45" s="6">
        <v>136</v>
      </c>
      <c r="R45" s="6">
        <v>129.5</v>
      </c>
      <c r="S45" s="6">
        <v>140</v>
      </c>
      <c r="T45" s="6">
        <v>142</v>
      </c>
      <c r="U45" s="6">
        <v>152</v>
      </c>
      <c r="V45" s="6">
        <v>157</v>
      </c>
      <c r="W45" s="6">
        <v>157</v>
      </c>
      <c r="X45" s="6">
        <v>157</v>
      </c>
      <c r="Y45" s="6">
        <v>157</v>
      </c>
      <c r="Z45" s="9">
        <f t="shared" si="0"/>
        <v>157</v>
      </c>
      <c r="AA45" s="9">
        <f t="shared" si="1"/>
        <v>-0.5</v>
      </c>
      <c r="AB45" s="10">
        <f t="shared" si="2"/>
        <v>7.1363636363636367</v>
      </c>
    </row>
    <row r="46" spans="1:28" x14ac:dyDescent="0.3">
      <c r="A46" s="4" t="str">
        <f>Totals!A46</f>
        <v>Lucas *</v>
      </c>
      <c r="B46" s="5" t="str">
        <f>Totals!B46</f>
        <v>H</v>
      </c>
      <c r="C46" s="7">
        <f>Totals!C46</f>
        <v>-9</v>
      </c>
      <c r="D46" s="6">
        <v>3.5</v>
      </c>
      <c r="E46" s="6">
        <v>-4.5</v>
      </c>
      <c r="F46" s="6">
        <v>27.5</v>
      </c>
      <c r="G46" s="6">
        <v>9</v>
      </c>
      <c r="H46" s="6">
        <v>27</v>
      </c>
      <c r="I46" s="6">
        <v>62</v>
      </c>
      <c r="J46" s="6">
        <v>65</v>
      </c>
      <c r="K46" s="6">
        <v>52.5</v>
      </c>
      <c r="L46" s="6">
        <v>60</v>
      </c>
      <c r="M46" s="6">
        <v>66</v>
      </c>
      <c r="N46" s="6">
        <v>61</v>
      </c>
      <c r="O46" s="6">
        <v>60.5</v>
      </c>
      <c r="P46" s="6">
        <v>78.5</v>
      </c>
      <c r="Q46" s="6">
        <v>76.5</v>
      </c>
      <c r="R46" s="6">
        <v>85</v>
      </c>
      <c r="S46" s="6">
        <v>95.5</v>
      </c>
      <c r="T46" s="6">
        <v>121.5</v>
      </c>
      <c r="U46" s="6">
        <v>119</v>
      </c>
      <c r="V46" s="6">
        <v>113</v>
      </c>
      <c r="W46" s="6">
        <v>89.5</v>
      </c>
      <c r="X46" s="6">
        <v>88.5</v>
      </c>
      <c r="Y46" s="6">
        <v>107.5</v>
      </c>
      <c r="Z46" s="9">
        <f t="shared" si="0"/>
        <v>121.5</v>
      </c>
      <c r="AA46" s="9">
        <f t="shared" si="1"/>
        <v>-4.5</v>
      </c>
      <c r="AB46" s="10">
        <f t="shared" si="2"/>
        <v>4.8863636363636367</v>
      </c>
    </row>
    <row r="47" spans="1:28" x14ac:dyDescent="0.3">
      <c r="A47" s="4" t="str">
        <f>Totals!A47</f>
        <v>Mary</v>
      </c>
      <c r="B47" s="5" t="str">
        <f>Totals!B47</f>
        <v>H</v>
      </c>
      <c r="C47" s="7">
        <f>Totals!C47</f>
        <v>-5</v>
      </c>
      <c r="D47" s="6">
        <v>3</v>
      </c>
      <c r="E47" s="6">
        <v>34</v>
      </c>
      <c r="F47" s="6">
        <v>29.5</v>
      </c>
      <c r="G47" s="6">
        <v>6.5</v>
      </c>
      <c r="H47" s="6">
        <v>10</v>
      </c>
      <c r="I47" s="6">
        <v>6</v>
      </c>
      <c r="J47" s="6">
        <v>27.5</v>
      </c>
      <c r="K47" s="6">
        <v>50</v>
      </c>
      <c r="L47" s="6">
        <v>47.5</v>
      </c>
      <c r="M47" s="6">
        <v>50.5</v>
      </c>
      <c r="N47" s="6">
        <v>80.5</v>
      </c>
      <c r="O47" s="6">
        <v>94.5</v>
      </c>
      <c r="P47" s="6">
        <v>102.5</v>
      </c>
      <c r="Q47" s="6">
        <v>108</v>
      </c>
      <c r="R47" s="6">
        <v>122</v>
      </c>
      <c r="S47" s="6">
        <v>115.5</v>
      </c>
      <c r="T47" s="6">
        <v>112.5</v>
      </c>
      <c r="U47" s="6">
        <v>117.5</v>
      </c>
      <c r="V47" s="6">
        <v>124.5</v>
      </c>
      <c r="W47" s="6">
        <v>124</v>
      </c>
      <c r="X47" s="6">
        <v>150</v>
      </c>
      <c r="Y47" s="6">
        <v>169</v>
      </c>
      <c r="Z47" s="9">
        <f t="shared" si="0"/>
        <v>169</v>
      </c>
      <c r="AA47" s="9">
        <f t="shared" si="1"/>
        <v>3</v>
      </c>
      <c r="AB47" s="10">
        <f t="shared" si="2"/>
        <v>7.6818181818181817</v>
      </c>
    </row>
    <row r="48" spans="1:28" x14ac:dyDescent="0.3">
      <c r="A48" s="4" t="str">
        <f>Totals!A48</f>
        <v>Maureen</v>
      </c>
      <c r="B48" s="5" t="str">
        <f>Totals!B48</f>
        <v>H</v>
      </c>
      <c r="C48" s="7">
        <f>Totals!C48</f>
        <v>-41.5</v>
      </c>
      <c r="D48" s="6">
        <v>-0.5</v>
      </c>
      <c r="E48" s="6">
        <v>23</v>
      </c>
      <c r="F48" s="6">
        <v>23</v>
      </c>
      <c r="G48" s="6">
        <v>0</v>
      </c>
      <c r="H48" s="6">
        <v>5.5</v>
      </c>
      <c r="I48" s="6">
        <v>21</v>
      </c>
      <c r="J48" s="6">
        <v>32.5</v>
      </c>
      <c r="K48" s="6">
        <v>31</v>
      </c>
      <c r="L48" s="6">
        <v>26</v>
      </c>
      <c r="M48" s="6">
        <v>-1</v>
      </c>
      <c r="N48" s="6">
        <v>-31</v>
      </c>
      <c r="O48" s="6">
        <v>-31</v>
      </c>
      <c r="P48" s="6">
        <v>-22</v>
      </c>
      <c r="Q48" s="6">
        <v>-27.5</v>
      </c>
      <c r="R48" s="6">
        <v>-22.5</v>
      </c>
      <c r="S48" s="6">
        <v>-33</v>
      </c>
      <c r="T48" s="6">
        <v>-30</v>
      </c>
      <c r="U48" s="6">
        <v>-43</v>
      </c>
      <c r="V48" s="6">
        <v>-22.5</v>
      </c>
      <c r="W48" s="6">
        <v>-19.5</v>
      </c>
      <c r="X48" s="6">
        <v>-20.5</v>
      </c>
      <c r="Y48" s="6">
        <v>-20.5</v>
      </c>
      <c r="Z48" s="9">
        <f t="shared" si="0"/>
        <v>32.5</v>
      </c>
      <c r="AA48" s="9">
        <f t="shared" si="1"/>
        <v>-43</v>
      </c>
      <c r="AB48" s="10">
        <f t="shared" si="2"/>
        <v>-0.93181818181818177</v>
      </c>
    </row>
    <row r="49" spans="1:28" x14ac:dyDescent="0.3">
      <c r="A49" s="4" t="str">
        <f>Totals!A49</f>
        <v xml:space="preserve">Scott </v>
      </c>
      <c r="B49" s="5" t="str">
        <f>Totals!B49</f>
        <v>H</v>
      </c>
      <c r="C49" s="7">
        <f>Totals!C49</f>
        <v>-27</v>
      </c>
      <c r="D49" s="6">
        <v>-4.5</v>
      </c>
      <c r="E49" s="6">
        <v>-28</v>
      </c>
      <c r="F49" s="6">
        <v>-13.5</v>
      </c>
      <c r="G49" s="6">
        <v>-4</v>
      </c>
      <c r="H49" s="6">
        <v>18</v>
      </c>
      <c r="I49" s="6">
        <v>38.5</v>
      </c>
      <c r="J49" s="6">
        <v>36.5</v>
      </c>
      <c r="K49" s="6">
        <v>40.5</v>
      </c>
      <c r="L49" s="6">
        <v>38</v>
      </c>
      <c r="M49" s="6">
        <v>37.5</v>
      </c>
      <c r="N49" s="6">
        <v>41.5</v>
      </c>
      <c r="O49" s="6">
        <v>45.5</v>
      </c>
      <c r="P49" s="6">
        <v>55</v>
      </c>
      <c r="Q49" s="6">
        <v>49.5</v>
      </c>
      <c r="R49" s="6">
        <v>63.5</v>
      </c>
      <c r="S49" s="6">
        <v>57.5</v>
      </c>
      <c r="T49" s="6">
        <v>60.5</v>
      </c>
      <c r="U49" s="6">
        <v>73</v>
      </c>
      <c r="V49" s="6">
        <v>95.5</v>
      </c>
      <c r="W49" s="6">
        <v>98.5</v>
      </c>
      <c r="X49" s="6">
        <v>72.5</v>
      </c>
      <c r="Y49" s="6">
        <v>53.5</v>
      </c>
      <c r="Z49" s="9">
        <f t="shared" si="0"/>
        <v>98.5</v>
      </c>
      <c r="AA49" s="9">
        <f t="shared" si="1"/>
        <v>-28</v>
      </c>
      <c r="AB49" s="10">
        <f t="shared" si="2"/>
        <v>2.4318181818181817</v>
      </c>
    </row>
    <row r="50" spans="1:28" x14ac:dyDescent="0.3">
      <c r="A50" s="4" t="str">
        <f>Totals!A50</f>
        <v xml:space="preserve">Steve </v>
      </c>
      <c r="B50" s="5" t="str">
        <f>Totals!B50</f>
        <v>H</v>
      </c>
      <c r="C50" s="7">
        <f>Totals!C50</f>
        <v>-41</v>
      </c>
      <c r="D50" s="6">
        <v>1.5</v>
      </c>
      <c r="E50" s="6">
        <v>32.5</v>
      </c>
      <c r="F50" s="6">
        <v>27</v>
      </c>
      <c r="G50" s="6">
        <v>24</v>
      </c>
      <c r="H50" s="6">
        <v>42</v>
      </c>
      <c r="I50" s="6">
        <v>54.5</v>
      </c>
      <c r="J50" s="6">
        <v>51.5</v>
      </c>
      <c r="K50" s="6">
        <v>50</v>
      </c>
      <c r="L50" s="6">
        <v>53</v>
      </c>
      <c r="M50" s="6">
        <v>80</v>
      </c>
      <c r="N50" s="6">
        <v>85.5</v>
      </c>
      <c r="O50" s="6">
        <v>102.5</v>
      </c>
      <c r="P50" s="6">
        <v>105.5</v>
      </c>
      <c r="Q50" s="6">
        <v>100</v>
      </c>
      <c r="R50" s="6">
        <v>114</v>
      </c>
      <c r="S50" s="6">
        <v>118.5</v>
      </c>
      <c r="T50" s="6">
        <v>121</v>
      </c>
      <c r="U50" s="6">
        <v>131</v>
      </c>
      <c r="V50" s="6">
        <v>108.5</v>
      </c>
      <c r="W50" s="6">
        <v>108.5</v>
      </c>
      <c r="X50" s="6">
        <v>82.5</v>
      </c>
      <c r="Y50" s="6">
        <v>101.5</v>
      </c>
      <c r="Z50" s="9">
        <f t="shared" si="0"/>
        <v>131</v>
      </c>
      <c r="AA50" s="9">
        <f t="shared" si="1"/>
        <v>1.5</v>
      </c>
      <c r="AB50" s="10">
        <f t="shared" si="2"/>
        <v>4.6136363636363633</v>
      </c>
    </row>
    <row r="51" spans="1:28" x14ac:dyDescent="0.3">
      <c r="A51" s="4" t="str">
        <f>Totals!A51</f>
        <v xml:space="preserve">Tony Ray </v>
      </c>
      <c r="B51" s="5" t="str">
        <f>Totals!B51</f>
        <v>H</v>
      </c>
      <c r="C51" s="7">
        <f>Totals!C51</f>
        <v>-66</v>
      </c>
      <c r="D51" s="6">
        <v>-11.5</v>
      </c>
      <c r="E51" s="6">
        <v>6.5</v>
      </c>
      <c r="F51" s="6">
        <v>8.5</v>
      </c>
      <c r="G51" s="6">
        <v>13</v>
      </c>
      <c r="H51" s="6">
        <v>16.5</v>
      </c>
      <c r="I51" s="6">
        <v>30</v>
      </c>
      <c r="J51" s="6">
        <v>36.5</v>
      </c>
      <c r="K51" s="6">
        <v>54.5</v>
      </c>
      <c r="L51" s="6">
        <v>55.5</v>
      </c>
      <c r="M51" s="6">
        <v>61.5</v>
      </c>
      <c r="N51" s="6">
        <v>65.5</v>
      </c>
      <c r="O51" s="6">
        <v>65</v>
      </c>
      <c r="P51" s="6">
        <v>82.5</v>
      </c>
      <c r="Q51" s="6">
        <v>97.5</v>
      </c>
      <c r="R51" s="6">
        <v>109</v>
      </c>
      <c r="S51" s="6">
        <v>98.5</v>
      </c>
      <c r="T51" s="6">
        <v>101.5</v>
      </c>
      <c r="U51" s="6">
        <v>82.5</v>
      </c>
      <c r="V51" s="6">
        <v>77.5</v>
      </c>
      <c r="W51" s="6">
        <v>78</v>
      </c>
      <c r="X51" s="6">
        <v>77</v>
      </c>
      <c r="Y51" s="6">
        <v>77</v>
      </c>
      <c r="Z51" s="9">
        <f t="shared" si="0"/>
        <v>109</v>
      </c>
      <c r="AA51" s="9">
        <f t="shared" si="1"/>
        <v>-11.5</v>
      </c>
      <c r="AB51" s="10">
        <f t="shared" si="2"/>
        <v>3.5</v>
      </c>
    </row>
    <row r="52" spans="1:28" x14ac:dyDescent="0.3">
      <c r="A52" s="4" t="str">
        <f>Totals!A52</f>
        <v>Mark</v>
      </c>
      <c r="B52" s="5" t="str">
        <f>Totals!B52</f>
        <v>H-W</v>
      </c>
      <c r="C52" s="7">
        <f>Totals!C52</f>
        <v>-15.5</v>
      </c>
      <c r="D52" s="6">
        <v>-14.5</v>
      </c>
      <c r="E52" s="6">
        <v>-10</v>
      </c>
      <c r="F52" s="6">
        <v>-20</v>
      </c>
      <c r="G52" s="6">
        <v>-24.5</v>
      </c>
      <c r="H52" s="6">
        <v>-6.5</v>
      </c>
      <c r="I52" s="6">
        <v>10.5</v>
      </c>
      <c r="J52" s="6">
        <v>35.5</v>
      </c>
      <c r="K52" s="6">
        <v>23</v>
      </c>
      <c r="L52" s="6">
        <v>20</v>
      </c>
      <c r="M52" s="6">
        <v>16.5</v>
      </c>
      <c r="N52" s="6">
        <v>20</v>
      </c>
      <c r="O52" s="6">
        <v>11.5</v>
      </c>
      <c r="P52" s="6">
        <v>4.5</v>
      </c>
      <c r="Q52" s="6">
        <v>4.5</v>
      </c>
      <c r="R52" s="6">
        <v>-4.5</v>
      </c>
      <c r="S52" s="6">
        <v>-8.5</v>
      </c>
      <c r="T52" s="6">
        <v>9</v>
      </c>
      <c r="U52" s="6">
        <v>9.5</v>
      </c>
      <c r="V52" s="6">
        <v>4.5</v>
      </c>
      <c r="W52" s="6">
        <v>7.5</v>
      </c>
      <c r="X52" s="6">
        <v>6.5</v>
      </c>
      <c r="Y52" s="6">
        <v>25.5</v>
      </c>
      <c r="Z52" s="9">
        <f t="shared" si="0"/>
        <v>35.5</v>
      </c>
      <c r="AA52" s="9">
        <f t="shared" si="1"/>
        <v>-24.5</v>
      </c>
      <c r="AB52" s="10">
        <f t="shared" si="2"/>
        <v>1.1590909090909092</v>
      </c>
    </row>
    <row r="53" spans="1:28" x14ac:dyDescent="0.3">
      <c r="A53" s="4" t="str">
        <f>Totals!A53</f>
        <v>Bill</v>
      </c>
      <c r="B53" s="5" t="str">
        <f>Totals!B53</f>
        <v>I</v>
      </c>
      <c r="C53" s="7">
        <f>Totals!C53</f>
        <v>56.5</v>
      </c>
      <c r="D53" s="6">
        <v>3</v>
      </c>
      <c r="E53" s="6">
        <v>2.5</v>
      </c>
      <c r="F53" s="6">
        <v>-16.5</v>
      </c>
      <c r="G53" s="6">
        <v>-12</v>
      </c>
      <c r="H53" s="6">
        <v>-19.5</v>
      </c>
      <c r="I53" s="6">
        <v>-6</v>
      </c>
      <c r="J53" s="6">
        <v>18</v>
      </c>
      <c r="K53" s="6">
        <v>20</v>
      </c>
      <c r="L53" s="6">
        <v>14.5</v>
      </c>
      <c r="M53" s="6">
        <v>14</v>
      </c>
      <c r="N53" s="6">
        <v>-6</v>
      </c>
      <c r="O53" s="6">
        <v>5</v>
      </c>
      <c r="P53" s="6">
        <v>-2</v>
      </c>
      <c r="Q53" s="6">
        <v>19.5</v>
      </c>
      <c r="R53" s="6">
        <v>0.5</v>
      </c>
      <c r="S53" s="6">
        <v>7.5</v>
      </c>
      <c r="T53" s="6">
        <v>10.5</v>
      </c>
      <c r="U53" s="6">
        <v>21</v>
      </c>
      <c r="V53" s="6">
        <v>16</v>
      </c>
      <c r="W53" s="6">
        <v>13</v>
      </c>
      <c r="X53" s="6">
        <v>14</v>
      </c>
      <c r="Y53" s="6">
        <v>-5</v>
      </c>
      <c r="Z53" s="9">
        <f t="shared" si="0"/>
        <v>21</v>
      </c>
      <c r="AA53" s="9">
        <f t="shared" si="1"/>
        <v>-19.5</v>
      </c>
      <c r="AB53" s="10">
        <f t="shared" si="2"/>
        <v>-0.22727272727272727</v>
      </c>
    </row>
    <row r="54" spans="1:28" x14ac:dyDescent="0.3">
      <c r="A54" s="4" t="str">
        <f>Totals!A54</f>
        <v>Retallica</v>
      </c>
      <c r="B54" s="5" t="str">
        <f>Totals!B54</f>
        <v>I</v>
      </c>
      <c r="C54" s="7">
        <f>Totals!C54</f>
        <v>6</v>
      </c>
      <c r="D54" s="6">
        <v>-18.5</v>
      </c>
      <c r="E54" s="6">
        <v>-19</v>
      </c>
      <c r="F54" s="6">
        <v>13</v>
      </c>
      <c r="G54" s="6">
        <v>18.5</v>
      </c>
      <c r="H54" s="6">
        <v>20.5</v>
      </c>
      <c r="I54" s="6">
        <v>33</v>
      </c>
      <c r="J54" s="6">
        <v>45.5</v>
      </c>
      <c r="K54" s="6">
        <v>45</v>
      </c>
      <c r="L54" s="6">
        <v>42.5</v>
      </c>
      <c r="M54" s="6">
        <v>45.5</v>
      </c>
      <c r="N54" s="6">
        <v>75.5</v>
      </c>
      <c r="O54" s="6">
        <v>86.5</v>
      </c>
      <c r="P54" s="6">
        <v>104.5</v>
      </c>
      <c r="Q54" s="6">
        <v>104.5</v>
      </c>
      <c r="R54" s="6">
        <v>118.5</v>
      </c>
      <c r="S54" s="6">
        <v>112</v>
      </c>
      <c r="T54" s="6">
        <v>109.5</v>
      </c>
      <c r="U54" s="6">
        <v>119.5</v>
      </c>
      <c r="V54" s="6">
        <v>97</v>
      </c>
      <c r="W54" s="6">
        <v>96.5</v>
      </c>
      <c r="X54" s="6">
        <v>95.5</v>
      </c>
      <c r="Y54" s="6">
        <v>76.5</v>
      </c>
      <c r="Z54" s="9">
        <f t="shared" si="0"/>
        <v>119.5</v>
      </c>
      <c r="AA54" s="9">
        <f t="shared" si="1"/>
        <v>-19</v>
      </c>
      <c r="AB54" s="10">
        <f t="shared" si="2"/>
        <v>3.4772727272727271</v>
      </c>
    </row>
    <row r="55" spans="1:28" x14ac:dyDescent="0.3">
      <c r="A55" s="4" t="str">
        <f>Totals!A55</f>
        <v xml:space="preserve">Sun City Sucios </v>
      </c>
      <c r="B55" s="5" t="str">
        <f>Totals!B55</f>
        <v>I</v>
      </c>
      <c r="C55" s="7">
        <f>Totals!C55</f>
        <v>35</v>
      </c>
      <c r="D55" s="6">
        <v>0</v>
      </c>
      <c r="E55" s="6">
        <v>18</v>
      </c>
      <c r="F55" s="6">
        <v>16</v>
      </c>
      <c r="G55" s="6">
        <v>22.5</v>
      </c>
      <c r="H55" s="6">
        <v>35.5</v>
      </c>
      <c r="I55" s="6">
        <v>52.5</v>
      </c>
      <c r="J55" s="6">
        <v>74</v>
      </c>
      <c r="K55" s="6">
        <v>74</v>
      </c>
      <c r="L55" s="6">
        <v>71.5</v>
      </c>
      <c r="M55" s="6">
        <v>65</v>
      </c>
      <c r="N55" s="6">
        <v>66.5</v>
      </c>
      <c r="O55" s="6">
        <v>70.5</v>
      </c>
      <c r="P55" s="6">
        <v>75</v>
      </c>
      <c r="Q55" s="6">
        <v>75</v>
      </c>
      <c r="R55" s="6">
        <v>89</v>
      </c>
      <c r="S55" s="6">
        <v>96</v>
      </c>
      <c r="T55" s="6">
        <v>124.5</v>
      </c>
      <c r="U55" s="6">
        <v>114</v>
      </c>
      <c r="V55" s="6">
        <v>98</v>
      </c>
      <c r="W55" s="6">
        <v>98</v>
      </c>
      <c r="X55" s="6">
        <v>98</v>
      </c>
      <c r="Y55" s="6">
        <v>98</v>
      </c>
      <c r="Z55" s="9">
        <f t="shared" si="0"/>
        <v>124.5</v>
      </c>
      <c r="AA55" s="9">
        <f t="shared" si="1"/>
        <v>0</v>
      </c>
      <c r="AB55" s="10">
        <f t="shared" si="2"/>
        <v>4.4545454545454541</v>
      </c>
    </row>
    <row r="56" spans="1:28" x14ac:dyDescent="0.3">
      <c r="A56" s="4" t="str">
        <f>Totals!A56</f>
        <v>Brad</v>
      </c>
      <c r="B56" s="5" t="str">
        <f>Totals!B56</f>
        <v>J</v>
      </c>
      <c r="C56" s="7">
        <f>Totals!C56</f>
        <v>7.5</v>
      </c>
      <c r="D56" s="6">
        <v>1.5</v>
      </c>
      <c r="E56" s="6">
        <v>32.5</v>
      </c>
      <c r="F56" s="6">
        <v>51</v>
      </c>
      <c r="G56" s="6">
        <v>28</v>
      </c>
      <c r="H56" s="6">
        <v>31.5</v>
      </c>
      <c r="I56" s="6">
        <v>47</v>
      </c>
      <c r="J56" s="6">
        <v>72</v>
      </c>
      <c r="K56" s="6">
        <v>72</v>
      </c>
      <c r="L56" s="6">
        <v>66.5</v>
      </c>
      <c r="M56" s="6">
        <v>63</v>
      </c>
      <c r="N56" s="6">
        <v>64.5</v>
      </c>
      <c r="O56" s="6">
        <v>89.5</v>
      </c>
      <c r="P56" s="6">
        <v>82.5</v>
      </c>
      <c r="Q56" s="6">
        <v>77</v>
      </c>
      <c r="R56" s="6">
        <v>87</v>
      </c>
      <c r="S56" s="6">
        <v>76.5</v>
      </c>
      <c r="T56" s="6">
        <v>78.5</v>
      </c>
      <c r="U56" s="6">
        <v>78</v>
      </c>
      <c r="V56" s="6">
        <v>55.5</v>
      </c>
      <c r="W56" s="6">
        <v>32</v>
      </c>
      <c r="X56" s="6">
        <v>6</v>
      </c>
      <c r="Y56" s="6">
        <v>-13</v>
      </c>
      <c r="Z56" s="9">
        <f t="shared" si="0"/>
        <v>89.5</v>
      </c>
      <c r="AA56" s="9">
        <f t="shared" si="1"/>
        <v>-13</v>
      </c>
      <c r="AB56" s="10">
        <f t="shared" si="2"/>
        <v>-0.59090909090909094</v>
      </c>
    </row>
    <row r="57" spans="1:28" x14ac:dyDescent="0.3">
      <c r="A57" s="4" t="str">
        <f>Totals!A57</f>
        <v>Andrew *</v>
      </c>
      <c r="B57" s="5" t="str">
        <f>Totals!B57</f>
        <v>K</v>
      </c>
      <c r="C57" s="7">
        <f>Totals!C57</f>
        <v>-46.5</v>
      </c>
      <c r="D57" s="6">
        <v>3</v>
      </c>
      <c r="E57" s="6">
        <v>21</v>
      </c>
      <c r="F57" s="6">
        <v>23</v>
      </c>
      <c r="G57" s="6">
        <v>18.5</v>
      </c>
      <c r="H57" s="6">
        <v>22</v>
      </c>
      <c r="I57" s="6">
        <v>18</v>
      </c>
      <c r="J57" s="6">
        <v>-5</v>
      </c>
      <c r="K57" s="6">
        <v>-6.5</v>
      </c>
      <c r="L57" s="6">
        <v>-4</v>
      </c>
      <c r="M57" s="6">
        <v>-10.5</v>
      </c>
      <c r="N57" s="6">
        <v>-6.5</v>
      </c>
      <c r="O57" s="6">
        <v>4.5</v>
      </c>
      <c r="P57" s="6">
        <v>-6.5</v>
      </c>
      <c r="Q57" s="6">
        <v>-6.5</v>
      </c>
      <c r="R57" s="6">
        <v>5</v>
      </c>
      <c r="S57" s="6">
        <v>-5.5</v>
      </c>
      <c r="T57" s="6">
        <v>-3</v>
      </c>
      <c r="U57" s="6">
        <v>-9</v>
      </c>
      <c r="V57" s="6">
        <v>-2</v>
      </c>
      <c r="W57" s="6">
        <v>-5</v>
      </c>
      <c r="X57" s="6">
        <v>-4</v>
      </c>
      <c r="Y57" s="6">
        <v>15</v>
      </c>
      <c r="Z57" s="9">
        <f t="shared" si="0"/>
        <v>23</v>
      </c>
      <c r="AA57" s="9">
        <f t="shared" si="1"/>
        <v>-10.5</v>
      </c>
      <c r="AB57" s="10">
        <f t="shared" si="2"/>
        <v>0.68181818181818177</v>
      </c>
    </row>
    <row r="58" spans="1:28" x14ac:dyDescent="0.3">
      <c r="A58" s="4" t="str">
        <f>Totals!A58</f>
        <v xml:space="preserve">Jeff </v>
      </c>
      <c r="B58" s="5" t="str">
        <f>Totals!B58</f>
        <v>K</v>
      </c>
      <c r="C58" s="7">
        <f>Totals!C58</f>
        <v>53</v>
      </c>
      <c r="D58" s="6">
        <v>-1</v>
      </c>
      <c r="E58" s="6">
        <v>17</v>
      </c>
      <c r="F58" s="6">
        <v>34</v>
      </c>
      <c r="G58" s="6">
        <v>38.5</v>
      </c>
      <c r="H58" s="6">
        <v>42</v>
      </c>
      <c r="I58" s="6">
        <v>48.5</v>
      </c>
      <c r="J58" s="6">
        <v>48.5</v>
      </c>
      <c r="K58" s="6">
        <v>48</v>
      </c>
      <c r="L58" s="6">
        <v>42.5</v>
      </c>
      <c r="M58" s="6">
        <v>63.5</v>
      </c>
      <c r="N58" s="6">
        <v>93.5</v>
      </c>
      <c r="O58" s="6">
        <v>118.5</v>
      </c>
      <c r="P58" s="6">
        <v>118</v>
      </c>
      <c r="Q58" s="6">
        <v>112.5</v>
      </c>
      <c r="R58" s="6">
        <v>127</v>
      </c>
      <c r="S58" s="6">
        <v>127.5</v>
      </c>
      <c r="T58" s="6">
        <v>130</v>
      </c>
      <c r="U58" s="6">
        <v>140</v>
      </c>
      <c r="V58" s="6">
        <v>119.5</v>
      </c>
      <c r="W58" s="6">
        <v>119</v>
      </c>
      <c r="X58" s="6">
        <v>120</v>
      </c>
      <c r="Y58" s="6">
        <v>101</v>
      </c>
      <c r="Z58" s="9">
        <f t="shared" si="0"/>
        <v>140</v>
      </c>
      <c r="AA58" s="9">
        <f t="shared" si="1"/>
        <v>-1</v>
      </c>
      <c r="AB58" s="10">
        <f t="shared" si="2"/>
        <v>4.5909090909090908</v>
      </c>
    </row>
    <row r="59" spans="1:28" x14ac:dyDescent="0.3">
      <c r="A59" s="4" t="str">
        <f>Totals!A59</f>
        <v>Kathy</v>
      </c>
      <c r="B59" s="5" t="str">
        <f>Totals!B59</f>
        <v>K</v>
      </c>
      <c r="C59" s="7">
        <f>Totals!C59</f>
        <v>9.5</v>
      </c>
      <c r="D59" s="6">
        <v>-1</v>
      </c>
      <c r="E59" s="6">
        <v>17</v>
      </c>
      <c r="F59" s="6">
        <v>19</v>
      </c>
      <c r="G59" s="6">
        <v>23.5</v>
      </c>
      <c r="H59" s="6">
        <v>25.5</v>
      </c>
      <c r="I59" s="6">
        <v>46</v>
      </c>
      <c r="J59" s="6">
        <v>70</v>
      </c>
      <c r="K59" s="6">
        <v>69.5</v>
      </c>
      <c r="L59" s="6">
        <v>70.5</v>
      </c>
      <c r="M59" s="6">
        <v>67</v>
      </c>
      <c r="N59" s="6">
        <v>71</v>
      </c>
      <c r="O59" s="6">
        <v>96</v>
      </c>
      <c r="P59" s="6">
        <v>99</v>
      </c>
      <c r="Q59" s="6">
        <v>92</v>
      </c>
      <c r="R59" s="6">
        <v>103.5</v>
      </c>
      <c r="S59" s="6">
        <v>110.5</v>
      </c>
      <c r="T59" s="6">
        <v>108</v>
      </c>
      <c r="U59" s="6">
        <v>118</v>
      </c>
      <c r="V59" s="6">
        <v>95.5</v>
      </c>
      <c r="W59" s="6">
        <v>95.5</v>
      </c>
      <c r="X59" s="6">
        <v>69.5</v>
      </c>
      <c r="Y59" s="6">
        <v>50.5</v>
      </c>
      <c r="Z59" s="9">
        <f t="shared" si="0"/>
        <v>118</v>
      </c>
      <c r="AA59" s="9">
        <f t="shared" si="1"/>
        <v>-1</v>
      </c>
      <c r="AB59" s="10">
        <f t="shared" si="2"/>
        <v>2.2954545454545454</v>
      </c>
    </row>
    <row r="60" spans="1:28" x14ac:dyDescent="0.3">
      <c r="A60" s="4" t="str">
        <f>Totals!A60</f>
        <v>Lawrence</v>
      </c>
      <c r="B60" s="5" t="str">
        <f>Totals!B60</f>
        <v>K</v>
      </c>
      <c r="C60" s="7">
        <f>Totals!C60</f>
        <v>-43</v>
      </c>
      <c r="D60" s="6">
        <v>-0.5</v>
      </c>
      <c r="E60" s="6">
        <v>-12</v>
      </c>
      <c r="F60" s="6">
        <v>-31</v>
      </c>
      <c r="G60" s="6">
        <v>-32.5</v>
      </c>
      <c r="H60" s="6">
        <v>-31.5</v>
      </c>
      <c r="I60" s="6">
        <v>-18</v>
      </c>
      <c r="J60" s="6">
        <v>7</v>
      </c>
      <c r="K60" s="6">
        <v>-5.5</v>
      </c>
      <c r="L60" s="6">
        <v>-8.5</v>
      </c>
      <c r="M60" s="6">
        <v>-13.5</v>
      </c>
      <c r="N60" s="6">
        <v>3</v>
      </c>
      <c r="O60" s="6">
        <v>-15</v>
      </c>
      <c r="P60" s="6">
        <v>-22</v>
      </c>
      <c r="Q60" s="6">
        <v>-29</v>
      </c>
      <c r="R60" s="6">
        <v>-24.5</v>
      </c>
      <c r="S60" s="6">
        <v>-35.5</v>
      </c>
      <c r="T60" s="6">
        <v>-19</v>
      </c>
      <c r="U60" s="6">
        <v>-14</v>
      </c>
      <c r="V60" s="6">
        <v>-9</v>
      </c>
      <c r="W60" s="6">
        <v>-8.5</v>
      </c>
      <c r="X60" s="6">
        <v>-9.5</v>
      </c>
      <c r="Y60" s="6">
        <v>9.5</v>
      </c>
      <c r="Z60" s="9">
        <f t="shared" si="0"/>
        <v>9.5</v>
      </c>
      <c r="AA60" s="9">
        <f t="shared" si="1"/>
        <v>-35.5</v>
      </c>
      <c r="AB60" s="10">
        <f t="shared" si="2"/>
        <v>0.43181818181818182</v>
      </c>
    </row>
    <row r="61" spans="1:28" x14ac:dyDescent="0.3">
      <c r="A61" s="4" t="str">
        <f>Totals!A61</f>
        <v>Nicko</v>
      </c>
      <c r="B61" s="5" t="str">
        <f>Totals!B61</f>
        <v>L</v>
      </c>
      <c r="C61" s="7">
        <f>Totals!C61</f>
        <v>-22.5</v>
      </c>
      <c r="D61" s="6">
        <v>9</v>
      </c>
      <c r="E61" s="6">
        <v>27</v>
      </c>
      <c r="F61" s="6">
        <v>21.5</v>
      </c>
      <c r="G61" s="6">
        <v>26</v>
      </c>
      <c r="H61" s="6">
        <v>27</v>
      </c>
      <c r="I61" s="6">
        <v>44</v>
      </c>
      <c r="J61" s="6">
        <v>50.5</v>
      </c>
      <c r="K61" s="6">
        <v>32.5</v>
      </c>
      <c r="L61" s="6">
        <v>29.5</v>
      </c>
      <c r="M61" s="6">
        <v>35.5</v>
      </c>
      <c r="N61" s="6">
        <v>26</v>
      </c>
      <c r="O61" s="6">
        <v>17</v>
      </c>
      <c r="P61" s="6">
        <v>25</v>
      </c>
      <c r="Q61" s="6">
        <v>10.5</v>
      </c>
      <c r="R61" s="6">
        <v>22</v>
      </c>
      <c r="S61" s="6">
        <v>33</v>
      </c>
      <c r="T61" s="6">
        <v>6</v>
      </c>
      <c r="U61" s="6">
        <v>-13</v>
      </c>
      <c r="V61" s="6">
        <v>-6</v>
      </c>
      <c r="W61" s="6">
        <v>-6.5</v>
      </c>
      <c r="X61" s="6">
        <v>-7.5</v>
      </c>
      <c r="Y61" s="6">
        <v>11.5</v>
      </c>
      <c r="Z61" s="9">
        <f t="shared" si="0"/>
        <v>50.5</v>
      </c>
      <c r="AA61" s="9">
        <f t="shared" si="1"/>
        <v>-13</v>
      </c>
      <c r="AB61" s="10">
        <f t="shared" si="2"/>
        <v>0.52272727272727271</v>
      </c>
    </row>
    <row r="62" spans="1:28" x14ac:dyDescent="0.3">
      <c r="A62" s="4" t="str">
        <f>Totals!A62</f>
        <v>Robb *</v>
      </c>
      <c r="B62" s="5" t="str">
        <f>Totals!B62</f>
        <v>L</v>
      </c>
      <c r="C62" s="7">
        <f>Totals!C62</f>
        <v>-42</v>
      </c>
      <c r="D62" s="6">
        <v>0</v>
      </c>
      <c r="E62" s="6">
        <v>18</v>
      </c>
      <c r="F62" s="6">
        <v>-1</v>
      </c>
      <c r="G62" s="6">
        <v>4.5</v>
      </c>
      <c r="H62" s="6">
        <v>-11</v>
      </c>
      <c r="I62" s="6">
        <v>1.5</v>
      </c>
      <c r="J62" s="6">
        <v>1.5</v>
      </c>
      <c r="K62" s="6">
        <v>1.5</v>
      </c>
      <c r="L62" s="6">
        <v>1.5</v>
      </c>
      <c r="M62" s="6">
        <v>1.5</v>
      </c>
      <c r="N62" s="6">
        <v>1.5</v>
      </c>
      <c r="O62" s="6">
        <v>1.5</v>
      </c>
      <c r="P62" s="6">
        <v>1.5</v>
      </c>
      <c r="Q62" s="6">
        <v>1.5</v>
      </c>
      <c r="R62" s="6">
        <v>1.5</v>
      </c>
      <c r="S62" s="6">
        <v>1.5</v>
      </c>
      <c r="T62" s="6">
        <v>1.5</v>
      </c>
      <c r="U62" s="6">
        <v>1.5</v>
      </c>
      <c r="V62" s="6">
        <v>1.5</v>
      </c>
      <c r="W62" s="6">
        <v>1.5</v>
      </c>
      <c r="X62" s="6">
        <v>1.5</v>
      </c>
      <c r="Y62" s="6">
        <v>1.5</v>
      </c>
      <c r="Z62" s="9">
        <f t="shared" si="0"/>
        <v>18</v>
      </c>
      <c r="AA62" s="9">
        <f t="shared" si="1"/>
        <v>-11</v>
      </c>
      <c r="AB62" s="10">
        <f t="shared" si="2"/>
        <v>6.8181818181818177E-2</v>
      </c>
    </row>
    <row r="63" spans="1:28" x14ac:dyDescent="0.3">
      <c r="A63" s="4" t="str">
        <f>Totals!A63</f>
        <v>Brendan</v>
      </c>
      <c r="B63" s="5" t="str">
        <f>Totals!B63</f>
        <v>M</v>
      </c>
      <c r="C63" s="7">
        <f>Totals!C63</f>
        <v>47</v>
      </c>
      <c r="D63" s="6">
        <v>-0.5</v>
      </c>
      <c r="E63" s="6">
        <v>-5.5</v>
      </c>
      <c r="F63" s="6">
        <v>-3.5</v>
      </c>
      <c r="G63" s="6">
        <v>3</v>
      </c>
      <c r="H63" s="6">
        <v>-2.5</v>
      </c>
      <c r="I63" s="6">
        <v>-6.5</v>
      </c>
      <c r="J63" s="6">
        <v>5</v>
      </c>
      <c r="K63" s="6">
        <v>7.5</v>
      </c>
      <c r="L63" s="6">
        <v>23</v>
      </c>
      <c r="M63" s="6">
        <v>14</v>
      </c>
      <c r="N63" s="6">
        <v>9</v>
      </c>
      <c r="O63" s="6">
        <v>0</v>
      </c>
      <c r="P63" s="6">
        <v>-11</v>
      </c>
      <c r="Q63" s="6">
        <v>-16.5</v>
      </c>
      <c r="R63" s="6">
        <v>2.5</v>
      </c>
      <c r="S63" s="6">
        <v>8.5</v>
      </c>
      <c r="T63" s="6">
        <v>34.5</v>
      </c>
      <c r="U63" s="6">
        <v>62</v>
      </c>
      <c r="V63" s="6">
        <v>56</v>
      </c>
      <c r="W63" s="6">
        <v>55.5</v>
      </c>
      <c r="X63" s="6">
        <v>81.5</v>
      </c>
      <c r="Y63" s="6">
        <v>62.5</v>
      </c>
      <c r="Z63" s="9">
        <f t="shared" si="0"/>
        <v>81.5</v>
      </c>
      <c r="AA63" s="9">
        <f t="shared" si="1"/>
        <v>-16.5</v>
      </c>
      <c r="AB63" s="10">
        <f t="shared" si="2"/>
        <v>2.8409090909090908</v>
      </c>
    </row>
    <row r="64" spans="1:28" x14ac:dyDescent="0.3">
      <c r="A64" s="4" t="str">
        <f>Totals!A64</f>
        <v xml:space="preserve">James </v>
      </c>
      <c r="B64" s="5" t="str">
        <f>Totals!B64</f>
        <v>M</v>
      </c>
      <c r="C64" s="7">
        <f>Totals!C64</f>
        <v>-2.5</v>
      </c>
      <c r="D64" s="6">
        <v>-14.5</v>
      </c>
      <c r="E64" s="6">
        <v>-22</v>
      </c>
      <c r="F64" s="6">
        <v>-22</v>
      </c>
      <c r="G64" s="6">
        <v>-15.5</v>
      </c>
      <c r="H64" s="6">
        <v>-31</v>
      </c>
      <c r="I64" s="6">
        <v>-18.5</v>
      </c>
      <c r="J64" s="6">
        <v>-17.5</v>
      </c>
      <c r="K64" s="6">
        <v>-23</v>
      </c>
      <c r="L64" s="6">
        <v>-28</v>
      </c>
      <c r="M64" s="6">
        <v>-28.5</v>
      </c>
      <c r="N64" s="6">
        <v>-24.5</v>
      </c>
      <c r="O64" s="6">
        <v>-32</v>
      </c>
      <c r="P64" s="6">
        <v>-34.5</v>
      </c>
      <c r="Q64" s="6">
        <v>-41.5</v>
      </c>
      <c r="R64" s="6">
        <v>-56</v>
      </c>
      <c r="S64" s="6">
        <v>-49</v>
      </c>
      <c r="T64" s="6">
        <v>-46.5</v>
      </c>
      <c r="U64" s="6">
        <v>-27.5</v>
      </c>
      <c r="V64" s="6">
        <v>-43.5</v>
      </c>
      <c r="W64" s="6">
        <v>-43</v>
      </c>
      <c r="X64" s="6">
        <v>-69</v>
      </c>
      <c r="Y64" s="6">
        <v>-88</v>
      </c>
      <c r="Z64" s="9">
        <f t="shared" si="0"/>
        <v>-14.5</v>
      </c>
      <c r="AA64" s="9">
        <f t="shared" si="1"/>
        <v>-88</v>
      </c>
      <c r="AB64" s="10">
        <f t="shared" si="2"/>
        <v>-4</v>
      </c>
    </row>
    <row r="65" spans="1:30" x14ac:dyDescent="0.3">
      <c r="A65" s="4" t="str">
        <f>Totals!A65</f>
        <v>Jill</v>
      </c>
      <c r="B65" s="5" t="str">
        <f>Totals!B65</f>
        <v>M</v>
      </c>
      <c r="C65" s="7">
        <f>Totals!C65</f>
        <v>-8.5</v>
      </c>
      <c r="D65" s="6">
        <v>-0.5</v>
      </c>
      <c r="E65" s="6">
        <v>-1</v>
      </c>
      <c r="F65" s="6">
        <v>8</v>
      </c>
      <c r="G65" s="6">
        <v>12.5</v>
      </c>
      <c r="H65" s="6">
        <v>30.5</v>
      </c>
      <c r="I65" s="6">
        <v>30.5</v>
      </c>
      <c r="J65" s="6">
        <v>7.5</v>
      </c>
      <c r="K65" s="6">
        <v>13.5</v>
      </c>
      <c r="L65" s="6">
        <v>14.5</v>
      </c>
      <c r="M65" s="6">
        <v>14</v>
      </c>
      <c r="N65" s="6">
        <v>-18</v>
      </c>
      <c r="O65" s="6">
        <v>-29</v>
      </c>
      <c r="P65" s="6">
        <v>-26.5</v>
      </c>
      <c r="Q65" s="6">
        <v>-33</v>
      </c>
      <c r="R65" s="6">
        <v>-43</v>
      </c>
      <c r="S65" s="6">
        <v>-32.5</v>
      </c>
      <c r="T65" s="6">
        <v>-22</v>
      </c>
      <c r="U65" s="6">
        <v>-24.5</v>
      </c>
      <c r="V65" s="6">
        <v>-8.5</v>
      </c>
      <c r="W65" s="6">
        <v>-32</v>
      </c>
      <c r="X65" s="6">
        <v>-58</v>
      </c>
      <c r="Y65" s="6">
        <v>-58</v>
      </c>
      <c r="Z65" s="9">
        <f t="shared" si="0"/>
        <v>30.5</v>
      </c>
      <c r="AA65" s="9">
        <f t="shared" si="1"/>
        <v>-58</v>
      </c>
      <c r="AB65" s="10">
        <f t="shared" si="2"/>
        <v>-2.6363636363636362</v>
      </c>
    </row>
    <row r="66" spans="1:30" x14ac:dyDescent="0.3">
      <c r="A66" s="4" t="str">
        <f>Totals!A66</f>
        <v xml:space="preserve">Krissy </v>
      </c>
      <c r="B66" s="5" t="str">
        <f>Totals!B66</f>
        <v>M</v>
      </c>
      <c r="C66" s="7">
        <f>Totals!C66</f>
        <v>-17.5</v>
      </c>
      <c r="D66" s="6">
        <v>9</v>
      </c>
      <c r="E66" s="6">
        <v>38.5</v>
      </c>
      <c r="F66" s="6">
        <v>36.5</v>
      </c>
      <c r="G66" s="6">
        <v>41</v>
      </c>
      <c r="H66" s="6">
        <v>40</v>
      </c>
      <c r="I66" s="6">
        <v>40.5</v>
      </c>
      <c r="J66" s="6">
        <v>17.5</v>
      </c>
      <c r="K66" s="6">
        <v>15</v>
      </c>
      <c r="L66" s="6">
        <v>-8</v>
      </c>
      <c r="M66" s="6">
        <v>19</v>
      </c>
      <c r="N66" s="6">
        <v>24</v>
      </c>
      <c r="O66" s="6">
        <v>15</v>
      </c>
      <c r="P66" s="6">
        <v>12</v>
      </c>
      <c r="Q66" s="6">
        <v>26.5</v>
      </c>
      <c r="R66" s="6">
        <v>0.5</v>
      </c>
      <c r="S66" s="6">
        <v>-10</v>
      </c>
      <c r="T66" s="6">
        <v>-13</v>
      </c>
      <c r="U66" s="6">
        <v>-26</v>
      </c>
      <c r="V66" s="6">
        <v>-46.5</v>
      </c>
      <c r="W66" s="6">
        <v>-43.5</v>
      </c>
      <c r="X66" s="6">
        <v>-44.5</v>
      </c>
      <c r="Y66" s="6">
        <v>-25.5</v>
      </c>
      <c r="Z66" s="9">
        <f t="shared" si="0"/>
        <v>41</v>
      </c>
      <c r="AA66" s="9">
        <f t="shared" si="1"/>
        <v>-46.5</v>
      </c>
      <c r="AB66" s="10">
        <f t="shared" si="2"/>
        <v>-1.1590909090909092</v>
      </c>
    </row>
    <row r="67" spans="1:30" x14ac:dyDescent="0.3">
      <c r="A67" s="4" t="str">
        <f>Totals!A67</f>
        <v xml:space="preserve">Mattmars </v>
      </c>
      <c r="B67" s="5" t="str">
        <f>Totals!B67</f>
        <v>M</v>
      </c>
      <c r="C67" s="7">
        <f>Totals!C67</f>
        <v>-44</v>
      </c>
      <c r="D67" s="6">
        <v>18.5</v>
      </c>
      <c r="E67" s="6">
        <v>36.5</v>
      </c>
      <c r="F67" s="6">
        <v>68.5</v>
      </c>
      <c r="G67" s="6">
        <v>68.5</v>
      </c>
      <c r="H67" s="6">
        <v>86.5</v>
      </c>
      <c r="I67" s="6">
        <v>107</v>
      </c>
      <c r="J67" s="6">
        <v>132</v>
      </c>
      <c r="K67" s="6">
        <v>131.5</v>
      </c>
      <c r="L67" s="6">
        <v>132.5</v>
      </c>
      <c r="M67" s="6">
        <v>153.5</v>
      </c>
      <c r="N67" s="6">
        <v>170</v>
      </c>
      <c r="O67" s="6">
        <v>181</v>
      </c>
      <c r="P67" s="6">
        <v>178.5</v>
      </c>
      <c r="Q67" s="6">
        <v>173</v>
      </c>
      <c r="R67" s="6">
        <v>166.5</v>
      </c>
      <c r="S67" s="6">
        <v>177</v>
      </c>
      <c r="T67" s="6">
        <v>179.5</v>
      </c>
      <c r="U67" s="6">
        <v>189.5</v>
      </c>
      <c r="V67" s="6">
        <v>196.5</v>
      </c>
      <c r="W67" s="6">
        <v>196.5</v>
      </c>
      <c r="X67" s="6">
        <v>196.5</v>
      </c>
      <c r="Y67" s="6">
        <v>196.5</v>
      </c>
      <c r="Z67" s="9">
        <f t="shared" si="0"/>
        <v>196.5</v>
      </c>
      <c r="AA67" s="9">
        <f t="shared" si="1"/>
        <v>18.5</v>
      </c>
      <c r="AB67" s="10">
        <f t="shared" si="2"/>
        <v>8.9318181818181817</v>
      </c>
    </row>
    <row r="68" spans="1:30" x14ac:dyDescent="0.3">
      <c r="A68" s="4" t="str">
        <f>Totals!A68</f>
        <v xml:space="preserve">Mike </v>
      </c>
      <c r="B68" s="5" t="str">
        <f>Totals!B68</f>
        <v>M</v>
      </c>
      <c r="C68" s="7">
        <f>Totals!C68</f>
        <v>29.5</v>
      </c>
      <c r="D68" s="6">
        <v>-1</v>
      </c>
      <c r="E68" s="6">
        <v>-6</v>
      </c>
      <c r="F68" s="6">
        <v>26</v>
      </c>
      <c r="G68" s="6">
        <v>21.5</v>
      </c>
      <c r="H68" s="6">
        <v>25</v>
      </c>
      <c r="I68" s="6">
        <v>18.5</v>
      </c>
      <c r="J68" s="6">
        <v>43.5</v>
      </c>
      <c r="K68" s="6">
        <v>47.5</v>
      </c>
      <c r="L68" s="6">
        <v>44.5</v>
      </c>
      <c r="M68" s="6">
        <v>71.5</v>
      </c>
      <c r="N68" s="6">
        <v>75.5</v>
      </c>
      <c r="O68" s="6">
        <v>79.5</v>
      </c>
      <c r="P68" s="6">
        <v>75</v>
      </c>
      <c r="Q68" s="6">
        <v>83.5</v>
      </c>
      <c r="R68" s="6">
        <v>97.5</v>
      </c>
      <c r="S68" s="6">
        <v>91.5</v>
      </c>
      <c r="T68" s="6">
        <v>120</v>
      </c>
      <c r="U68" s="6">
        <v>109.5</v>
      </c>
      <c r="V68" s="6">
        <v>116.5</v>
      </c>
      <c r="W68" s="6">
        <v>116.5</v>
      </c>
      <c r="X68" s="6">
        <v>90.5</v>
      </c>
      <c r="Y68" s="6">
        <v>109.5</v>
      </c>
      <c r="Z68" s="9">
        <f t="shared" ref="Z68:Z112" si="3">LARGE(D68:Y68,1)</f>
        <v>120</v>
      </c>
      <c r="AA68" s="9">
        <f t="shared" ref="AA68:AA112" si="4">SMALL(D68:Y68,1)</f>
        <v>-6</v>
      </c>
      <c r="AB68" s="10">
        <f t="shared" ref="AB68:AB112" si="5">Y68/22</f>
        <v>4.9772727272727275</v>
      </c>
    </row>
    <row r="69" spans="1:30" x14ac:dyDescent="0.3">
      <c r="A69" s="4" t="str">
        <f>Totals!A69</f>
        <v>Obbie6</v>
      </c>
      <c r="B69" s="5" t="str">
        <f>Totals!B69</f>
        <v>M</v>
      </c>
      <c r="C69" s="7">
        <f>Totals!C69</f>
        <v>4.5</v>
      </c>
      <c r="D69" s="6">
        <v>-1.5</v>
      </c>
      <c r="E69" s="6">
        <v>-10.5</v>
      </c>
      <c r="F69" s="6">
        <v>6.5</v>
      </c>
      <c r="G69" s="6">
        <v>5</v>
      </c>
      <c r="H69" s="6">
        <v>-2.5</v>
      </c>
      <c r="I69" s="6">
        <v>32.5</v>
      </c>
      <c r="J69" s="6">
        <v>45</v>
      </c>
      <c r="K69" s="6">
        <v>49</v>
      </c>
      <c r="L69" s="6">
        <v>54</v>
      </c>
      <c r="M69" s="6">
        <v>75</v>
      </c>
      <c r="N69" s="6">
        <v>65.5</v>
      </c>
      <c r="O69" s="6">
        <v>69.5</v>
      </c>
      <c r="P69" s="6">
        <v>66.5</v>
      </c>
      <c r="Q69" s="6">
        <v>59.5</v>
      </c>
      <c r="R69" s="6">
        <v>64.5</v>
      </c>
      <c r="S69" s="6">
        <v>74</v>
      </c>
      <c r="T69" s="6">
        <v>47</v>
      </c>
      <c r="U69" s="6">
        <v>49.5</v>
      </c>
      <c r="V69" s="6">
        <v>49.5</v>
      </c>
      <c r="W69" s="6">
        <v>73</v>
      </c>
      <c r="X69" s="6">
        <v>99</v>
      </c>
      <c r="Y69" s="6">
        <v>99</v>
      </c>
      <c r="Z69" s="9">
        <f t="shared" si="3"/>
        <v>99</v>
      </c>
      <c r="AA69" s="9">
        <f t="shared" si="4"/>
        <v>-10.5</v>
      </c>
      <c r="AB69" s="10">
        <f t="shared" si="5"/>
        <v>4.5</v>
      </c>
    </row>
    <row r="70" spans="1:30" x14ac:dyDescent="0.3">
      <c r="A70" s="4" t="str">
        <f>Totals!A70</f>
        <v>Tim</v>
      </c>
      <c r="B70" s="5" t="str">
        <f>Totals!B70</f>
        <v>M</v>
      </c>
      <c r="C70" s="7">
        <f>Totals!C70</f>
        <v>40.5</v>
      </c>
      <c r="D70" s="6">
        <v>0</v>
      </c>
      <c r="E70" s="6">
        <v>-0.5</v>
      </c>
      <c r="F70" s="6">
        <v>16.5</v>
      </c>
      <c r="G70" s="6">
        <v>15</v>
      </c>
      <c r="H70" s="6">
        <v>33</v>
      </c>
      <c r="I70" s="6">
        <v>45.5</v>
      </c>
      <c r="J70" s="6">
        <v>70.5</v>
      </c>
      <c r="K70" s="6">
        <v>58</v>
      </c>
      <c r="L70" s="6">
        <v>59</v>
      </c>
      <c r="M70" s="6">
        <v>52.5</v>
      </c>
      <c r="N70" s="6">
        <v>48</v>
      </c>
      <c r="O70" s="6">
        <v>35.5</v>
      </c>
      <c r="P70" s="6">
        <v>33</v>
      </c>
      <c r="Q70" s="6">
        <v>33</v>
      </c>
      <c r="R70" s="6">
        <v>38</v>
      </c>
      <c r="S70" s="6">
        <v>47.5</v>
      </c>
      <c r="T70" s="6">
        <v>45</v>
      </c>
      <c r="U70" s="6">
        <v>44.5</v>
      </c>
      <c r="V70" s="6">
        <v>60.5</v>
      </c>
      <c r="W70" s="6">
        <v>61</v>
      </c>
      <c r="X70" s="6">
        <v>35</v>
      </c>
      <c r="Y70" s="6">
        <v>35</v>
      </c>
      <c r="Z70" s="9">
        <f t="shared" si="3"/>
        <v>70.5</v>
      </c>
      <c r="AA70" s="9">
        <f t="shared" si="4"/>
        <v>-0.5</v>
      </c>
      <c r="AB70" s="10">
        <f t="shared" si="5"/>
        <v>1.5909090909090908</v>
      </c>
      <c r="AD70" s="4">
        <f>196/556</f>
        <v>0.35251798561151076</v>
      </c>
    </row>
    <row r="71" spans="1:30" x14ac:dyDescent="0.3">
      <c r="A71" s="4" t="str">
        <f>Totals!A71</f>
        <v>John</v>
      </c>
      <c r="B71" s="5" t="str">
        <f>Totals!B71</f>
        <v>Mc</v>
      </c>
      <c r="C71" s="7">
        <f>Totals!C71</f>
        <v>-7.5</v>
      </c>
      <c r="D71" s="6">
        <v>-0.5</v>
      </c>
      <c r="E71" s="6">
        <v>-30</v>
      </c>
      <c r="F71" s="6">
        <v>2</v>
      </c>
      <c r="G71" s="6">
        <v>0.5</v>
      </c>
      <c r="H71" s="6">
        <v>4</v>
      </c>
      <c r="I71" s="6">
        <v>16.5</v>
      </c>
      <c r="J71" s="6">
        <v>-6.5</v>
      </c>
      <c r="K71" s="6">
        <v>-19</v>
      </c>
      <c r="L71" s="6">
        <v>-22</v>
      </c>
      <c r="M71" s="6">
        <v>-16</v>
      </c>
      <c r="N71" s="6">
        <v>-20.5</v>
      </c>
      <c r="O71" s="6">
        <v>-28</v>
      </c>
      <c r="P71" s="6">
        <v>-10</v>
      </c>
      <c r="Q71" s="6">
        <v>-15.5</v>
      </c>
      <c r="R71" s="6">
        <v>-22</v>
      </c>
      <c r="S71" s="6">
        <v>-28.5</v>
      </c>
      <c r="T71" s="6">
        <v>-26</v>
      </c>
      <c r="U71" s="6">
        <v>-16</v>
      </c>
      <c r="V71" s="6">
        <v>-38.5</v>
      </c>
      <c r="W71" s="6">
        <v>-38</v>
      </c>
      <c r="X71" s="6">
        <v>-64</v>
      </c>
      <c r="Y71" s="6">
        <v>-83</v>
      </c>
      <c r="Z71" s="9">
        <f t="shared" si="3"/>
        <v>16.5</v>
      </c>
      <c r="AA71" s="9">
        <f t="shared" si="4"/>
        <v>-83</v>
      </c>
      <c r="AB71" s="10">
        <f t="shared" si="5"/>
        <v>-3.7727272727272729</v>
      </c>
    </row>
    <row r="72" spans="1:30" x14ac:dyDescent="0.3">
      <c r="A72" s="4" t="str">
        <f>Totals!A72</f>
        <v>Mark</v>
      </c>
      <c r="B72" s="5" t="str">
        <f>Totals!B72</f>
        <v>Mc</v>
      </c>
      <c r="C72" s="7">
        <f>Totals!C72</f>
        <v>17.5</v>
      </c>
      <c r="D72" s="6">
        <v>1.5</v>
      </c>
      <c r="E72" s="6">
        <v>1</v>
      </c>
      <c r="F72" s="6">
        <v>33</v>
      </c>
      <c r="G72" s="6">
        <v>1.5</v>
      </c>
      <c r="H72" s="6">
        <v>23.5</v>
      </c>
      <c r="I72" s="6">
        <v>40.5</v>
      </c>
      <c r="J72" s="6">
        <v>62</v>
      </c>
      <c r="K72" s="6">
        <v>64</v>
      </c>
      <c r="L72" s="6">
        <v>65</v>
      </c>
      <c r="M72" s="6">
        <v>64.5</v>
      </c>
      <c r="N72" s="6">
        <v>59</v>
      </c>
      <c r="O72" s="6">
        <v>70</v>
      </c>
      <c r="P72" s="6">
        <v>67.5</v>
      </c>
      <c r="Q72" s="6">
        <v>65.5</v>
      </c>
      <c r="R72" s="6">
        <v>79.5</v>
      </c>
      <c r="S72" s="6">
        <v>80</v>
      </c>
      <c r="T72" s="6">
        <v>82</v>
      </c>
      <c r="U72" s="6">
        <v>78.5</v>
      </c>
      <c r="V72" s="6">
        <v>94.5</v>
      </c>
      <c r="W72" s="6">
        <v>91.5</v>
      </c>
      <c r="X72" s="6">
        <v>92.5</v>
      </c>
      <c r="Y72" s="6">
        <v>92.5</v>
      </c>
      <c r="Z72" s="9">
        <f t="shared" si="3"/>
        <v>94.5</v>
      </c>
      <c r="AA72" s="9">
        <f t="shared" si="4"/>
        <v>1</v>
      </c>
      <c r="AB72" s="10">
        <f t="shared" si="5"/>
        <v>4.2045454545454541</v>
      </c>
    </row>
    <row r="73" spans="1:30" x14ac:dyDescent="0.3">
      <c r="A73" s="4" t="str">
        <f>Totals!A73</f>
        <v xml:space="preserve">38 Special </v>
      </c>
      <c r="B73" s="5" t="str">
        <f>Totals!B73</f>
        <v>N</v>
      </c>
      <c r="C73" s="7">
        <f>Totals!C73</f>
        <v>-41.5</v>
      </c>
      <c r="D73" s="6">
        <v>0</v>
      </c>
      <c r="E73" s="6">
        <v>-31</v>
      </c>
      <c r="F73" s="6">
        <v>-29</v>
      </c>
      <c r="G73" s="6">
        <v>-24.5</v>
      </c>
      <c r="H73" s="6">
        <v>-21</v>
      </c>
      <c r="I73" s="6">
        <v>-8.5</v>
      </c>
      <c r="J73" s="6">
        <v>3</v>
      </c>
      <c r="K73" s="6">
        <v>2.5</v>
      </c>
      <c r="L73" s="6">
        <v>5.5</v>
      </c>
      <c r="M73" s="6">
        <v>2</v>
      </c>
      <c r="N73" s="6">
        <v>-5</v>
      </c>
      <c r="O73" s="6">
        <v>-5.5</v>
      </c>
      <c r="P73" s="6">
        <v>-1</v>
      </c>
      <c r="Q73" s="6">
        <v>-2.5</v>
      </c>
      <c r="R73" s="6">
        <v>23.5</v>
      </c>
      <c r="S73" s="6">
        <v>30</v>
      </c>
      <c r="T73" s="6">
        <v>49.5</v>
      </c>
      <c r="U73" s="6">
        <v>49.5</v>
      </c>
      <c r="V73" s="6">
        <v>33.5</v>
      </c>
      <c r="W73" s="6">
        <v>34</v>
      </c>
      <c r="X73" s="6">
        <v>60</v>
      </c>
      <c r="Y73" s="6">
        <v>60</v>
      </c>
      <c r="Z73" s="9">
        <f t="shared" si="3"/>
        <v>60</v>
      </c>
      <c r="AA73" s="9">
        <f t="shared" si="4"/>
        <v>-31</v>
      </c>
      <c r="AB73" s="10">
        <f t="shared" si="5"/>
        <v>2.7272727272727271</v>
      </c>
    </row>
    <row r="74" spans="1:30" x14ac:dyDescent="0.3">
      <c r="A74" s="4" t="str">
        <f>Totals!A74</f>
        <v xml:space="preserve">Scot </v>
      </c>
      <c r="B74" s="5" t="str">
        <f>Totals!B74</f>
        <v>N</v>
      </c>
      <c r="C74" s="7">
        <f>Totals!C74</f>
        <v>-86.5</v>
      </c>
      <c r="D74" s="6">
        <v>18.5</v>
      </c>
      <c r="E74" s="6">
        <v>9.5</v>
      </c>
      <c r="F74" s="6">
        <v>-9.5</v>
      </c>
      <c r="G74" s="6">
        <v>-5</v>
      </c>
      <c r="H74" s="6">
        <v>-9</v>
      </c>
      <c r="I74" s="6">
        <v>11.5</v>
      </c>
      <c r="J74" s="6">
        <v>13.5</v>
      </c>
      <c r="K74" s="6">
        <v>1</v>
      </c>
      <c r="L74" s="6">
        <v>8.5</v>
      </c>
      <c r="M74" s="6">
        <v>8</v>
      </c>
      <c r="N74" s="6">
        <v>2.5</v>
      </c>
      <c r="O74" s="6">
        <v>13.5</v>
      </c>
      <c r="P74" s="6">
        <v>13</v>
      </c>
      <c r="Q74" s="6">
        <v>11</v>
      </c>
      <c r="R74" s="6">
        <v>-3</v>
      </c>
      <c r="S74" s="6">
        <v>-9</v>
      </c>
      <c r="T74" s="6">
        <v>-6</v>
      </c>
      <c r="U74" s="6">
        <v>-25</v>
      </c>
      <c r="V74" s="6">
        <v>-41</v>
      </c>
      <c r="W74" s="6">
        <v>-40.5</v>
      </c>
      <c r="X74" s="6">
        <v>-66.5</v>
      </c>
      <c r="Y74" s="6">
        <v>-85.5</v>
      </c>
      <c r="Z74" s="9">
        <f t="shared" si="3"/>
        <v>18.5</v>
      </c>
      <c r="AA74" s="9">
        <f t="shared" si="4"/>
        <v>-85.5</v>
      </c>
      <c r="AB74" s="10">
        <f t="shared" si="5"/>
        <v>-3.8863636363636362</v>
      </c>
    </row>
    <row r="75" spans="1:30" x14ac:dyDescent="0.3">
      <c r="A75" s="4" t="str">
        <f>Totals!A75</f>
        <v>Steve</v>
      </c>
      <c r="B75" s="5" t="str">
        <f>Totals!B75</f>
        <v>N</v>
      </c>
      <c r="C75" s="7">
        <f>Totals!C75</f>
        <v>41.5</v>
      </c>
      <c r="D75" s="6">
        <v>0</v>
      </c>
      <c r="E75" s="6">
        <v>-5</v>
      </c>
      <c r="F75" s="6">
        <v>24</v>
      </c>
      <c r="G75" s="6">
        <v>18.5</v>
      </c>
      <c r="H75" s="6">
        <v>22.5</v>
      </c>
      <c r="I75" s="6">
        <v>18.5</v>
      </c>
      <c r="J75" s="6">
        <v>6</v>
      </c>
      <c r="K75" s="6">
        <v>12</v>
      </c>
      <c r="L75" s="6">
        <v>9</v>
      </c>
      <c r="M75" s="6">
        <v>36</v>
      </c>
      <c r="N75" s="6">
        <v>41</v>
      </c>
      <c r="O75" s="6">
        <v>41.5</v>
      </c>
      <c r="P75" s="6">
        <v>45</v>
      </c>
      <c r="Q75" s="6">
        <v>53.5</v>
      </c>
      <c r="R75" s="6">
        <v>60.5</v>
      </c>
      <c r="S75" s="6">
        <v>60.5</v>
      </c>
      <c r="T75" s="6">
        <v>62.5</v>
      </c>
      <c r="U75" s="6">
        <v>49.5</v>
      </c>
      <c r="V75" s="6">
        <v>70</v>
      </c>
      <c r="W75" s="6">
        <v>73</v>
      </c>
      <c r="X75" s="6">
        <v>72</v>
      </c>
      <c r="Y75" s="6">
        <v>91</v>
      </c>
      <c r="Z75" s="9">
        <f t="shared" si="3"/>
        <v>91</v>
      </c>
      <c r="AA75" s="9">
        <f t="shared" si="4"/>
        <v>-5</v>
      </c>
      <c r="AB75" s="10">
        <f t="shared" si="5"/>
        <v>4.1363636363636367</v>
      </c>
    </row>
    <row r="76" spans="1:30" x14ac:dyDescent="0.3">
      <c r="A76" s="4" t="str">
        <f>Totals!A76</f>
        <v>Max</v>
      </c>
      <c r="B76" s="5" t="str">
        <f>Totals!B76</f>
        <v>O</v>
      </c>
      <c r="C76" s="7">
        <f>Totals!C76</f>
        <v>52</v>
      </c>
      <c r="D76" s="6">
        <v>9</v>
      </c>
      <c r="E76" s="6">
        <v>10.5</v>
      </c>
      <c r="F76" s="6">
        <v>-8.5</v>
      </c>
      <c r="G76" s="6">
        <v>1</v>
      </c>
      <c r="H76" s="6">
        <v>23</v>
      </c>
      <c r="I76" s="6">
        <v>19</v>
      </c>
      <c r="J76" s="6">
        <v>44</v>
      </c>
      <c r="K76" s="6">
        <v>70</v>
      </c>
      <c r="L76" s="6">
        <v>72.5</v>
      </c>
      <c r="M76" s="6">
        <v>99.5</v>
      </c>
      <c r="N76" s="6">
        <v>129.5</v>
      </c>
      <c r="O76" s="6">
        <v>140.5</v>
      </c>
      <c r="P76" s="6">
        <v>144</v>
      </c>
      <c r="Q76" s="6">
        <v>144</v>
      </c>
      <c r="R76" s="6">
        <v>158</v>
      </c>
      <c r="S76" s="6">
        <v>147</v>
      </c>
      <c r="T76" s="6">
        <v>144.5</v>
      </c>
      <c r="U76" s="6">
        <v>132</v>
      </c>
      <c r="V76" s="6">
        <v>132</v>
      </c>
      <c r="W76" s="6">
        <v>108.5</v>
      </c>
      <c r="X76" s="6">
        <v>82.5</v>
      </c>
      <c r="Y76" s="6">
        <v>63.5</v>
      </c>
      <c r="Z76" s="9">
        <f t="shared" si="3"/>
        <v>158</v>
      </c>
      <c r="AA76" s="9">
        <f t="shared" si="4"/>
        <v>-8.5</v>
      </c>
      <c r="AB76" s="10">
        <f t="shared" si="5"/>
        <v>2.8863636363636362</v>
      </c>
    </row>
    <row r="77" spans="1:30" x14ac:dyDescent="0.3">
      <c r="A77" s="4" t="str">
        <f>Totals!A77</f>
        <v>Mike</v>
      </c>
      <c r="B77" s="5" t="str">
        <f>Totals!B77</f>
        <v>O</v>
      </c>
      <c r="C77" s="7">
        <f>Totals!C77</f>
        <v>3</v>
      </c>
      <c r="D77" s="6">
        <v>-14.5</v>
      </c>
      <c r="E77" s="6">
        <v>16.5</v>
      </c>
      <c r="F77" s="6">
        <v>11</v>
      </c>
      <c r="G77" s="6">
        <v>11</v>
      </c>
      <c r="H77" s="6">
        <v>14.5</v>
      </c>
      <c r="I77" s="6">
        <v>-6</v>
      </c>
      <c r="J77" s="6">
        <v>-6</v>
      </c>
      <c r="K77" s="6">
        <v>12</v>
      </c>
      <c r="L77" s="6">
        <v>13</v>
      </c>
      <c r="M77" s="6">
        <v>11</v>
      </c>
      <c r="N77" s="6">
        <v>11</v>
      </c>
      <c r="O77" s="6">
        <v>25</v>
      </c>
      <c r="P77" s="6">
        <v>16</v>
      </c>
      <c r="Q77" s="6">
        <v>16</v>
      </c>
      <c r="R77" s="6">
        <v>16</v>
      </c>
      <c r="S77" s="6">
        <v>16</v>
      </c>
      <c r="T77" s="6">
        <v>16</v>
      </c>
      <c r="U77" s="6">
        <v>16</v>
      </c>
      <c r="V77" s="6">
        <v>16</v>
      </c>
      <c r="W77" s="6">
        <v>16</v>
      </c>
      <c r="X77" s="6">
        <v>16</v>
      </c>
      <c r="Y77" s="6">
        <v>16</v>
      </c>
      <c r="Z77" s="9">
        <f t="shared" si="3"/>
        <v>25</v>
      </c>
      <c r="AA77" s="9">
        <f t="shared" si="4"/>
        <v>-14.5</v>
      </c>
      <c r="AB77" s="10">
        <f t="shared" si="5"/>
        <v>0.72727272727272729</v>
      </c>
    </row>
    <row r="78" spans="1:30" x14ac:dyDescent="0.3">
      <c r="A78" s="4" t="str">
        <f>Totals!A78</f>
        <v>ROBO *</v>
      </c>
      <c r="B78" s="5" t="str">
        <f>Totals!B78</f>
        <v>O</v>
      </c>
      <c r="C78" s="7">
        <f>Totals!C78</f>
        <v>-16</v>
      </c>
      <c r="D78" s="6">
        <v>3.5</v>
      </c>
      <c r="E78" s="6">
        <v>-7.5</v>
      </c>
      <c r="F78" s="6">
        <v>-3</v>
      </c>
      <c r="G78" s="6">
        <v>-5.5</v>
      </c>
      <c r="H78" s="6">
        <v>-21</v>
      </c>
      <c r="I78" s="6">
        <v>-14.5</v>
      </c>
      <c r="J78" s="6">
        <v>-2</v>
      </c>
      <c r="K78" s="6">
        <v>0.5</v>
      </c>
      <c r="L78" s="6">
        <v>5.5</v>
      </c>
      <c r="M78" s="6">
        <v>2</v>
      </c>
      <c r="N78" s="6">
        <v>-3</v>
      </c>
      <c r="O78" s="6">
        <v>9</v>
      </c>
      <c r="P78" s="6">
        <v>2</v>
      </c>
      <c r="Q78" s="6">
        <v>17</v>
      </c>
      <c r="R78" s="6">
        <v>23.5</v>
      </c>
      <c r="S78" s="6">
        <v>14</v>
      </c>
      <c r="T78" s="6">
        <v>-12</v>
      </c>
      <c r="U78" s="6">
        <v>-2</v>
      </c>
      <c r="V78" s="6">
        <v>-8</v>
      </c>
      <c r="W78" s="6">
        <v>-8</v>
      </c>
      <c r="X78" s="6">
        <v>18</v>
      </c>
      <c r="Y78" s="6">
        <v>18</v>
      </c>
      <c r="Z78" s="9">
        <f t="shared" si="3"/>
        <v>23.5</v>
      </c>
      <c r="AA78" s="9">
        <f t="shared" si="4"/>
        <v>-21</v>
      </c>
      <c r="AB78" s="10">
        <f t="shared" si="5"/>
        <v>0.81818181818181823</v>
      </c>
    </row>
    <row r="79" spans="1:30" x14ac:dyDescent="0.3">
      <c r="A79" s="4" t="str">
        <f>Totals!A79</f>
        <v>Roger &amp; Matt</v>
      </c>
      <c r="B79" s="5" t="str">
        <f>Totals!B79</f>
        <v>O</v>
      </c>
      <c r="C79" s="7">
        <f>Totals!C79</f>
        <v>16</v>
      </c>
      <c r="D79" s="6">
        <v>1.5</v>
      </c>
      <c r="E79" s="6">
        <v>-10</v>
      </c>
      <c r="F79" s="6">
        <v>-29</v>
      </c>
      <c r="G79" s="6">
        <v>-27.5</v>
      </c>
      <c r="H79" s="6">
        <v>-12</v>
      </c>
      <c r="I79" s="6">
        <v>0.5</v>
      </c>
      <c r="J79" s="6">
        <v>3.5</v>
      </c>
      <c r="K79" s="6">
        <v>3</v>
      </c>
      <c r="L79" s="6">
        <v>0</v>
      </c>
      <c r="M79" s="6">
        <v>-0.5</v>
      </c>
      <c r="N79" s="6">
        <v>16</v>
      </c>
      <c r="O79" s="6">
        <v>27</v>
      </c>
      <c r="P79" s="6">
        <v>44.5</v>
      </c>
      <c r="Q79" s="6">
        <v>53</v>
      </c>
      <c r="R79" s="6">
        <v>60</v>
      </c>
      <c r="S79" s="6">
        <v>67</v>
      </c>
      <c r="T79" s="6">
        <v>47.5</v>
      </c>
      <c r="U79" s="6">
        <v>53.5</v>
      </c>
      <c r="V79" s="6">
        <v>37.5</v>
      </c>
      <c r="W79" s="6">
        <v>40.5</v>
      </c>
      <c r="X79" s="6">
        <v>14.5</v>
      </c>
      <c r="Y79" s="6">
        <v>14.5</v>
      </c>
      <c r="Z79" s="9">
        <f t="shared" si="3"/>
        <v>67</v>
      </c>
      <c r="AA79" s="9">
        <f t="shared" si="4"/>
        <v>-29</v>
      </c>
      <c r="AB79" s="10">
        <f t="shared" si="5"/>
        <v>0.65909090909090906</v>
      </c>
    </row>
    <row r="80" spans="1:30" x14ac:dyDescent="0.3">
      <c r="A80" s="4" t="str">
        <f>Totals!A80</f>
        <v xml:space="preserve">Alan  </v>
      </c>
      <c r="B80" s="5" t="str">
        <f>Totals!B80</f>
        <v>P</v>
      </c>
      <c r="C80" s="7">
        <f>Totals!C80</f>
        <v>-17.5</v>
      </c>
      <c r="D80" s="6">
        <v>-0.5</v>
      </c>
      <c r="E80" s="6">
        <v>-8</v>
      </c>
      <c r="F80" s="6">
        <v>24</v>
      </c>
      <c r="G80" s="6">
        <v>3.5</v>
      </c>
      <c r="H80" s="6">
        <v>4.5</v>
      </c>
      <c r="I80" s="6">
        <v>5</v>
      </c>
      <c r="J80" s="6">
        <v>30</v>
      </c>
      <c r="K80" s="6">
        <v>48</v>
      </c>
      <c r="L80" s="6">
        <v>45</v>
      </c>
      <c r="M80" s="6">
        <v>51</v>
      </c>
      <c r="N80" s="6">
        <v>46.5</v>
      </c>
      <c r="O80" s="6">
        <v>39</v>
      </c>
      <c r="P80" s="6">
        <v>42.5</v>
      </c>
      <c r="Q80" s="6">
        <v>37</v>
      </c>
      <c r="R80" s="6">
        <v>51</v>
      </c>
      <c r="S80" s="6">
        <v>61.5</v>
      </c>
      <c r="T80" s="6">
        <v>63.5</v>
      </c>
      <c r="U80" s="6">
        <v>57.5</v>
      </c>
      <c r="V80" s="6">
        <v>52.5</v>
      </c>
      <c r="W80" s="6">
        <v>52</v>
      </c>
      <c r="X80" s="6">
        <v>26</v>
      </c>
      <c r="Y80" s="6">
        <v>26</v>
      </c>
      <c r="Z80" s="9">
        <f t="shared" si="3"/>
        <v>63.5</v>
      </c>
      <c r="AA80" s="9">
        <f t="shared" si="4"/>
        <v>-8</v>
      </c>
      <c r="AB80" s="10">
        <f t="shared" si="5"/>
        <v>1.1818181818181819</v>
      </c>
    </row>
    <row r="81" spans="1:28" x14ac:dyDescent="0.3">
      <c r="A81" s="4" t="str">
        <f>Totals!A81</f>
        <v xml:space="preserve">Buzz </v>
      </c>
      <c r="B81" s="5" t="str">
        <f>Totals!B81</f>
        <v>P</v>
      </c>
      <c r="C81" s="7">
        <f>Totals!C81</f>
        <v>21.5</v>
      </c>
      <c r="D81" s="6">
        <v>20.5</v>
      </c>
      <c r="E81" s="6">
        <v>20</v>
      </c>
      <c r="F81" s="6">
        <v>10</v>
      </c>
      <c r="G81" s="6">
        <v>8.5</v>
      </c>
      <c r="H81" s="6">
        <v>9.5</v>
      </c>
      <c r="I81" s="6">
        <v>5.5</v>
      </c>
      <c r="J81" s="6">
        <v>30.5</v>
      </c>
      <c r="K81" s="6">
        <v>32.5</v>
      </c>
      <c r="L81" s="6">
        <v>35</v>
      </c>
      <c r="M81" s="6">
        <v>38</v>
      </c>
      <c r="N81" s="6">
        <v>54.5</v>
      </c>
      <c r="O81" s="6">
        <v>65.5</v>
      </c>
      <c r="P81" s="6">
        <v>63</v>
      </c>
      <c r="Q81" s="6">
        <v>61.5</v>
      </c>
      <c r="R81" s="6">
        <v>75.5</v>
      </c>
      <c r="S81" s="6">
        <v>64.5</v>
      </c>
      <c r="T81" s="6">
        <v>90.5</v>
      </c>
      <c r="U81" s="6">
        <v>84.5</v>
      </c>
      <c r="V81" s="6">
        <v>91.5</v>
      </c>
      <c r="W81" s="6">
        <v>88.5</v>
      </c>
      <c r="X81" s="6">
        <v>87.5</v>
      </c>
      <c r="Y81" s="6">
        <v>87.5</v>
      </c>
      <c r="Z81" s="9">
        <f t="shared" si="3"/>
        <v>91.5</v>
      </c>
      <c r="AA81" s="9">
        <f t="shared" si="4"/>
        <v>5.5</v>
      </c>
      <c r="AB81" s="10">
        <f t="shared" si="5"/>
        <v>3.9772727272727271</v>
      </c>
    </row>
    <row r="82" spans="1:28" x14ac:dyDescent="0.3">
      <c r="A82" s="4" t="str">
        <f>Totals!A82</f>
        <v xml:space="preserve">Danita </v>
      </c>
      <c r="B82" s="5" t="str">
        <f>Totals!B82</f>
        <v>P</v>
      </c>
      <c r="C82" s="7">
        <f>Totals!C82</f>
        <v>-29</v>
      </c>
      <c r="D82" s="6">
        <v>-18.5</v>
      </c>
      <c r="E82" s="6">
        <v>-0.5</v>
      </c>
      <c r="F82" s="6">
        <v>-13</v>
      </c>
      <c r="G82" s="6">
        <v>-3.5</v>
      </c>
      <c r="H82" s="6">
        <v>14.5</v>
      </c>
      <c r="I82" s="6">
        <v>27</v>
      </c>
      <c r="J82" s="6">
        <v>25</v>
      </c>
      <c r="K82" s="6">
        <v>15</v>
      </c>
      <c r="L82" s="6">
        <v>16</v>
      </c>
      <c r="M82" s="6">
        <v>7</v>
      </c>
      <c r="N82" s="6">
        <v>15</v>
      </c>
      <c r="O82" s="6">
        <v>7.5</v>
      </c>
      <c r="P82" s="6">
        <v>10.5</v>
      </c>
      <c r="Q82" s="6">
        <v>10.5</v>
      </c>
      <c r="R82" s="6">
        <v>24.5</v>
      </c>
      <c r="S82" s="6">
        <v>44.5</v>
      </c>
      <c r="T82" s="6">
        <v>46.5</v>
      </c>
      <c r="U82" s="6">
        <v>57</v>
      </c>
      <c r="V82" s="6">
        <v>41</v>
      </c>
      <c r="W82" s="6">
        <v>41</v>
      </c>
      <c r="X82" s="6">
        <v>15</v>
      </c>
      <c r="Y82" s="6">
        <v>15</v>
      </c>
      <c r="Z82" s="9">
        <f t="shared" si="3"/>
        <v>57</v>
      </c>
      <c r="AA82" s="9">
        <f t="shared" si="4"/>
        <v>-18.5</v>
      </c>
      <c r="AB82" s="10">
        <f t="shared" si="5"/>
        <v>0.68181818181818177</v>
      </c>
    </row>
    <row r="83" spans="1:28" x14ac:dyDescent="0.3">
      <c r="A83" s="4" t="str">
        <f>Totals!A83</f>
        <v xml:space="preserve">Dino 2019 </v>
      </c>
      <c r="B83" s="5" t="str">
        <f>Totals!B83</f>
        <v>P</v>
      </c>
      <c r="C83" s="7">
        <f>Totals!C83</f>
        <v>26</v>
      </c>
      <c r="D83" s="6">
        <v>-33</v>
      </c>
      <c r="E83" s="6">
        <v>-42</v>
      </c>
      <c r="F83" s="6">
        <v>-61</v>
      </c>
      <c r="G83" s="6">
        <v>-63.5</v>
      </c>
      <c r="H83" s="6">
        <v>-72</v>
      </c>
      <c r="I83" s="6">
        <v>-77.5</v>
      </c>
      <c r="J83" s="6">
        <v>-52.5</v>
      </c>
      <c r="K83" s="6">
        <v>-26.5</v>
      </c>
      <c r="L83" s="6">
        <v>-24</v>
      </c>
      <c r="M83" s="6">
        <v>-46</v>
      </c>
      <c r="N83" s="6">
        <v>-39</v>
      </c>
      <c r="O83" s="6">
        <v>-47.5</v>
      </c>
      <c r="P83" s="6">
        <v>-54.5</v>
      </c>
      <c r="Q83" s="6">
        <v>-61</v>
      </c>
      <c r="R83" s="6">
        <v>-66</v>
      </c>
      <c r="S83" s="6">
        <v>-55.5</v>
      </c>
      <c r="T83" s="6">
        <v>-55.5</v>
      </c>
      <c r="U83" s="6">
        <v>-60.5</v>
      </c>
      <c r="V83" s="6">
        <v>-54.5</v>
      </c>
      <c r="W83" s="6">
        <v>-54.5</v>
      </c>
      <c r="X83" s="6">
        <v>-55.5</v>
      </c>
      <c r="Y83" s="6">
        <v>-36.5</v>
      </c>
      <c r="Z83" s="9">
        <f t="shared" si="3"/>
        <v>-24</v>
      </c>
      <c r="AA83" s="9">
        <f t="shared" si="4"/>
        <v>-77.5</v>
      </c>
      <c r="AB83" s="10">
        <f t="shared" si="5"/>
        <v>-1.6590909090909092</v>
      </c>
    </row>
    <row r="84" spans="1:28" x14ac:dyDescent="0.3">
      <c r="A84" s="4" t="str">
        <f>Totals!A84</f>
        <v xml:space="preserve">Jason </v>
      </c>
      <c r="B84" s="5" t="str">
        <f>Totals!B84</f>
        <v>P</v>
      </c>
      <c r="C84" s="7">
        <f>Totals!C84</f>
        <v>51</v>
      </c>
      <c r="D84" s="6">
        <v>8.5</v>
      </c>
      <c r="E84" s="6">
        <v>1</v>
      </c>
      <c r="F84" s="6">
        <v>-18</v>
      </c>
      <c r="G84" s="6">
        <v>-18</v>
      </c>
      <c r="H84" s="6">
        <v>0</v>
      </c>
      <c r="I84" s="6">
        <v>17</v>
      </c>
      <c r="J84" s="6">
        <v>42</v>
      </c>
      <c r="K84" s="6">
        <v>44</v>
      </c>
      <c r="L84" s="6">
        <v>41</v>
      </c>
      <c r="M84" s="6">
        <v>44</v>
      </c>
      <c r="N84" s="6">
        <v>76</v>
      </c>
      <c r="O84" s="6">
        <v>58</v>
      </c>
      <c r="P84" s="6">
        <v>61.5</v>
      </c>
      <c r="Q84" s="6">
        <v>70</v>
      </c>
      <c r="R84" s="6">
        <v>77</v>
      </c>
      <c r="S84" s="6">
        <v>97</v>
      </c>
      <c r="T84" s="6">
        <v>99</v>
      </c>
      <c r="U84" s="6">
        <v>86.5</v>
      </c>
      <c r="V84" s="6">
        <v>66</v>
      </c>
      <c r="W84" s="6">
        <v>69</v>
      </c>
      <c r="X84" s="6">
        <v>68</v>
      </c>
      <c r="Y84" s="6">
        <v>87</v>
      </c>
      <c r="Z84" s="9">
        <f t="shared" si="3"/>
        <v>99</v>
      </c>
      <c r="AA84" s="9">
        <f t="shared" si="4"/>
        <v>-18</v>
      </c>
      <c r="AB84" s="10">
        <f t="shared" si="5"/>
        <v>3.9545454545454546</v>
      </c>
    </row>
    <row r="85" spans="1:28" x14ac:dyDescent="0.3">
      <c r="A85" s="4" t="str">
        <f>Totals!A85</f>
        <v>Clayton</v>
      </c>
      <c r="B85" s="5" t="str">
        <f>Totals!B85</f>
        <v>R</v>
      </c>
      <c r="C85" s="7">
        <f>Totals!C85</f>
        <v>-46.5</v>
      </c>
      <c r="D85" s="6">
        <v>3.5</v>
      </c>
      <c r="E85" s="6">
        <v>-4</v>
      </c>
      <c r="F85" s="6">
        <v>-2</v>
      </c>
      <c r="G85" s="6">
        <v>-7.5</v>
      </c>
      <c r="H85" s="6">
        <v>10.5</v>
      </c>
      <c r="I85" s="6">
        <v>31</v>
      </c>
      <c r="J85" s="6">
        <v>56</v>
      </c>
      <c r="K85" s="6">
        <v>62</v>
      </c>
      <c r="L85" s="6">
        <v>54</v>
      </c>
      <c r="M85" s="6">
        <v>50.5</v>
      </c>
      <c r="N85" s="6">
        <v>67</v>
      </c>
      <c r="O85" s="6">
        <v>78</v>
      </c>
      <c r="P85" s="6">
        <v>71</v>
      </c>
      <c r="Q85" s="6">
        <v>71</v>
      </c>
      <c r="R85" s="6">
        <v>76</v>
      </c>
      <c r="S85" s="6">
        <v>65.5</v>
      </c>
      <c r="T85" s="6">
        <v>67.5</v>
      </c>
      <c r="U85" s="6">
        <v>77.5</v>
      </c>
      <c r="V85" s="6">
        <v>84.5</v>
      </c>
      <c r="W85" s="6">
        <v>81.5</v>
      </c>
      <c r="X85" s="6">
        <v>55.5</v>
      </c>
      <c r="Y85" s="6">
        <v>55.5</v>
      </c>
      <c r="Z85" s="9">
        <f t="shared" si="3"/>
        <v>84.5</v>
      </c>
      <c r="AA85" s="9">
        <f t="shared" si="4"/>
        <v>-7.5</v>
      </c>
      <c r="AB85" s="10">
        <f t="shared" si="5"/>
        <v>2.5227272727272729</v>
      </c>
    </row>
    <row r="86" spans="1:28" x14ac:dyDescent="0.3">
      <c r="A86" s="4" t="str">
        <f>Totals!A86</f>
        <v>Ray</v>
      </c>
      <c r="B86" s="5" t="str">
        <f>Totals!B86</f>
        <v>R</v>
      </c>
      <c r="C86" s="7">
        <f>Totals!C86</f>
        <v>21</v>
      </c>
      <c r="D86" s="6">
        <v>18.5</v>
      </c>
      <c r="E86" s="6">
        <v>20</v>
      </c>
      <c r="F86" s="6">
        <v>25.5</v>
      </c>
      <c r="G86" s="6">
        <v>22.5</v>
      </c>
      <c r="H86" s="6">
        <v>22.5</v>
      </c>
      <c r="I86" s="6">
        <v>-12.5</v>
      </c>
      <c r="J86" s="6">
        <v>-36.5</v>
      </c>
      <c r="K86" s="6">
        <v>-37</v>
      </c>
      <c r="L86" s="6">
        <v>-55.5</v>
      </c>
      <c r="M86" s="6">
        <v>-50.5</v>
      </c>
      <c r="N86" s="6">
        <v>-46</v>
      </c>
      <c r="O86" s="6">
        <v>-46</v>
      </c>
      <c r="P86" s="6">
        <v>-46</v>
      </c>
      <c r="Q86" s="6">
        <v>-48</v>
      </c>
      <c r="R86" s="6">
        <v>-52.5</v>
      </c>
      <c r="S86" s="6">
        <v>-41.5</v>
      </c>
      <c r="T86" s="6">
        <v>-58</v>
      </c>
      <c r="U86" s="6">
        <v>-30.5</v>
      </c>
      <c r="V86" s="6">
        <v>-25.5</v>
      </c>
      <c r="W86" s="6">
        <v>-25.5</v>
      </c>
      <c r="X86" s="6">
        <v>-25.5</v>
      </c>
      <c r="Y86" s="6">
        <v>-25.5</v>
      </c>
      <c r="Z86" s="9">
        <f t="shared" si="3"/>
        <v>25.5</v>
      </c>
      <c r="AA86" s="9">
        <f t="shared" si="4"/>
        <v>-58</v>
      </c>
      <c r="AB86" s="10">
        <f t="shared" si="5"/>
        <v>-1.1590909090909092</v>
      </c>
    </row>
    <row r="87" spans="1:28" x14ac:dyDescent="0.3">
      <c r="A87" s="4" t="str">
        <f>Totals!A87</f>
        <v>Allenspark</v>
      </c>
      <c r="B87" s="5" t="str">
        <f>Totals!B87</f>
        <v>S</v>
      </c>
      <c r="C87" s="7">
        <f>Totals!C87</f>
        <v>2</v>
      </c>
      <c r="D87" s="6">
        <v>-1</v>
      </c>
      <c r="E87" s="6">
        <v>17</v>
      </c>
      <c r="F87" s="6">
        <v>-8.5</v>
      </c>
      <c r="G87" s="6">
        <v>-10</v>
      </c>
      <c r="H87" s="6">
        <v>8</v>
      </c>
      <c r="I87" s="6">
        <v>20.5</v>
      </c>
      <c r="J87" s="6">
        <v>-2.5</v>
      </c>
      <c r="K87" s="6">
        <v>-15</v>
      </c>
      <c r="L87" s="6">
        <v>-10</v>
      </c>
      <c r="M87" s="6">
        <v>11</v>
      </c>
      <c r="N87" s="6">
        <v>19</v>
      </c>
      <c r="O87" s="6">
        <v>23</v>
      </c>
      <c r="P87" s="6">
        <v>32.5</v>
      </c>
      <c r="Q87" s="6">
        <v>32.5</v>
      </c>
      <c r="R87" s="6">
        <v>46.5</v>
      </c>
      <c r="S87" s="6">
        <v>47</v>
      </c>
      <c r="T87" s="6">
        <v>44.5</v>
      </c>
      <c r="U87" s="6">
        <v>55</v>
      </c>
      <c r="V87" s="6">
        <v>34.5</v>
      </c>
      <c r="W87" s="6">
        <v>58</v>
      </c>
      <c r="X87" s="6">
        <v>32</v>
      </c>
      <c r="Y87" s="6">
        <v>13</v>
      </c>
      <c r="Z87" s="9">
        <f t="shared" si="3"/>
        <v>58</v>
      </c>
      <c r="AA87" s="9">
        <f t="shared" si="4"/>
        <v>-15</v>
      </c>
      <c r="AB87" s="10">
        <f t="shared" si="5"/>
        <v>0.59090909090909094</v>
      </c>
    </row>
    <row r="88" spans="1:28" x14ac:dyDescent="0.3">
      <c r="A88" s="4" t="str">
        <f>Totals!A88</f>
        <v>Bill</v>
      </c>
      <c r="B88" s="5" t="str">
        <f>Totals!B88</f>
        <v>S</v>
      </c>
      <c r="C88" s="7">
        <f>Totals!C88</f>
        <v>-49.5</v>
      </c>
      <c r="D88" s="6">
        <v>-9</v>
      </c>
      <c r="E88" s="6">
        <v>-38.5</v>
      </c>
      <c r="F88" s="6">
        <v>-13</v>
      </c>
      <c r="G88" s="6">
        <v>-13</v>
      </c>
      <c r="H88" s="6">
        <v>-19</v>
      </c>
      <c r="I88" s="6">
        <v>-13.5</v>
      </c>
      <c r="J88" s="6">
        <v>-36.5</v>
      </c>
      <c r="K88" s="6">
        <v>-38.5</v>
      </c>
      <c r="L88" s="6">
        <v>-46</v>
      </c>
      <c r="M88" s="6">
        <v>-49.5</v>
      </c>
      <c r="N88" s="6">
        <v>-29.5</v>
      </c>
      <c r="O88" s="6">
        <v>-20.5</v>
      </c>
      <c r="P88" s="6">
        <v>-23.5</v>
      </c>
      <c r="Q88" s="6">
        <v>-23.5</v>
      </c>
      <c r="R88" s="6">
        <v>-16.5</v>
      </c>
      <c r="S88" s="6">
        <v>-9.5</v>
      </c>
      <c r="T88" s="6">
        <v>-7.5</v>
      </c>
      <c r="U88" s="6">
        <v>-26.5</v>
      </c>
      <c r="V88" s="6">
        <v>-20.5</v>
      </c>
      <c r="W88" s="6">
        <v>-20.5</v>
      </c>
      <c r="X88" s="6">
        <v>-46.5</v>
      </c>
      <c r="Y88" s="6">
        <v>-46.5</v>
      </c>
      <c r="Z88" s="9">
        <f t="shared" si="3"/>
        <v>-7.5</v>
      </c>
      <c r="AA88" s="9">
        <f t="shared" si="4"/>
        <v>-49.5</v>
      </c>
      <c r="AB88" s="10">
        <f t="shared" si="5"/>
        <v>-2.1136363636363638</v>
      </c>
    </row>
    <row r="89" spans="1:28" x14ac:dyDescent="0.3">
      <c r="A89" s="4" t="str">
        <f>Totals!A89</f>
        <v xml:space="preserve">Brandon </v>
      </c>
      <c r="B89" s="5" t="str">
        <f>Totals!B89</f>
        <v>S</v>
      </c>
      <c r="C89" s="7">
        <f>Totals!C89</f>
        <v>-20</v>
      </c>
      <c r="D89" s="6">
        <v>-14.5</v>
      </c>
      <c r="E89" s="6">
        <v>-26</v>
      </c>
      <c r="F89" s="6">
        <v>-51.5</v>
      </c>
      <c r="G89" s="6">
        <v>-53</v>
      </c>
      <c r="H89" s="6">
        <v>-35</v>
      </c>
      <c r="I89" s="6">
        <v>-22.5</v>
      </c>
      <c r="J89" s="6">
        <v>-8</v>
      </c>
      <c r="K89" s="6">
        <v>-4</v>
      </c>
      <c r="L89" s="6">
        <v>-6.5</v>
      </c>
      <c r="M89" s="6">
        <v>-6.5</v>
      </c>
      <c r="N89" s="6">
        <v>1.5</v>
      </c>
      <c r="O89" s="6">
        <v>-11</v>
      </c>
      <c r="P89" s="6">
        <v>-7.5</v>
      </c>
      <c r="Q89" s="6">
        <v>-14.5</v>
      </c>
      <c r="R89" s="6">
        <v>-7.5</v>
      </c>
      <c r="S89" s="6">
        <v>12.5</v>
      </c>
      <c r="T89" s="6">
        <v>38.5</v>
      </c>
      <c r="U89" s="6">
        <v>52</v>
      </c>
      <c r="V89" s="6">
        <v>45</v>
      </c>
      <c r="W89" s="6">
        <v>21.5</v>
      </c>
      <c r="X89" s="6">
        <v>22.5</v>
      </c>
      <c r="Y89" s="6">
        <v>3.5</v>
      </c>
      <c r="Z89" s="9">
        <f t="shared" si="3"/>
        <v>52</v>
      </c>
      <c r="AA89" s="9">
        <f t="shared" si="4"/>
        <v>-53</v>
      </c>
      <c r="AB89" s="10">
        <f t="shared" si="5"/>
        <v>0.15909090909090909</v>
      </c>
    </row>
    <row r="90" spans="1:28" x14ac:dyDescent="0.3">
      <c r="A90" s="4" t="str">
        <f>Totals!A90</f>
        <v xml:space="preserve">Chad </v>
      </c>
      <c r="B90" s="5" t="str">
        <f>Totals!B90</f>
        <v>S</v>
      </c>
      <c r="C90" s="7">
        <f>Totals!C90</f>
        <v>23</v>
      </c>
      <c r="D90" s="6">
        <v>-0.5</v>
      </c>
      <c r="E90" s="6">
        <v>-12</v>
      </c>
      <c r="F90" s="6">
        <v>0.5</v>
      </c>
      <c r="G90" s="6">
        <v>-1</v>
      </c>
      <c r="H90" s="6">
        <v>17</v>
      </c>
      <c r="I90" s="6">
        <v>29.5</v>
      </c>
      <c r="J90" s="6">
        <v>6.5</v>
      </c>
      <c r="K90" s="6">
        <v>-6</v>
      </c>
      <c r="L90" s="6">
        <v>-5</v>
      </c>
      <c r="M90" s="6">
        <v>1</v>
      </c>
      <c r="N90" s="6">
        <v>-4</v>
      </c>
      <c r="O90" s="6">
        <v>7</v>
      </c>
      <c r="P90" s="6">
        <v>0</v>
      </c>
      <c r="Q90" s="6">
        <v>0</v>
      </c>
      <c r="R90" s="6">
        <v>11.5</v>
      </c>
      <c r="S90" s="6">
        <v>22</v>
      </c>
      <c r="T90" s="6">
        <v>24</v>
      </c>
      <c r="U90" s="6">
        <v>21.5</v>
      </c>
      <c r="V90" s="6">
        <v>26.5</v>
      </c>
      <c r="W90" s="6">
        <v>26.5</v>
      </c>
      <c r="X90" s="6">
        <v>52.5</v>
      </c>
      <c r="Y90" s="6">
        <v>52.5</v>
      </c>
      <c r="Z90" s="9">
        <f t="shared" si="3"/>
        <v>52.5</v>
      </c>
      <c r="AA90" s="9">
        <f t="shared" si="4"/>
        <v>-12</v>
      </c>
      <c r="AB90" s="10">
        <f t="shared" si="5"/>
        <v>2.3863636363636362</v>
      </c>
    </row>
    <row r="91" spans="1:28" x14ac:dyDescent="0.3">
      <c r="A91" s="4" t="str">
        <f>Totals!A91</f>
        <v xml:space="preserve">Charlie </v>
      </c>
      <c r="B91" s="5" t="str">
        <f>Totals!B91</f>
        <v>S</v>
      </c>
      <c r="C91" s="7">
        <f>Totals!C91</f>
        <v>2.5</v>
      </c>
      <c r="D91" s="6">
        <v>8.5</v>
      </c>
      <c r="E91" s="6">
        <v>3.5</v>
      </c>
      <c r="F91" s="6">
        <v>-15.5</v>
      </c>
      <c r="G91" s="6">
        <v>-15.5</v>
      </c>
      <c r="H91" s="6">
        <v>-31</v>
      </c>
      <c r="I91" s="6">
        <v>-10.5</v>
      </c>
      <c r="J91" s="6">
        <v>-7.5</v>
      </c>
      <c r="K91" s="6">
        <v>-5.5</v>
      </c>
      <c r="L91" s="6">
        <v>-2.5</v>
      </c>
      <c r="M91" s="6">
        <v>-3</v>
      </c>
      <c r="N91" s="6">
        <v>-12.5</v>
      </c>
      <c r="O91" s="6">
        <v>-30.5</v>
      </c>
      <c r="P91" s="6">
        <v>-12.5</v>
      </c>
      <c r="Q91" s="6">
        <v>-18</v>
      </c>
      <c r="R91" s="6">
        <v>-24.5</v>
      </c>
      <c r="S91" s="6">
        <v>-31</v>
      </c>
      <c r="T91" s="6">
        <v>-2.5</v>
      </c>
      <c r="U91" s="6">
        <v>7.5</v>
      </c>
      <c r="V91" s="6">
        <v>-15</v>
      </c>
      <c r="W91" s="6">
        <v>-18</v>
      </c>
      <c r="X91" s="6">
        <v>-19</v>
      </c>
      <c r="Y91" s="6">
        <v>-38</v>
      </c>
      <c r="Z91" s="9">
        <f t="shared" si="3"/>
        <v>8.5</v>
      </c>
      <c r="AA91" s="9">
        <f t="shared" si="4"/>
        <v>-38</v>
      </c>
      <c r="AB91" s="10">
        <f t="shared" si="5"/>
        <v>-1.7272727272727273</v>
      </c>
    </row>
    <row r="92" spans="1:28" x14ac:dyDescent="0.3">
      <c r="A92" s="4" t="str">
        <f>Totals!A92</f>
        <v xml:space="preserve">Derek </v>
      </c>
      <c r="B92" s="5" t="str">
        <f>Totals!B92</f>
        <v>S</v>
      </c>
      <c r="C92" s="7">
        <f>Totals!C92</f>
        <v>48.5</v>
      </c>
      <c r="D92" s="6">
        <v>13.5</v>
      </c>
      <c r="E92" s="6">
        <v>6</v>
      </c>
      <c r="F92" s="6">
        <v>-13</v>
      </c>
      <c r="G92" s="6">
        <v>-14.5</v>
      </c>
      <c r="H92" s="6">
        <v>-30</v>
      </c>
      <c r="I92" s="6">
        <v>-36.5</v>
      </c>
      <c r="J92" s="6">
        <v>-33.5</v>
      </c>
      <c r="K92" s="6">
        <v>-29.5</v>
      </c>
      <c r="L92" s="6">
        <v>-32.5</v>
      </c>
      <c r="M92" s="6">
        <v>-11.5</v>
      </c>
      <c r="N92" s="6">
        <v>20.5</v>
      </c>
      <c r="O92" s="6">
        <v>9.5</v>
      </c>
      <c r="P92" s="6">
        <v>16.5</v>
      </c>
      <c r="Q92" s="6">
        <v>16.5</v>
      </c>
      <c r="R92" s="6">
        <v>12</v>
      </c>
      <c r="S92" s="6">
        <v>2.5</v>
      </c>
      <c r="T92" s="6">
        <v>5</v>
      </c>
      <c r="U92" s="6">
        <v>11</v>
      </c>
      <c r="V92" s="6">
        <v>-9.5</v>
      </c>
      <c r="W92" s="6">
        <v>14</v>
      </c>
      <c r="X92" s="6">
        <v>40</v>
      </c>
      <c r="Y92" s="6">
        <v>21</v>
      </c>
      <c r="Z92" s="9">
        <f t="shared" si="3"/>
        <v>40</v>
      </c>
      <c r="AA92" s="9">
        <f t="shared" si="4"/>
        <v>-36.5</v>
      </c>
      <c r="AB92" s="10">
        <f t="shared" si="5"/>
        <v>0.95454545454545459</v>
      </c>
    </row>
    <row r="93" spans="1:28" x14ac:dyDescent="0.3">
      <c r="A93" s="4" t="str">
        <f>Totals!A93</f>
        <v>Dootzie</v>
      </c>
      <c r="B93" s="5" t="str">
        <f>Totals!B93</f>
        <v>S</v>
      </c>
      <c r="C93" s="7">
        <f>Totals!C93</f>
        <v>-46</v>
      </c>
      <c r="D93" s="6">
        <v>-20.5</v>
      </c>
      <c r="E93" s="6">
        <v>-31.5</v>
      </c>
      <c r="F93" s="6">
        <v>-37</v>
      </c>
      <c r="G93" s="6">
        <v>-60</v>
      </c>
      <c r="H93" s="6">
        <v>-67.5</v>
      </c>
      <c r="I93" s="6">
        <v>-32.5</v>
      </c>
      <c r="J93" s="6">
        <v>-33.5</v>
      </c>
      <c r="K93" s="6">
        <v>-27.5</v>
      </c>
      <c r="L93" s="6">
        <v>-24.5</v>
      </c>
      <c r="M93" s="6">
        <v>-3.5</v>
      </c>
      <c r="N93" s="6">
        <v>-8.5</v>
      </c>
      <c r="O93" s="6">
        <v>2.5</v>
      </c>
      <c r="P93" s="6">
        <v>12</v>
      </c>
      <c r="Q93" s="6">
        <v>5</v>
      </c>
      <c r="R93" s="6">
        <v>13.5</v>
      </c>
      <c r="S93" s="6">
        <v>24</v>
      </c>
      <c r="T93" s="6">
        <v>27</v>
      </c>
      <c r="U93" s="6">
        <v>24.5</v>
      </c>
      <c r="V93" s="6">
        <v>31.5</v>
      </c>
      <c r="W93" s="6">
        <v>28.5</v>
      </c>
      <c r="X93" s="6">
        <v>27.5</v>
      </c>
      <c r="Y93" s="6">
        <v>46.5</v>
      </c>
      <c r="Z93" s="9">
        <f t="shared" si="3"/>
        <v>46.5</v>
      </c>
      <c r="AA93" s="9">
        <f t="shared" si="4"/>
        <v>-67.5</v>
      </c>
      <c r="AB93" s="10">
        <f t="shared" si="5"/>
        <v>2.1136363636363638</v>
      </c>
    </row>
    <row r="94" spans="1:28" x14ac:dyDescent="0.3">
      <c r="A94" s="4" t="str">
        <f>Totals!A94</f>
        <v xml:space="preserve">Drew </v>
      </c>
      <c r="B94" s="5" t="str">
        <f>Totals!B94</f>
        <v>S</v>
      </c>
      <c r="C94" s="7">
        <f>Totals!C94</f>
        <v>3.5</v>
      </c>
      <c r="D94" s="6">
        <v>-0.5</v>
      </c>
      <c r="E94" s="6">
        <v>-31.5</v>
      </c>
      <c r="F94" s="6">
        <v>-50.5</v>
      </c>
      <c r="G94" s="6">
        <v>-73.5</v>
      </c>
      <c r="H94" s="6">
        <v>-74.5</v>
      </c>
      <c r="I94" s="6">
        <v>-87</v>
      </c>
      <c r="J94" s="6">
        <v>-62</v>
      </c>
      <c r="K94" s="6">
        <v>-56</v>
      </c>
      <c r="L94" s="6">
        <v>-55</v>
      </c>
      <c r="M94" s="6">
        <v>-55.5</v>
      </c>
      <c r="N94" s="6">
        <v>-61</v>
      </c>
      <c r="O94" s="6">
        <v>-50</v>
      </c>
      <c r="P94" s="6">
        <v>-57</v>
      </c>
      <c r="Q94" s="6">
        <v>-55</v>
      </c>
      <c r="R94" s="6">
        <v>-61.5</v>
      </c>
      <c r="S94" s="6">
        <v>-68</v>
      </c>
      <c r="T94" s="6">
        <v>-84.5</v>
      </c>
      <c r="U94" s="6">
        <v>-82</v>
      </c>
      <c r="V94" s="6">
        <v>-98</v>
      </c>
      <c r="W94" s="6">
        <v>-98</v>
      </c>
      <c r="X94" s="6">
        <v>-97</v>
      </c>
      <c r="Y94" s="6">
        <v>-97</v>
      </c>
      <c r="Z94" s="9">
        <f t="shared" si="3"/>
        <v>-0.5</v>
      </c>
      <c r="AA94" s="9">
        <f t="shared" si="4"/>
        <v>-98</v>
      </c>
      <c r="AB94" s="10">
        <f t="shared" si="5"/>
        <v>-4.4090909090909092</v>
      </c>
    </row>
    <row r="95" spans="1:28" x14ac:dyDescent="0.3">
      <c r="A95" s="4" t="str">
        <f>Totals!A95</f>
        <v xml:space="preserve">Erik </v>
      </c>
      <c r="B95" s="5" t="str">
        <f>Totals!B95</f>
        <v>S</v>
      </c>
      <c r="C95" s="7">
        <f>Totals!C95</f>
        <v>5</v>
      </c>
      <c r="D95" s="6">
        <v>13.5</v>
      </c>
      <c r="E95" s="6">
        <v>31.5</v>
      </c>
      <c r="F95" s="6">
        <v>6</v>
      </c>
      <c r="G95" s="6">
        <v>6</v>
      </c>
      <c r="H95" s="6">
        <v>8</v>
      </c>
      <c r="I95" s="6">
        <v>20.5</v>
      </c>
      <c r="J95" s="6">
        <v>45.5</v>
      </c>
      <c r="K95" s="6">
        <v>49.5</v>
      </c>
      <c r="L95" s="6">
        <v>50.5</v>
      </c>
      <c r="M95" s="6">
        <v>56.5</v>
      </c>
      <c r="N95" s="6">
        <v>88.5</v>
      </c>
      <c r="O95" s="6">
        <v>81</v>
      </c>
      <c r="P95" s="6">
        <v>74</v>
      </c>
      <c r="Q95" s="6">
        <v>74</v>
      </c>
      <c r="R95" s="6">
        <v>85.5</v>
      </c>
      <c r="S95" s="6">
        <v>96</v>
      </c>
      <c r="T95" s="6">
        <v>98.5</v>
      </c>
      <c r="U95" s="6">
        <v>92.5</v>
      </c>
      <c r="V95" s="6">
        <v>97.5</v>
      </c>
      <c r="W95" s="6">
        <v>97</v>
      </c>
      <c r="X95" s="6">
        <v>71</v>
      </c>
      <c r="Y95" s="6">
        <v>71</v>
      </c>
      <c r="Z95" s="9">
        <f t="shared" si="3"/>
        <v>98.5</v>
      </c>
      <c r="AA95" s="9">
        <f t="shared" si="4"/>
        <v>6</v>
      </c>
      <c r="AB95" s="10">
        <f t="shared" si="5"/>
        <v>3.2272727272727271</v>
      </c>
    </row>
    <row r="96" spans="1:28" x14ac:dyDescent="0.3">
      <c r="A96" s="4" t="str">
        <f>Totals!A96</f>
        <v xml:space="preserve">John </v>
      </c>
      <c r="B96" s="5" t="str">
        <f>Totals!B96</f>
        <v>S</v>
      </c>
      <c r="C96" s="7">
        <f>Totals!C96</f>
        <v>31.5</v>
      </c>
      <c r="D96" s="6">
        <v>9</v>
      </c>
      <c r="E96" s="6">
        <v>27</v>
      </c>
      <c r="F96" s="6">
        <v>1.5</v>
      </c>
      <c r="G96" s="6">
        <v>7</v>
      </c>
      <c r="H96" s="6">
        <v>25</v>
      </c>
      <c r="I96" s="6">
        <v>25.5</v>
      </c>
      <c r="J96" s="6">
        <v>25.5</v>
      </c>
      <c r="K96" s="6">
        <v>13</v>
      </c>
      <c r="L96" s="6">
        <v>7.5</v>
      </c>
      <c r="M96" s="6">
        <v>13.5</v>
      </c>
      <c r="N96" s="6">
        <v>9</v>
      </c>
      <c r="O96" s="6">
        <v>20</v>
      </c>
      <c r="P96" s="6">
        <v>13</v>
      </c>
      <c r="Q96" s="6">
        <v>21.5</v>
      </c>
      <c r="R96" s="6">
        <v>13</v>
      </c>
      <c r="S96" s="6">
        <v>13.5</v>
      </c>
      <c r="T96" s="6">
        <v>15.5</v>
      </c>
      <c r="U96" s="6">
        <v>15.5</v>
      </c>
      <c r="V96" s="6">
        <v>-5</v>
      </c>
      <c r="W96" s="6">
        <v>-5.5</v>
      </c>
      <c r="X96" s="6">
        <v>-6.5</v>
      </c>
      <c r="Y96" s="6">
        <v>-6.5</v>
      </c>
      <c r="Z96" s="9">
        <f t="shared" si="3"/>
        <v>27</v>
      </c>
      <c r="AA96" s="9">
        <f t="shared" si="4"/>
        <v>-6.5</v>
      </c>
      <c r="AB96" s="10">
        <f t="shared" si="5"/>
        <v>-0.29545454545454547</v>
      </c>
    </row>
    <row r="97" spans="1:28" x14ac:dyDescent="0.3">
      <c r="A97" s="4" t="str">
        <f>Totals!A97</f>
        <v xml:space="preserve">Last Year's Champ </v>
      </c>
      <c r="B97" s="5" t="str">
        <f>Totals!B97</f>
        <v>S</v>
      </c>
      <c r="C97" s="7">
        <f>Totals!C97</f>
        <v>47</v>
      </c>
      <c r="D97" s="6">
        <v>33</v>
      </c>
      <c r="E97" s="6">
        <v>21.5</v>
      </c>
      <c r="F97" s="6">
        <v>-4</v>
      </c>
      <c r="G97" s="6">
        <v>-4</v>
      </c>
      <c r="H97" s="6">
        <v>-19.5</v>
      </c>
      <c r="I97" s="6">
        <v>-7</v>
      </c>
      <c r="J97" s="6">
        <v>-11</v>
      </c>
      <c r="K97" s="6">
        <v>-9</v>
      </c>
      <c r="L97" s="6">
        <v>-10</v>
      </c>
      <c r="M97" s="6">
        <v>-3.5</v>
      </c>
      <c r="N97" s="6">
        <v>28.5</v>
      </c>
      <c r="O97" s="6">
        <v>39.5</v>
      </c>
      <c r="P97" s="6">
        <v>32.5</v>
      </c>
      <c r="Q97" s="6">
        <v>25.5</v>
      </c>
      <c r="R97" s="6">
        <v>37</v>
      </c>
      <c r="S97" s="6">
        <v>48</v>
      </c>
      <c r="T97" s="6">
        <v>67.5</v>
      </c>
      <c r="U97" s="6">
        <v>55</v>
      </c>
      <c r="V97" s="6">
        <v>60</v>
      </c>
      <c r="W97" s="6">
        <v>60</v>
      </c>
      <c r="X97" s="6">
        <v>34</v>
      </c>
      <c r="Y97" s="6">
        <v>53</v>
      </c>
      <c r="Z97" s="9">
        <f t="shared" si="3"/>
        <v>67.5</v>
      </c>
      <c r="AA97" s="9">
        <f t="shared" si="4"/>
        <v>-19.5</v>
      </c>
      <c r="AB97" s="10">
        <f t="shared" si="5"/>
        <v>2.4090909090909092</v>
      </c>
    </row>
    <row r="98" spans="1:28" x14ac:dyDescent="0.3">
      <c r="A98" s="4" t="str">
        <f>Totals!A98</f>
        <v>Mustafa ***DQ</v>
      </c>
      <c r="B98" s="5" t="str">
        <f>Totals!B98</f>
        <v>S</v>
      </c>
      <c r="C98" s="7">
        <f>Totals!C98</f>
        <v>-22.5</v>
      </c>
      <c r="D98" s="6">
        <v>-0.5</v>
      </c>
      <c r="E98" s="6">
        <v>-8</v>
      </c>
      <c r="F98" s="6">
        <v>9</v>
      </c>
      <c r="G98" s="6">
        <v>13.5</v>
      </c>
      <c r="H98" s="6">
        <v>31.5</v>
      </c>
      <c r="I98" s="6">
        <v>66.5</v>
      </c>
      <c r="J98" s="6">
        <v>91.5</v>
      </c>
      <c r="K98" s="6">
        <v>91</v>
      </c>
      <c r="L98" s="6">
        <v>94</v>
      </c>
      <c r="M98" s="6">
        <v>97</v>
      </c>
      <c r="N98" s="6">
        <v>87.5</v>
      </c>
      <c r="O98" s="6">
        <v>91.5</v>
      </c>
      <c r="P98" s="6">
        <v>84.5</v>
      </c>
      <c r="Q98" s="6">
        <v>84.5</v>
      </c>
      <c r="R98" s="6">
        <v>96</v>
      </c>
      <c r="S98" s="6">
        <v>103</v>
      </c>
      <c r="T98" s="6">
        <v>131.5</v>
      </c>
      <c r="U98" s="6">
        <v>141.5</v>
      </c>
      <c r="V98" s="6">
        <v>119</v>
      </c>
      <c r="W98" s="6">
        <v>118.5</v>
      </c>
      <c r="X98" s="6">
        <v>92.5</v>
      </c>
      <c r="Y98" s="6">
        <v>73.5</v>
      </c>
      <c r="Z98" s="9">
        <f t="shared" si="3"/>
        <v>141.5</v>
      </c>
      <c r="AA98" s="9">
        <f t="shared" si="4"/>
        <v>-8</v>
      </c>
      <c r="AB98" s="10">
        <f t="shared" si="5"/>
        <v>3.3409090909090908</v>
      </c>
    </row>
    <row r="99" spans="1:28" x14ac:dyDescent="0.3">
      <c r="A99" s="4" t="str">
        <f>Totals!A99</f>
        <v xml:space="preserve">Peter </v>
      </c>
      <c r="B99" s="5" t="str">
        <f>Totals!B99</f>
        <v>S</v>
      </c>
      <c r="C99" s="7">
        <f>Totals!C99</f>
        <v>-13</v>
      </c>
      <c r="D99" s="6">
        <v>1.5</v>
      </c>
      <c r="E99" s="6">
        <v>-10</v>
      </c>
      <c r="F99" s="6">
        <v>-10</v>
      </c>
      <c r="G99" s="6">
        <v>-10.5</v>
      </c>
      <c r="H99" s="6">
        <v>-26</v>
      </c>
      <c r="I99" s="6">
        <v>-12.5</v>
      </c>
      <c r="J99" s="6">
        <v>2</v>
      </c>
      <c r="K99" s="6">
        <v>0</v>
      </c>
      <c r="L99" s="6">
        <v>10</v>
      </c>
      <c r="M99" s="6">
        <v>31</v>
      </c>
      <c r="N99" s="6">
        <v>63</v>
      </c>
      <c r="O99" s="6">
        <v>55.5</v>
      </c>
      <c r="P99" s="6">
        <v>55</v>
      </c>
      <c r="Q99" s="6">
        <v>49.5</v>
      </c>
      <c r="R99" s="6">
        <v>43</v>
      </c>
      <c r="S99" s="6">
        <v>49.5</v>
      </c>
      <c r="T99" s="6">
        <v>66</v>
      </c>
      <c r="U99" s="6">
        <v>47</v>
      </c>
      <c r="V99" s="6">
        <v>47</v>
      </c>
      <c r="W99" s="6">
        <v>47</v>
      </c>
      <c r="X99" s="6">
        <v>21</v>
      </c>
      <c r="Y99" s="6">
        <v>21</v>
      </c>
      <c r="Z99" s="9">
        <f t="shared" si="3"/>
        <v>66</v>
      </c>
      <c r="AA99" s="9">
        <f t="shared" si="4"/>
        <v>-26</v>
      </c>
      <c r="AB99" s="10">
        <f t="shared" si="5"/>
        <v>0.95454545454545459</v>
      </c>
    </row>
    <row r="100" spans="1:28" x14ac:dyDescent="0.3">
      <c r="A100" s="4" t="str">
        <f>Totals!A100</f>
        <v xml:space="preserve">Renee </v>
      </c>
      <c r="B100" s="5" t="str">
        <f>Totals!B100</f>
        <v>S</v>
      </c>
      <c r="C100" s="7">
        <f>Totals!C100</f>
        <v>23.5</v>
      </c>
      <c r="D100" s="6">
        <v>-14.5</v>
      </c>
      <c r="E100" s="6">
        <v>3.5</v>
      </c>
      <c r="F100" s="6">
        <v>-15.5</v>
      </c>
      <c r="G100" s="6">
        <v>-36</v>
      </c>
      <c r="H100" s="6">
        <v>-34</v>
      </c>
      <c r="I100" s="6">
        <v>-13.5</v>
      </c>
      <c r="J100" s="6">
        <v>11.5</v>
      </c>
      <c r="K100" s="6">
        <v>37.5</v>
      </c>
      <c r="L100" s="6">
        <v>35</v>
      </c>
      <c r="M100" s="6">
        <v>33</v>
      </c>
      <c r="N100" s="6">
        <v>65</v>
      </c>
      <c r="O100" s="6">
        <v>47</v>
      </c>
      <c r="P100" s="6">
        <v>36</v>
      </c>
      <c r="Q100" s="6">
        <v>30.5</v>
      </c>
      <c r="R100" s="6">
        <v>24</v>
      </c>
      <c r="S100" s="6">
        <v>31</v>
      </c>
      <c r="T100" s="6">
        <v>28.5</v>
      </c>
      <c r="U100" s="6">
        <v>22.5</v>
      </c>
      <c r="V100" s="6">
        <v>0</v>
      </c>
      <c r="W100" s="6">
        <v>0</v>
      </c>
      <c r="X100" s="6">
        <v>0</v>
      </c>
      <c r="Y100" s="6">
        <v>0</v>
      </c>
      <c r="Z100" s="9">
        <f t="shared" si="3"/>
        <v>65</v>
      </c>
      <c r="AA100" s="9">
        <f t="shared" si="4"/>
        <v>-36</v>
      </c>
      <c r="AB100" s="10">
        <f t="shared" si="5"/>
        <v>0</v>
      </c>
    </row>
    <row r="101" spans="1:28" x14ac:dyDescent="0.3">
      <c r="A101" s="4" t="str">
        <f>Totals!A101</f>
        <v>Sireno *</v>
      </c>
      <c r="B101" s="5" t="str">
        <f>Totals!B101</f>
        <v>S</v>
      </c>
      <c r="C101" s="7">
        <f>Totals!C101</f>
        <v>-17</v>
      </c>
      <c r="D101" s="6">
        <v>0</v>
      </c>
      <c r="E101" s="6">
        <v>-0.5</v>
      </c>
      <c r="F101" s="6">
        <v>-10.5</v>
      </c>
      <c r="G101" s="6">
        <v>-5</v>
      </c>
      <c r="H101" s="6">
        <v>-5</v>
      </c>
      <c r="I101" s="6">
        <v>1.5</v>
      </c>
      <c r="J101" s="6">
        <v>26.5</v>
      </c>
      <c r="K101" s="6">
        <v>30.5</v>
      </c>
      <c r="L101" s="6">
        <v>28</v>
      </c>
      <c r="M101" s="6">
        <v>49</v>
      </c>
      <c r="N101" s="6">
        <v>44.5</v>
      </c>
      <c r="O101" s="6">
        <v>61.5</v>
      </c>
      <c r="P101" s="6">
        <v>61</v>
      </c>
      <c r="Q101" s="6">
        <v>46</v>
      </c>
      <c r="R101" s="6">
        <v>51</v>
      </c>
      <c r="S101" s="6">
        <v>61.5</v>
      </c>
      <c r="T101" s="6">
        <v>51</v>
      </c>
      <c r="U101" s="6">
        <v>61.5</v>
      </c>
      <c r="V101" s="6">
        <v>68.5</v>
      </c>
      <c r="W101" s="6">
        <v>69</v>
      </c>
      <c r="X101" s="6">
        <v>43</v>
      </c>
      <c r="Y101" s="6">
        <v>43</v>
      </c>
      <c r="Z101" s="9">
        <f t="shared" si="3"/>
        <v>69</v>
      </c>
      <c r="AA101" s="9">
        <f t="shared" si="4"/>
        <v>-10.5</v>
      </c>
      <c r="AB101" s="10">
        <f t="shared" si="5"/>
        <v>1.9545454545454546</v>
      </c>
    </row>
    <row r="102" spans="1:28" x14ac:dyDescent="0.3">
      <c r="A102" s="4" t="str">
        <f>Totals!A102</f>
        <v>Snake</v>
      </c>
      <c r="B102" s="5" t="str">
        <f>Totals!B102</f>
        <v>S</v>
      </c>
      <c r="C102" s="7">
        <f>Totals!C102</f>
        <v>20</v>
      </c>
      <c r="D102" s="6">
        <v>-11.5</v>
      </c>
      <c r="E102" s="6">
        <v>-23</v>
      </c>
      <c r="F102" s="6">
        <v>-48.5</v>
      </c>
      <c r="G102" s="6">
        <v>-17</v>
      </c>
      <c r="H102" s="6">
        <v>-32.5</v>
      </c>
      <c r="I102" s="6">
        <v>-67.5</v>
      </c>
      <c r="J102" s="6">
        <v>-88</v>
      </c>
      <c r="K102" s="6">
        <v>-92</v>
      </c>
      <c r="L102" s="6">
        <v>-89.5</v>
      </c>
      <c r="M102" s="6">
        <v>-95.5</v>
      </c>
      <c r="N102" s="6">
        <v>-86</v>
      </c>
      <c r="O102" s="6">
        <v>-77.5</v>
      </c>
      <c r="P102" s="6">
        <v>-95</v>
      </c>
      <c r="Q102" s="6">
        <v>-103.5</v>
      </c>
      <c r="R102" s="6">
        <v>-115</v>
      </c>
      <c r="S102" s="6">
        <v>-124.5</v>
      </c>
      <c r="T102" s="6">
        <v>-122</v>
      </c>
      <c r="U102" s="6">
        <v>-116</v>
      </c>
      <c r="V102" s="6">
        <v>-121</v>
      </c>
      <c r="W102" s="6">
        <v>-121</v>
      </c>
      <c r="X102" s="6">
        <v>-121</v>
      </c>
      <c r="Y102" s="6">
        <v>-140</v>
      </c>
      <c r="Z102" s="9">
        <f t="shared" si="3"/>
        <v>-11.5</v>
      </c>
      <c r="AA102" s="9">
        <f t="shared" si="4"/>
        <v>-140</v>
      </c>
      <c r="AB102" s="10">
        <f t="shared" si="5"/>
        <v>-6.3636363636363633</v>
      </c>
    </row>
    <row r="103" spans="1:28" x14ac:dyDescent="0.3">
      <c r="A103" s="4" t="str">
        <f>Totals!A103</f>
        <v>Sorrento</v>
      </c>
      <c r="B103" s="5" t="str">
        <f>Totals!B103</f>
        <v>S</v>
      </c>
      <c r="C103" s="7">
        <f>Totals!C103</f>
        <v>-5</v>
      </c>
      <c r="D103" s="6">
        <v>-11.5</v>
      </c>
      <c r="E103" s="6">
        <v>-19.5</v>
      </c>
      <c r="F103" s="6">
        <v>-2.5</v>
      </c>
      <c r="G103" s="6">
        <v>-11</v>
      </c>
      <c r="H103" s="6">
        <v>7</v>
      </c>
      <c r="I103" s="6">
        <v>12.5</v>
      </c>
      <c r="J103" s="6">
        <v>9.5</v>
      </c>
      <c r="K103" s="6">
        <v>-3</v>
      </c>
      <c r="L103" s="6">
        <v>15.5</v>
      </c>
      <c r="M103" s="6">
        <v>20.5</v>
      </c>
      <c r="N103" s="6">
        <v>27.5</v>
      </c>
      <c r="O103" s="6">
        <v>19</v>
      </c>
      <c r="P103" s="6">
        <v>16.5</v>
      </c>
      <c r="Q103" s="6">
        <v>9.5</v>
      </c>
      <c r="R103" s="6">
        <v>23.5</v>
      </c>
      <c r="S103" s="6">
        <v>34.5</v>
      </c>
      <c r="T103" s="6">
        <v>37</v>
      </c>
      <c r="U103" s="6">
        <v>37.5</v>
      </c>
      <c r="V103" s="6">
        <v>60</v>
      </c>
      <c r="W103" s="6">
        <v>83.5</v>
      </c>
      <c r="X103" s="6">
        <v>57.5</v>
      </c>
      <c r="Y103" s="6">
        <v>38.5</v>
      </c>
      <c r="Z103" s="9">
        <f t="shared" si="3"/>
        <v>83.5</v>
      </c>
      <c r="AA103" s="9">
        <f t="shared" si="4"/>
        <v>-19.5</v>
      </c>
      <c r="AB103" s="10">
        <f t="shared" si="5"/>
        <v>1.75</v>
      </c>
    </row>
    <row r="104" spans="1:28" x14ac:dyDescent="0.3">
      <c r="A104" s="4" t="str">
        <f>Totals!A104</f>
        <v>Stella</v>
      </c>
      <c r="B104" s="5" t="str">
        <f>Totals!B104</f>
        <v>S</v>
      </c>
      <c r="C104" s="7">
        <f>Totals!C104</f>
        <v>37.5</v>
      </c>
      <c r="D104" s="6">
        <v>9</v>
      </c>
      <c r="E104" s="6">
        <v>-2.5</v>
      </c>
      <c r="F104" s="6">
        <v>-19.5</v>
      </c>
      <c r="G104" s="6">
        <v>-24</v>
      </c>
      <c r="H104" s="6">
        <v>-24</v>
      </c>
      <c r="I104" s="6">
        <v>-7</v>
      </c>
      <c r="J104" s="6">
        <v>18</v>
      </c>
      <c r="K104" s="6">
        <v>24</v>
      </c>
      <c r="L104" s="6">
        <v>25</v>
      </c>
      <c r="M104" s="6">
        <v>31</v>
      </c>
      <c r="N104" s="6">
        <v>51</v>
      </c>
      <c r="O104" s="6">
        <v>62</v>
      </c>
      <c r="P104" s="6">
        <v>64.5</v>
      </c>
      <c r="Q104" s="6">
        <v>57.5</v>
      </c>
      <c r="R104" s="6">
        <v>53</v>
      </c>
      <c r="S104" s="6">
        <v>52.5</v>
      </c>
      <c r="T104" s="6">
        <v>49.5</v>
      </c>
      <c r="U104" s="6">
        <v>60</v>
      </c>
      <c r="V104" s="6">
        <v>39.5</v>
      </c>
      <c r="W104" s="6">
        <v>39.5</v>
      </c>
      <c r="X104" s="6">
        <v>65.5</v>
      </c>
      <c r="Y104" s="6">
        <v>65.5</v>
      </c>
      <c r="Z104" s="9">
        <f t="shared" si="3"/>
        <v>65.5</v>
      </c>
      <c r="AA104" s="9">
        <f t="shared" si="4"/>
        <v>-24</v>
      </c>
      <c r="AB104" s="10">
        <f t="shared" si="5"/>
        <v>2.9772727272727271</v>
      </c>
    </row>
    <row r="105" spans="1:28" x14ac:dyDescent="0.3">
      <c r="A105" s="4" t="str">
        <f>Totals!A105</f>
        <v>Bryce 1</v>
      </c>
      <c r="B105" s="5" t="str">
        <f>Totals!B105</f>
        <v>T</v>
      </c>
      <c r="C105" s="7">
        <f>Totals!C105</f>
        <v>-71.5</v>
      </c>
      <c r="D105" s="6">
        <v>-14.5</v>
      </c>
      <c r="E105" s="6">
        <v>-45.5</v>
      </c>
      <c r="F105" s="6">
        <v>-64</v>
      </c>
      <c r="G105" s="6">
        <v>-58.5</v>
      </c>
      <c r="H105" s="6">
        <v>-40.5</v>
      </c>
      <c r="I105" s="6">
        <v>-5.5</v>
      </c>
      <c r="J105" s="6">
        <v>19.5</v>
      </c>
      <c r="K105" s="6">
        <v>19</v>
      </c>
      <c r="L105" s="6">
        <v>16</v>
      </c>
      <c r="M105" s="6">
        <v>14</v>
      </c>
      <c r="N105" s="6">
        <v>46</v>
      </c>
      <c r="O105" s="6">
        <v>50</v>
      </c>
      <c r="P105" s="6">
        <v>53.5</v>
      </c>
      <c r="Q105" s="6">
        <v>53.5</v>
      </c>
      <c r="R105" s="6">
        <v>47</v>
      </c>
      <c r="S105" s="6">
        <v>57.5</v>
      </c>
      <c r="T105" s="6">
        <v>59.5</v>
      </c>
      <c r="U105" s="6">
        <v>60</v>
      </c>
      <c r="V105" s="6">
        <v>76</v>
      </c>
      <c r="W105" s="6">
        <v>79</v>
      </c>
      <c r="X105" s="6">
        <v>105</v>
      </c>
      <c r="Y105" s="6">
        <v>124</v>
      </c>
      <c r="Z105" s="9">
        <f t="shared" si="3"/>
        <v>124</v>
      </c>
      <c r="AA105" s="9">
        <f t="shared" si="4"/>
        <v>-64</v>
      </c>
      <c r="AB105" s="10">
        <f t="shared" si="5"/>
        <v>5.6363636363636367</v>
      </c>
    </row>
    <row r="106" spans="1:28" x14ac:dyDescent="0.3">
      <c r="A106" s="4" t="str">
        <f>Totals!A106</f>
        <v>Bryce 2</v>
      </c>
      <c r="B106" s="5" t="str">
        <f>Totals!B106</f>
        <v>T</v>
      </c>
      <c r="C106" s="7">
        <f>Totals!C106</f>
        <v>71.5</v>
      </c>
      <c r="D106" s="6">
        <v>-0.5</v>
      </c>
      <c r="E106" s="6">
        <v>-9.5</v>
      </c>
      <c r="F106" s="6">
        <v>-11.5</v>
      </c>
      <c r="G106" s="6">
        <v>-7</v>
      </c>
      <c r="H106" s="6">
        <v>-3</v>
      </c>
      <c r="I106" s="6">
        <v>9.5</v>
      </c>
      <c r="J106" s="6">
        <v>13.5</v>
      </c>
      <c r="K106" s="6">
        <v>36</v>
      </c>
      <c r="L106" s="6">
        <v>33.5</v>
      </c>
      <c r="M106" s="6">
        <v>27</v>
      </c>
      <c r="N106" s="6">
        <v>20</v>
      </c>
      <c r="O106" s="6">
        <v>31</v>
      </c>
      <c r="P106" s="6">
        <v>28</v>
      </c>
      <c r="Q106" s="6">
        <v>26.5</v>
      </c>
      <c r="R106" s="6">
        <v>18</v>
      </c>
      <c r="S106" s="6">
        <v>28.5</v>
      </c>
      <c r="T106" s="6">
        <v>12.5</v>
      </c>
      <c r="U106" s="6">
        <v>-0.5</v>
      </c>
      <c r="V106" s="6">
        <v>-6.5</v>
      </c>
      <c r="W106" s="6">
        <v>-6.5</v>
      </c>
      <c r="X106" s="6">
        <v>-32.5</v>
      </c>
      <c r="Y106" s="6">
        <v>-32.5</v>
      </c>
      <c r="Z106" s="9">
        <f t="shared" si="3"/>
        <v>36</v>
      </c>
      <c r="AA106" s="9">
        <f t="shared" si="4"/>
        <v>-32.5</v>
      </c>
      <c r="AB106" s="10">
        <f t="shared" si="5"/>
        <v>-1.4772727272727273</v>
      </c>
    </row>
    <row r="107" spans="1:28" x14ac:dyDescent="0.3">
      <c r="A107" s="4" t="str">
        <f>Totals!A107</f>
        <v>Foxy Nana</v>
      </c>
      <c r="B107" s="5" t="str">
        <f>Totals!B107</f>
        <v>T</v>
      </c>
      <c r="C107" s="7">
        <f>Totals!C107</f>
        <v>44.5</v>
      </c>
      <c r="D107" s="6">
        <v>13.5</v>
      </c>
      <c r="E107" s="6">
        <v>-16</v>
      </c>
      <c r="F107" s="6">
        <v>-35</v>
      </c>
      <c r="G107" s="6">
        <v>-35</v>
      </c>
      <c r="H107" s="6">
        <v>-50.5</v>
      </c>
      <c r="I107" s="6">
        <v>-15.5</v>
      </c>
      <c r="J107" s="6">
        <v>-1</v>
      </c>
      <c r="K107" s="6">
        <v>3</v>
      </c>
      <c r="L107" s="6">
        <v>5.5</v>
      </c>
      <c r="M107" s="6">
        <v>3.5</v>
      </c>
      <c r="N107" s="6">
        <v>-1</v>
      </c>
      <c r="O107" s="6">
        <v>11</v>
      </c>
      <c r="P107" s="6">
        <v>8.5</v>
      </c>
      <c r="Q107" s="6">
        <v>8.5</v>
      </c>
      <c r="R107" s="6">
        <v>15.5</v>
      </c>
      <c r="S107" s="6">
        <v>20</v>
      </c>
      <c r="T107" s="6">
        <v>19</v>
      </c>
      <c r="U107" s="6">
        <v>37.5</v>
      </c>
      <c r="V107" s="6">
        <v>43.5</v>
      </c>
      <c r="W107" s="6">
        <v>43.5</v>
      </c>
      <c r="X107" s="6">
        <v>43.5</v>
      </c>
      <c r="Y107" s="6">
        <v>43.5</v>
      </c>
      <c r="Z107" s="9">
        <f t="shared" si="3"/>
        <v>43.5</v>
      </c>
      <c r="AA107" s="9">
        <f t="shared" si="4"/>
        <v>-50.5</v>
      </c>
      <c r="AB107" s="10">
        <f t="shared" si="5"/>
        <v>1.9772727272727273</v>
      </c>
    </row>
    <row r="108" spans="1:28" x14ac:dyDescent="0.3">
      <c r="A108" s="4" t="str">
        <f>Totals!A108</f>
        <v>Ryan</v>
      </c>
      <c r="B108" s="5" t="str">
        <f>Totals!B108</f>
        <v>T</v>
      </c>
      <c r="C108" s="7">
        <f>Totals!C108</f>
        <v>-85.5</v>
      </c>
      <c r="D108" s="6">
        <v>3</v>
      </c>
      <c r="E108" s="6">
        <v>21</v>
      </c>
      <c r="F108" s="6">
        <v>25.5</v>
      </c>
      <c r="G108" s="6">
        <v>7</v>
      </c>
      <c r="H108" s="6">
        <v>11</v>
      </c>
      <c r="I108" s="6">
        <v>15</v>
      </c>
      <c r="J108" s="6">
        <v>-9</v>
      </c>
      <c r="K108" s="6">
        <v>13.5</v>
      </c>
      <c r="L108" s="6">
        <v>21</v>
      </c>
      <c r="M108" s="6">
        <v>12</v>
      </c>
      <c r="N108" s="6">
        <v>28.5</v>
      </c>
      <c r="O108" s="6">
        <v>32.5</v>
      </c>
      <c r="P108" s="6">
        <v>23.5</v>
      </c>
      <c r="Q108" s="6">
        <v>21.5</v>
      </c>
      <c r="R108" s="6">
        <v>30.5</v>
      </c>
      <c r="S108" s="6">
        <v>31</v>
      </c>
      <c r="T108" s="6">
        <v>48.5</v>
      </c>
      <c r="U108" s="6">
        <v>46</v>
      </c>
      <c r="V108" s="6">
        <v>53</v>
      </c>
      <c r="W108" s="6">
        <v>53.5</v>
      </c>
      <c r="X108" s="6">
        <v>54.5</v>
      </c>
      <c r="Y108" s="6">
        <v>73.5</v>
      </c>
      <c r="Z108" s="9">
        <f t="shared" si="3"/>
        <v>73.5</v>
      </c>
      <c r="AA108" s="9">
        <f t="shared" si="4"/>
        <v>-9</v>
      </c>
      <c r="AB108" s="10">
        <f t="shared" si="5"/>
        <v>3.3409090909090908</v>
      </c>
    </row>
    <row r="109" spans="1:28" x14ac:dyDescent="0.3">
      <c r="A109" s="4" t="str">
        <f>Totals!A109</f>
        <v>Brian</v>
      </c>
      <c r="B109" s="5" t="str">
        <f>Totals!B109</f>
        <v>U</v>
      </c>
      <c r="C109" s="7">
        <f>Totals!C109</f>
        <v>16.5</v>
      </c>
      <c r="D109" s="6">
        <v>0</v>
      </c>
      <c r="E109" s="6">
        <v>-11.5</v>
      </c>
      <c r="F109" s="6">
        <v>-17</v>
      </c>
      <c r="G109" s="6">
        <v>-48.5</v>
      </c>
      <c r="H109" s="6">
        <v>-30.5</v>
      </c>
      <c r="I109" s="6">
        <v>-36</v>
      </c>
      <c r="J109" s="6">
        <v>-46</v>
      </c>
      <c r="K109" s="6">
        <v>-50</v>
      </c>
      <c r="L109" s="6">
        <v>-47</v>
      </c>
      <c r="M109" s="6">
        <v>-45</v>
      </c>
      <c r="N109" s="6">
        <v>-45</v>
      </c>
      <c r="O109" s="6">
        <v>-45.5</v>
      </c>
      <c r="P109" s="6">
        <v>-53.5</v>
      </c>
      <c r="Q109" s="6">
        <v>-68.5</v>
      </c>
      <c r="R109" s="6">
        <v>-80</v>
      </c>
      <c r="S109" s="6">
        <v>-80.5</v>
      </c>
      <c r="T109" s="6">
        <v>-83</v>
      </c>
      <c r="U109" s="6">
        <v>-64</v>
      </c>
      <c r="V109" s="6">
        <v>-69</v>
      </c>
      <c r="W109" s="6">
        <v>-69.5</v>
      </c>
      <c r="X109" s="6">
        <v>-68.5</v>
      </c>
      <c r="Y109" s="6">
        <v>-68.5</v>
      </c>
      <c r="Z109" s="9">
        <f t="shared" si="3"/>
        <v>0</v>
      </c>
      <c r="AA109" s="9">
        <f t="shared" si="4"/>
        <v>-83</v>
      </c>
      <c r="AB109" s="10">
        <f t="shared" si="5"/>
        <v>-3.1136363636363638</v>
      </c>
    </row>
    <row r="110" spans="1:28" x14ac:dyDescent="0.3">
      <c r="A110" s="4" t="str">
        <f>Totals!A110</f>
        <v>Alex</v>
      </c>
      <c r="B110" s="5" t="str">
        <f>Totals!B110</f>
        <v>V</v>
      </c>
      <c r="C110" s="7">
        <f>Totals!C110</f>
        <v>23</v>
      </c>
      <c r="D110" s="6">
        <v>33</v>
      </c>
      <c r="E110" s="6">
        <v>51</v>
      </c>
      <c r="F110" s="6">
        <v>83</v>
      </c>
      <c r="G110" s="6">
        <v>83</v>
      </c>
      <c r="H110" s="6">
        <v>83</v>
      </c>
      <c r="I110" s="6">
        <v>99</v>
      </c>
      <c r="J110" s="6">
        <v>124</v>
      </c>
      <c r="K110" s="6">
        <v>128</v>
      </c>
      <c r="L110" s="6">
        <v>125</v>
      </c>
      <c r="M110" s="6">
        <v>123</v>
      </c>
      <c r="N110" s="6">
        <v>131</v>
      </c>
      <c r="O110" s="6">
        <v>148</v>
      </c>
      <c r="P110" s="6">
        <v>141</v>
      </c>
      <c r="Q110" s="6">
        <v>139.5</v>
      </c>
      <c r="R110" s="6">
        <v>133</v>
      </c>
      <c r="S110" s="6">
        <v>122.5</v>
      </c>
      <c r="T110" s="6">
        <v>125</v>
      </c>
      <c r="U110" s="6">
        <v>125</v>
      </c>
      <c r="V110" s="6">
        <v>119</v>
      </c>
      <c r="W110" s="6">
        <v>95.5</v>
      </c>
      <c r="X110" s="6">
        <v>94.5</v>
      </c>
      <c r="Y110" s="6">
        <v>94.5</v>
      </c>
      <c r="Z110" s="9">
        <f t="shared" si="3"/>
        <v>148</v>
      </c>
      <c r="AA110" s="9">
        <f t="shared" si="4"/>
        <v>33</v>
      </c>
      <c r="AB110" s="10">
        <f t="shared" si="5"/>
        <v>4.2954545454545459</v>
      </c>
    </row>
    <row r="111" spans="1:28" x14ac:dyDescent="0.3">
      <c r="C111" s="5" t="s">
        <v>2</v>
      </c>
      <c r="D111" s="6">
        <f>LARGE(D3:D110,1)</f>
        <v>33</v>
      </c>
      <c r="E111" s="6">
        <f t="shared" ref="E111:Y111" si="6">LARGE(E3:E110,1)</f>
        <v>51</v>
      </c>
      <c r="F111" s="6">
        <f t="shared" si="6"/>
        <v>83</v>
      </c>
      <c r="G111" s="6">
        <f t="shared" si="6"/>
        <v>83</v>
      </c>
      <c r="H111" s="6">
        <f t="shared" si="6"/>
        <v>86.5</v>
      </c>
      <c r="I111" s="6">
        <f t="shared" si="6"/>
        <v>107</v>
      </c>
      <c r="J111" s="6">
        <f t="shared" si="6"/>
        <v>132</v>
      </c>
      <c r="K111" s="6">
        <f t="shared" si="6"/>
        <v>131.5</v>
      </c>
      <c r="L111" s="6">
        <f t="shared" si="6"/>
        <v>132.5</v>
      </c>
      <c r="M111" s="6">
        <f t="shared" si="6"/>
        <v>153.5</v>
      </c>
      <c r="N111" s="6">
        <f t="shared" si="6"/>
        <v>170</v>
      </c>
      <c r="O111" s="6">
        <f t="shared" si="6"/>
        <v>181</v>
      </c>
      <c r="P111" s="6">
        <f t="shared" si="6"/>
        <v>178.5</v>
      </c>
      <c r="Q111" s="6">
        <f t="shared" si="6"/>
        <v>173</v>
      </c>
      <c r="R111" s="6">
        <f t="shared" si="6"/>
        <v>166.5</v>
      </c>
      <c r="S111" s="6">
        <f t="shared" si="6"/>
        <v>177</v>
      </c>
      <c r="T111" s="6">
        <f t="shared" si="6"/>
        <v>179.5</v>
      </c>
      <c r="U111" s="6">
        <f t="shared" si="6"/>
        <v>189.5</v>
      </c>
      <c r="V111" s="6">
        <f t="shared" si="6"/>
        <v>196.5</v>
      </c>
      <c r="W111" s="6">
        <f t="shared" si="6"/>
        <v>196.5</v>
      </c>
      <c r="X111" s="6">
        <f t="shared" si="6"/>
        <v>196.5</v>
      </c>
      <c r="Y111" s="6">
        <f t="shared" si="6"/>
        <v>196.5</v>
      </c>
      <c r="Z111" s="9">
        <f t="shared" si="3"/>
        <v>196.5</v>
      </c>
      <c r="AA111" s="9">
        <f t="shared" si="4"/>
        <v>33</v>
      </c>
      <c r="AB111" s="10">
        <f t="shared" si="5"/>
        <v>8.9318181818181817</v>
      </c>
    </row>
    <row r="112" spans="1:28" x14ac:dyDescent="0.3">
      <c r="C112" s="5" t="s">
        <v>3</v>
      </c>
      <c r="D112" s="6">
        <f>SMALL(D33:D110,1)</f>
        <v>-33</v>
      </c>
      <c r="E112" s="6">
        <f t="shared" ref="E112:Y112" si="7">SMALL(E33:E110,1)</f>
        <v>-45.5</v>
      </c>
      <c r="F112" s="6">
        <f t="shared" si="7"/>
        <v>-64</v>
      </c>
      <c r="G112" s="6">
        <f t="shared" si="7"/>
        <v>-73.5</v>
      </c>
      <c r="H112" s="6">
        <f t="shared" si="7"/>
        <v>-74.5</v>
      </c>
      <c r="I112" s="6">
        <f t="shared" si="7"/>
        <v>-87</v>
      </c>
      <c r="J112" s="6">
        <f t="shared" si="7"/>
        <v>-88</v>
      </c>
      <c r="K112" s="6">
        <f t="shared" si="7"/>
        <v>-92</v>
      </c>
      <c r="L112" s="6">
        <f t="shared" si="7"/>
        <v>-89.5</v>
      </c>
      <c r="M112" s="6">
        <f t="shared" si="7"/>
        <v>-95.5</v>
      </c>
      <c r="N112" s="6">
        <f t="shared" si="7"/>
        <v>-86</v>
      </c>
      <c r="O112" s="6">
        <f t="shared" si="7"/>
        <v>-77.5</v>
      </c>
      <c r="P112" s="6">
        <f t="shared" si="7"/>
        <v>-95</v>
      </c>
      <c r="Q112" s="6">
        <f t="shared" si="7"/>
        <v>-103.5</v>
      </c>
      <c r="R112" s="6">
        <f t="shared" si="7"/>
        <v>-115</v>
      </c>
      <c r="S112" s="6">
        <f t="shared" si="7"/>
        <v>-124.5</v>
      </c>
      <c r="T112" s="6">
        <f t="shared" si="7"/>
        <v>-122</v>
      </c>
      <c r="U112" s="6">
        <f t="shared" si="7"/>
        <v>-116</v>
      </c>
      <c r="V112" s="6">
        <f t="shared" si="7"/>
        <v>-121</v>
      </c>
      <c r="W112" s="6">
        <f t="shared" si="7"/>
        <v>-121</v>
      </c>
      <c r="X112" s="6">
        <f t="shared" si="7"/>
        <v>-121</v>
      </c>
      <c r="Y112" s="6">
        <f t="shared" si="7"/>
        <v>-140</v>
      </c>
      <c r="Z112" s="9">
        <f t="shared" si="3"/>
        <v>-33</v>
      </c>
      <c r="AA112" s="9">
        <f t="shared" si="4"/>
        <v>-140</v>
      </c>
      <c r="AB112" s="10">
        <f t="shared" si="5"/>
        <v>-6.3636363636363633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Totals</vt:lpstr>
      <vt:lpstr>Cumulative</vt:lpstr>
      <vt:lpstr>Sheet3</vt:lpstr>
      <vt:lpstr>Cumulative!Print_Titles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George Huss</cp:lastModifiedBy>
  <dcterms:created xsi:type="dcterms:W3CDTF">2015-09-24T20:24:45Z</dcterms:created>
  <dcterms:modified xsi:type="dcterms:W3CDTF">2026-02-09T16:18:33Z</dcterms:modified>
</cp:coreProperties>
</file>