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s\Downloads\"/>
    </mc:Choice>
  </mc:AlternateContent>
  <xr:revisionPtr revIDLastSave="0" documentId="13_ncr:1_{941945B0-4F28-40B2-AF48-5EE03D0EBF9D}" xr6:coauthVersionLast="47" xr6:coauthVersionMax="47" xr10:uidLastSave="{00000000-0000-0000-0000-000000000000}"/>
  <bookViews>
    <workbookView xWindow="-108" yWindow="-108" windowWidth="16608" windowHeight="8712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G40" i="1"/>
  <c r="D40" i="1"/>
  <c r="C40" i="1"/>
  <c r="H31" i="1"/>
  <c r="G31" i="1"/>
  <c r="D30" i="1"/>
  <c r="C30" i="1"/>
  <c r="H22" i="1"/>
  <c r="G22" i="1"/>
  <c r="D22" i="1"/>
  <c r="C22" i="1"/>
  <c r="H13" i="1"/>
  <c r="G13" i="1"/>
  <c r="D13" i="1"/>
  <c r="C13" i="1"/>
  <c r="G56" i="1" l="1"/>
  <c r="G45" i="1"/>
  <c r="F45" i="1" s="1"/>
  <c r="H56" i="1"/>
  <c r="H45" i="1"/>
  <c r="G60" i="1"/>
  <c r="G49" i="1"/>
  <c r="F49" i="1" s="1"/>
  <c r="H60" i="1"/>
  <c r="H49" i="1"/>
  <c r="G57" i="1"/>
  <c r="G46" i="1"/>
  <c r="F46" i="1" s="1"/>
  <c r="H57" i="1"/>
  <c r="H46" i="1"/>
  <c r="G61" i="1"/>
  <c r="G50" i="1"/>
  <c r="F50" i="1" s="1"/>
  <c r="H61" i="1"/>
  <c r="H50" i="1"/>
  <c r="G58" i="1"/>
  <c r="G47" i="1"/>
  <c r="F47" i="1" s="1"/>
  <c r="H58" i="1"/>
  <c r="H47" i="1"/>
  <c r="G62" i="1"/>
  <c r="G51" i="1"/>
  <c r="F51" i="1" s="1"/>
  <c r="H62" i="1"/>
  <c r="H51" i="1"/>
  <c r="G59" i="1"/>
  <c r="G48" i="1"/>
  <c r="F48" i="1" s="1"/>
  <c r="H59" i="1"/>
  <c r="H48" i="1"/>
  <c r="G63" i="1"/>
  <c r="G52" i="1"/>
  <c r="F52" i="1" s="1"/>
  <c r="H63" i="1"/>
  <c r="H52" i="1"/>
  <c r="I45" i="1"/>
  <c r="I46" i="1"/>
  <c r="I47" i="1"/>
  <c r="I48" i="1"/>
  <c r="I49" i="1"/>
  <c r="I50" i="1"/>
  <c r="I51" i="1"/>
  <c r="I52" i="1"/>
  <c r="I56" i="1"/>
  <c r="I60" i="1"/>
  <c r="I57" i="1"/>
  <c r="I61" i="1"/>
  <c r="I58" i="1"/>
  <c r="I62" i="1"/>
  <c r="I59" i="1"/>
  <c r="I63" i="1"/>
</calcChain>
</file>

<file path=xl/sharedStrings.xml><?xml version="1.0" encoding="utf-8"?>
<sst xmlns="http://schemas.openxmlformats.org/spreadsheetml/2006/main" count="105" uniqueCount="78">
  <si>
    <t>LA RUEDA DE LA VIDA</t>
  </si>
  <si>
    <t>Lee detenidamente el siguiente cuestionario. En la columna P (presente) anota una valoración de 0 a 10 que puntue el grado de satisfacción que tienes en cada ítem del área definida. A continuación, puntua en la columna F (futuro), la que querrías asumir en un futuro a medio plazo. Llena sólo las celdas de color fucsia.</t>
  </si>
  <si>
    <t>Futuro</t>
  </si>
  <si>
    <t>Futur</t>
  </si>
  <si>
    <t>ÁREA FÍSICA</t>
  </si>
  <si>
    <t>ÁREA PROFESIONAL</t>
  </si>
  <si>
    <t>Apariencia</t>
  </si>
  <si>
    <t>Nivel de energía</t>
  </si>
  <si>
    <t>Satisfacción con mis logros</t>
  </si>
  <si>
    <t>Alimentación</t>
  </si>
  <si>
    <t>Descanso</t>
  </si>
  <si>
    <t>Ejercicio</t>
  </si>
  <si>
    <t>Salud</t>
  </si>
  <si>
    <t>TOTAL</t>
  </si>
  <si>
    <t>ÁREA PERSONAL</t>
  </si>
  <si>
    <t>ÁREA SOCIAL</t>
  </si>
  <si>
    <t>Potencio mi autoconocimiento</t>
  </si>
  <si>
    <t>Potencio mis puntos fuertes</t>
  </si>
  <si>
    <t>Actuo independientemente</t>
  </si>
  <si>
    <t>Tengo claros mis hitos</t>
  </si>
  <si>
    <t>Pienso de manera positiva</t>
  </si>
  <si>
    <t>Regulo mis emociones</t>
  </si>
  <si>
    <t>ÁREA FAMILIAR</t>
  </si>
  <si>
    <t>ÁREA OCIO</t>
  </si>
  <si>
    <t>Relación con la pareja</t>
  </si>
  <si>
    <t>Dedico tiempo a mis aficiones</t>
  </si>
  <si>
    <t>Relación con los hijos</t>
  </si>
  <si>
    <t>Deporte</t>
  </si>
  <si>
    <t>Relación con los padres</t>
  </si>
  <si>
    <t>Relación con los hermanos</t>
  </si>
  <si>
    <t>Relación con la família extensa</t>
  </si>
  <si>
    <t>Relación con las mascotas</t>
  </si>
  <si>
    <t>Disfruto del tiempo libre a casa</t>
  </si>
  <si>
    <t>ÁREA ECONÓMICA</t>
  </si>
  <si>
    <t>ÁREA ESPIRITUAL</t>
  </si>
  <si>
    <t>Satisfacción con mis ingresos</t>
  </si>
  <si>
    <t>Dedico tiempo a reflexionar y meditar</t>
  </si>
  <si>
    <t>Controlo mis gastos</t>
  </si>
  <si>
    <t>Invierto de manera adecuada</t>
  </si>
  <si>
    <t>Ahorro</t>
  </si>
  <si>
    <t>Estrategias para aumentar ingresos</t>
  </si>
  <si>
    <t>Connecto con la naturaleza</t>
  </si>
  <si>
    <t>Área Física</t>
  </si>
  <si>
    <t>Área Familiar</t>
  </si>
  <si>
    <t>Área Económica</t>
  </si>
  <si>
    <t>Área Profesional</t>
  </si>
  <si>
    <t>Área Social</t>
  </si>
  <si>
    <t>Área Ocio</t>
  </si>
  <si>
    <t>Área Espiritual</t>
  </si>
  <si>
    <t>Área crecimiento Personal</t>
  </si>
  <si>
    <t>Gestiono mi patrimonio (casa manizales)</t>
  </si>
  <si>
    <t>Trabajo bien en equipo</t>
  </si>
  <si>
    <t>Enfoque a metas LP, propositos de vida</t>
  </si>
  <si>
    <t>Me enfrento a nuevos retos (salir de zona de confort)</t>
  </si>
  <si>
    <t>Formación (autodidacta)</t>
  </si>
  <si>
    <t>Orientación a amar el proceso  y no el resultado</t>
  </si>
  <si>
    <t>Empatía y apoyo hacia mis amigos</t>
  </si>
  <si>
    <t>Participación en asociaciones o comunidades</t>
  </si>
  <si>
    <t>Mi aportación a la comunidad</t>
  </si>
  <si>
    <t xml:space="preserve">Cuento con compañías estimulantes o valiosas </t>
  </si>
  <si>
    <t>Genero sinergias (colaboracion para alcanzar un obj comun)</t>
  </si>
  <si>
    <t>Me siento capaz de influir positivamente en otros</t>
  </si>
  <si>
    <t xml:space="preserve">Lectura, libros, audiolibros, potcast, videos de valor </t>
  </si>
  <si>
    <t>Disfruto, gestiono y participo del ocio sano</t>
  </si>
  <si>
    <t>Desconnexión fisica  y mental del trabajo</t>
  </si>
  <si>
    <t>Soy congruente con mis valores espirituales</t>
  </si>
  <si>
    <t>Asumo responsabilidades con la guia de Dios</t>
  </si>
  <si>
    <t>Trabajo mis puntos débiles con la guia de Dios</t>
  </si>
  <si>
    <t xml:space="preserve">Tengo conciencia de la sabidurìa que me falta </t>
  </si>
  <si>
    <t>Presente</t>
  </si>
  <si>
    <t>Item de cada area con menor puntuación GRAFICA DE RADAR</t>
  </si>
  <si>
    <t>diferencia para llegar a la meta</t>
  </si>
  <si>
    <t>Ítem de cada área con menor puntuación</t>
  </si>
  <si>
    <t>FUTURO</t>
  </si>
  <si>
    <t>PRESENTE</t>
  </si>
  <si>
    <t>Área</t>
  </si>
  <si>
    <t xml:space="preserve"> PUNTUACIÓN PROMEDIO POR ÁREA</t>
  </si>
  <si>
    <t xml:space="preserve"> GRAFICA DE RADAR POR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</si>
</sst>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20"/>
      <color rgb="FF000000"/>
      <name val="Times New Roman"/>
      <family val="1"/>
    </font>
    <font>
      <sz val="11"/>
      <name val="Calibri"/>
      <family val="2"/>
    </font>
    <font>
      <b/>
      <sz val="25"/>
      <color rgb="FF000000"/>
      <name val="Times New Roman"/>
      <family val="1"/>
    </font>
    <font>
      <sz val="10"/>
      <color rgb="FF000000"/>
      <name val="Calibri"/>
      <family val="2"/>
    </font>
    <font>
      <b/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1"/>
      <color rgb="FFFFFFFF"/>
      <name val="Times New Roman"/>
      <family val="1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FB714"/>
        <bgColor rgb="FF1FB714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F20884"/>
        <bgColor rgb="FFF2088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45" wrapText="1"/>
    </xf>
    <xf numFmtId="0" fontId="8" fillId="0" borderId="0" xfId="0" applyFont="1"/>
    <xf numFmtId="0" fontId="9" fillId="4" borderId="5" xfId="0" applyFont="1" applyFill="1" applyBorder="1" applyAlignment="1">
      <alignment vertical="top" wrapText="1"/>
    </xf>
    <xf numFmtId="0" fontId="8" fillId="0" borderId="0" xfId="0" applyFont="1" applyAlignment="1">
      <alignment vertical="center" textRotation="45" wrapText="1"/>
    </xf>
    <xf numFmtId="0" fontId="1" fillId="3" borderId="6" xfId="0" applyFont="1" applyFill="1" applyBorder="1" applyAlignment="1">
      <alignment vertical="top" wrapText="1"/>
    </xf>
    <xf numFmtId="1" fontId="10" fillId="5" borderId="7" xfId="0" applyNumberFormat="1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1" fontId="10" fillId="5" borderId="8" xfId="0" applyNumberFormat="1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right" vertical="top" wrapText="1"/>
    </xf>
    <xf numFmtId="1" fontId="11" fillId="4" borderId="5" xfId="0" applyNumberFormat="1" applyFont="1" applyFill="1" applyBorder="1" applyAlignment="1">
      <alignment vertical="top" wrapText="1"/>
    </xf>
    <xf numFmtId="1" fontId="11" fillId="4" borderId="10" xfId="0" applyNumberFormat="1" applyFont="1" applyFill="1" applyBorder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" fontId="11" fillId="4" borderId="11" xfId="0" applyNumberFormat="1" applyFont="1" applyFill="1" applyBorder="1" applyAlignment="1">
      <alignment vertical="top" wrapText="1"/>
    </xf>
    <xf numFmtId="1" fontId="11" fillId="4" borderId="12" xfId="0" applyNumberFormat="1" applyFont="1" applyFill="1" applyBorder="1" applyAlignment="1">
      <alignment vertical="top" wrapText="1"/>
    </xf>
    <xf numFmtId="0" fontId="8" fillId="4" borderId="4" xfId="0" applyFont="1" applyFill="1" applyBorder="1"/>
    <xf numFmtId="0" fontId="11" fillId="3" borderId="9" xfId="0" applyFont="1" applyFill="1" applyBorder="1" applyAlignment="1">
      <alignment horizontal="right" vertical="top" wrapText="1"/>
    </xf>
    <xf numFmtId="0" fontId="11" fillId="0" borderId="0" xfId="0" applyFont="1"/>
    <xf numFmtId="0" fontId="8" fillId="4" borderId="14" xfId="0" applyFont="1" applyFill="1" applyBorder="1"/>
    <xf numFmtId="4" fontId="11" fillId="4" borderId="4" xfId="0" applyNumberFormat="1" applyFont="1" applyFill="1" applyBorder="1" applyAlignment="1">
      <alignment horizontal="center"/>
    </xf>
    <xf numFmtId="4" fontId="1" fillId="0" borderId="13" xfId="0" applyNumberFormat="1" applyFont="1" applyBorder="1"/>
    <xf numFmtId="4" fontId="11" fillId="4" borderId="15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3" fontId="11" fillId="4" borderId="15" xfId="0" applyNumberFormat="1" applyFont="1" applyFill="1" applyBorder="1" applyAlignment="1">
      <alignment horizontal="center"/>
    </xf>
    <xf numFmtId="3" fontId="1" fillId="0" borderId="13" xfId="0" applyNumberFormat="1" applyFont="1" applyBorder="1"/>
    <xf numFmtId="0" fontId="8" fillId="4" borderId="1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522047311442373"/>
          <c:y val="8.2111224774855343E-2"/>
          <c:w val="0.45280839364393427"/>
          <c:h val="0.79585705701118836"/>
        </c:manualLayout>
      </c:layout>
      <c:radarChart>
        <c:radarStyle val="marker"/>
        <c:varyColors val="1"/>
        <c:ser>
          <c:idx val="0"/>
          <c:order val="0"/>
          <c:spPr>
            <a:ln w="19050" cmpd="sng">
              <a:solidFill>
                <a:srgbClr val="3366C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6378767378460522E-2"/>
                  <c:y val="0.125532086850295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8F-443A-B278-B6DFFE1632FE}"/>
                </c:ext>
              </c:extLst>
            </c:dLbl>
            <c:dLbl>
              <c:idx val="1"/>
              <c:layout>
                <c:manualLayout>
                  <c:x val="-4.0946918446151497E-2"/>
                  <c:y val="0.1403005676562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8F-443A-B278-B6DFFE1632FE}"/>
                </c:ext>
              </c:extLst>
            </c:dLbl>
            <c:dLbl>
              <c:idx val="2"/>
              <c:layout>
                <c:manualLayout>
                  <c:x val="-6.9609761358457617E-2"/>
                  <c:y val="5.5381803022189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8F-443A-B278-B6DFFE1632FE}"/>
                </c:ext>
              </c:extLst>
            </c:dLbl>
            <c:dLbl>
              <c:idx val="3"/>
              <c:layout>
                <c:manualLayout>
                  <c:x val="-6.9609761358457548E-2"/>
                  <c:y val="-6.6458163626627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8F-443A-B278-B6DFFE1632FE}"/>
                </c:ext>
              </c:extLst>
            </c:dLbl>
            <c:dLbl>
              <c:idx val="4"/>
              <c:layout>
                <c:manualLayout>
                  <c:x val="-1.6378767378460675E-2"/>
                  <c:y val="-0.125532086850295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8F-443A-B278-B6DFFE1632FE}"/>
                </c:ext>
              </c:extLst>
            </c:dLbl>
            <c:dLbl>
              <c:idx val="5"/>
              <c:layout>
                <c:manualLayout>
                  <c:x val="3.685222660153635E-2"/>
                  <c:y val="-0.11445572624585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8F-443A-B278-B6DFFE1632FE}"/>
                </c:ext>
              </c:extLst>
            </c:dLbl>
            <c:dLbl>
              <c:idx val="6"/>
              <c:layout>
                <c:manualLayout>
                  <c:x val="6.5515069513842436E-2"/>
                  <c:y val="-3.322908181331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8F-443A-B278-B6DFFE1632FE}"/>
                </c:ext>
              </c:extLst>
            </c:dLbl>
            <c:dLbl>
              <c:idx val="7"/>
              <c:layout>
                <c:manualLayout>
                  <c:x val="6.3450743801626255E-2"/>
                  <c:y val="9.9889768770770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8F-443A-B278-B6DFFE1632FE}"/>
                </c:ext>
              </c:extLst>
            </c:dLbl>
            <c:spPr>
              <a:noFill/>
              <a:ln>
                <a:noFill/>
              </a:ln>
              <a:effectLst>
                <a:softEdge rad="88900"/>
              </a:effectLst>
            </c:spPr>
            <c:txPr>
              <a:bodyPr rot="0" vertOverflow="overflow" horzOverflow="overflow" vert="horz" wrap="square" lIns="0" tIns="36000" rIns="0" bIns="19050" anchor="t" anchorCtr="1">
                <a:spAutoFit/>
              </a:bodyPr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Hoja1!$F$56:$F$63</c:f>
              <c:strCache>
                <c:ptCount val="8"/>
                <c:pt idx="0">
                  <c:v>Área Física</c:v>
                </c:pt>
                <c:pt idx="1">
                  <c:v>Área crecimiento Personal</c:v>
                </c:pt>
                <c:pt idx="2">
                  <c:v>Área Familiar</c:v>
                </c:pt>
                <c:pt idx="3">
                  <c:v>Área Económica</c:v>
                </c:pt>
                <c:pt idx="4">
                  <c:v>Área Profesional</c:v>
                </c:pt>
                <c:pt idx="5">
                  <c:v>Área Social</c:v>
                </c:pt>
                <c:pt idx="6">
                  <c:v>Área Ocio</c:v>
                </c:pt>
                <c:pt idx="7">
                  <c:v>Área Espiritual</c:v>
                </c:pt>
              </c:strCache>
            </c:strRef>
          </c:cat>
          <c:val>
            <c:numRef>
              <c:f>Hoja1!$G$56:$G$63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7.333333333333333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F-443A-B278-B6DFFE1632FE}"/>
            </c:ext>
          </c:extLst>
        </c:ser>
        <c:ser>
          <c:idx val="1"/>
          <c:order val="1"/>
          <c:spPr>
            <a:ln w="19050"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Hoja1!$F$56:$F$63</c:f>
              <c:strCache>
                <c:ptCount val="8"/>
                <c:pt idx="0">
                  <c:v>Área Física</c:v>
                </c:pt>
                <c:pt idx="1">
                  <c:v>Área crecimiento Personal</c:v>
                </c:pt>
                <c:pt idx="2">
                  <c:v>Área Familiar</c:v>
                </c:pt>
                <c:pt idx="3">
                  <c:v>Área Económica</c:v>
                </c:pt>
                <c:pt idx="4">
                  <c:v>Área Profesional</c:v>
                </c:pt>
                <c:pt idx="5">
                  <c:v>Área Social</c:v>
                </c:pt>
                <c:pt idx="6">
                  <c:v>Área Ocio</c:v>
                </c:pt>
                <c:pt idx="7">
                  <c:v>Área Espiritual</c:v>
                </c:pt>
              </c:strCache>
            </c:strRef>
          </c:cat>
          <c:val>
            <c:numRef>
              <c:f>Hoja1!$H$56:$H$63</c:f>
              <c:numCache>
                <c:formatCode>#,##0.00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9.5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F-443A-B278-B6DFFE163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053719"/>
        <c:axId val="1431139834"/>
      </c:radarChart>
      <c:catAx>
        <c:axId val="112605371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1431139834"/>
        <c:crosses val="autoZero"/>
        <c:auto val="1"/>
        <c:lblAlgn val="ctr"/>
        <c:lblOffset val="100"/>
        <c:noMultiLvlLbl val="1"/>
      </c:catAx>
      <c:valAx>
        <c:axId val="1431139834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minorGridlines/>
        <c:numFmt formatCode="General" sourceLinked="0"/>
        <c:majorTickMark val="cross"/>
        <c:minorTickMark val="cross"/>
        <c:tickLblPos val="none"/>
        <c:spPr>
          <a:ln w="47625" cmpd="dbl">
            <a:solidFill>
              <a:srgbClr val="808080"/>
            </a:solidFill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1126053719"/>
        <c:crosses val="autoZero"/>
        <c:crossBetween val="between"/>
        <c:majorUnit val="1"/>
        <c:minorUnit val="0.5"/>
        <c:dispUnits>
          <c:custUnit val="1"/>
        </c:dispUnits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2047311442373"/>
          <c:y val="8.2111224774855343E-2"/>
          <c:w val="0.45280839364393427"/>
          <c:h val="0.79585705701118836"/>
        </c:manualLayout>
      </c:layout>
      <c:radarChart>
        <c:radarStyle val="marker"/>
        <c:varyColors val="1"/>
        <c:ser>
          <c:idx val="0"/>
          <c:order val="0"/>
          <c:spPr>
            <a:ln w="19050" cmpd="sng">
              <a:solidFill>
                <a:srgbClr val="3366CC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6378767378460522E-2"/>
                  <c:y val="0.125532086850295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73-4DD1-A431-958D9C09E9D2}"/>
                </c:ext>
              </c:extLst>
            </c:dLbl>
            <c:dLbl>
              <c:idx val="1"/>
              <c:layout>
                <c:manualLayout>
                  <c:x val="-4.0946918446151497E-2"/>
                  <c:y val="0.1403005676562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73-4DD1-A431-958D9C09E9D2}"/>
                </c:ext>
              </c:extLst>
            </c:dLbl>
            <c:dLbl>
              <c:idx val="2"/>
              <c:layout>
                <c:manualLayout>
                  <c:x val="-1.229364322323233E-2"/>
                  <c:y val="4.79379692477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73-4DD1-A431-958D9C09E9D2}"/>
                </c:ext>
              </c:extLst>
            </c:dLbl>
            <c:dLbl>
              <c:idx val="3"/>
              <c:layout>
                <c:manualLayout>
                  <c:x val="-6.9609761358457548E-2"/>
                  <c:y val="-6.64581636266273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73-4DD1-A431-958D9C09E9D2}"/>
                </c:ext>
              </c:extLst>
            </c:dLbl>
            <c:dLbl>
              <c:idx val="4"/>
              <c:layout>
                <c:manualLayout>
                  <c:x val="-1.6378767378460675E-2"/>
                  <c:y val="-0.125532086850295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73-4DD1-A431-958D9C09E9D2}"/>
                </c:ext>
              </c:extLst>
            </c:dLbl>
            <c:dLbl>
              <c:idx val="5"/>
              <c:layout>
                <c:manualLayout>
                  <c:x val="3.685222660153635E-2"/>
                  <c:y val="-0.114455726245857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73-4DD1-A431-958D9C09E9D2}"/>
                </c:ext>
              </c:extLst>
            </c:dLbl>
            <c:dLbl>
              <c:idx val="6"/>
              <c:layout>
                <c:manualLayout>
                  <c:x val="6.5515069513842436E-2"/>
                  <c:y val="-3.3229081813313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73-4DD1-A431-958D9C09E9D2}"/>
                </c:ext>
              </c:extLst>
            </c:dLbl>
            <c:dLbl>
              <c:idx val="7"/>
              <c:layout>
                <c:manualLayout>
                  <c:x val="6.9598216170963387E-2"/>
                  <c:y val="5.5828380335163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73-4DD1-A431-958D9C09E9D2}"/>
                </c:ext>
              </c:extLst>
            </c:dLbl>
            <c:spPr>
              <a:noFill/>
              <a:ln>
                <a:noFill/>
              </a:ln>
              <a:effectLst>
                <a:softEdge rad="88900"/>
              </a:effectLst>
            </c:spPr>
            <c:txPr>
              <a:bodyPr rot="0" vertOverflow="overflow" horzOverflow="overflow" vert="horz" wrap="square" lIns="0" tIns="36000" rIns="0" bIns="19050" anchor="t" anchorCtr="1">
                <a:spAutoFit/>
              </a:bodyPr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Hoja1!$F$45:$F$52</c:f>
              <c:strCache>
                <c:ptCount val="8"/>
                <c:pt idx="0">
                  <c:v>TOTAL</c:v>
                </c:pt>
                <c:pt idx="1">
                  <c:v>TOTAL</c:v>
                </c:pt>
                <c:pt idx="2">
                  <c:v>#¡VALOR!</c:v>
                </c:pt>
                <c:pt idx="3">
                  <c:v>TOTAL</c:v>
                </c:pt>
                <c:pt idx="4">
                  <c:v>TOTAL</c:v>
                </c:pt>
                <c:pt idx="5">
                  <c:v>TOTAL</c:v>
                </c:pt>
                <c:pt idx="6">
                  <c:v>Deporte</c:v>
                </c:pt>
                <c:pt idx="7">
                  <c:v>TOTAL</c:v>
                </c:pt>
              </c:strCache>
            </c:strRef>
          </c:cat>
          <c:val>
            <c:numRef>
              <c:f>Hoja1!$G$45:$G$52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73-4DD1-A431-958D9C09E9D2}"/>
            </c:ext>
          </c:extLst>
        </c:ser>
        <c:ser>
          <c:idx val="1"/>
          <c:order val="1"/>
          <c:spPr>
            <a:ln w="19050" cmpd="sng">
              <a:solidFill>
                <a:srgbClr val="DC3912"/>
              </a:solidFill>
            </a:ln>
          </c:spPr>
          <c:marker>
            <c:symbol val="none"/>
          </c:marker>
          <c:cat>
            <c:strRef>
              <c:f>Hoja1!$F$45:$F$52</c:f>
              <c:strCache>
                <c:ptCount val="8"/>
                <c:pt idx="0">
                  <c:v>TOTAL</c:v>
                </c:pt>
                <c:pt idx="1">
                  <c:v>TOTAL</c:v>
                </c:pt>
                <c:pt idx="2">
                  <c:v>#¡VALOR!</c:v>
                </c:pt>
                <c:pt idx="3">
                  <c:v>TOTAL</c:v>
                </c:pt>
                <c:pt idx="4">
                  <c:v>TOTAL</c:v>
                </c:pt>
                <c:pt idx="5">
                  <c:v>TOTAL</c:v>
                </c:pt>
                <c:pt idx="6">
                  <c:v>Deporte</c:v>
                </c:pt>
                <c:pt idx="7">
                  <c:v>TOTAL</c:v>
                </c:pt>
              </c:strCache>
            </c:strRef>
          </c:cat>
          <c:val>
            <c:numRef>
              <c:f>Hoja1!$H$45:$H$52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73-4DD1-A431-958D9C09E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053719"/>
        <c:axId val="1431139834"/>
      </c:radarChart>
      <c:catAx>
        <c:axId val="1126053719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s-CO"/>
          </a:p>
        </c:txPr>
        <c:crossAx val="1431139834"/>
        <c:crosses val="autoZero"/>
        <c:auto val="1"/>
        <c:lblAlgn val="ctr"/>
        <c:lblOffset val="100"/>
        <c:noMultiLvlLbl val="1"/>
      </c:catAx>
      <c:valAx>
        <c:axId val="1431139834"/>
        <c:scaling>
          <c:orientation val="minMax"/>
        </c:scaling>
        <c:delete val="0"/>
        <c:axPos val="l"/>
        <c:majorGridlines>
          <c:spPr>
            <a:ln>
              <a:solidFill>
                <a:srgbClr val="808080"/>
              </a:solidFill>
            </a:ln>
          </c:spPr>
        </c:majorGridlines>
        <c:minorGridlines/>
        <c:numFmt formatCode="General" sourceLinked="0"/>
        <c:majorTickMark val="cross"/>
        <c:minorTickMark val="cross"/>
        <c:tickLblPos val="none"/>
        <c:spPr>
          <a:ln w="47625" cmpd="dbl">
            <a:solidFill>
              <a:srgbClr val="808080"/>
            </a:solidFill>
          </a:ln>
        </c:spPr>
        <c:txPr>
          <a:bodyPr/>
          <a:lstStyle/>
          <a:p>
            <a:pPr lvl="0">
              <a:defRPr b="0"/>
            </a:pPr>
            <a:endParaRPr lang="es-CO"/>
          </a:p>
        </c:txPr>
        <c:crossAx val="1126053719"/>
        <c:crosses val="autoZero"/>
        <c:crossBetween val="between"/>
        <c:majorUnit val="1"/>
        <c:minorUnit val="0.5"/>
        <c:dispUnits>
          <c:custUnit val="1"/>
        </c:dispUnits>
      </c:valAx>
      <c:spPr>
        <a:solidFill>
          <a:srgbClr val="FFFFFF"/>
        </a:solidFill>
      </c:spPr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432702</xdr:colOff>
      <xdr:row>57</xdr:row>
      <xdr:rowOff>131059</xdr:rowOff>
    </xdr:from>
    <xdr:to>
      <xdr:col>18</xdr:col>
      <xdr:colOff>460070</xdr:colOff>
      <xdr:row>77</xdr:row>
      <xdr:rowOff>81577</xdr:rowOff>
    </xdr:to>
    <xdr:graphicFrame macro="">
      <xdr:nvGraphicFramePr>
        <xdr:cNvPr id="2" name="Chart 1" descr="Chart 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360066</xdr:colOff>
      <xdr:row>66</xdr:row>
      <xdr:rowOff>58615</xdr:rowOff>
    </xdr:from>
    <xdr:to>
      <xdr:col>19</xdr:col>
      <xdr:colOff>686638</xdr:colOff>
      <xdr:row>66</xdr:row>
      <xdr:rowOff>58615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52E0AA-38BD-F8D0-C8C6-FE7F7179CF91}"/>
            </a:ext>
          </a:extLst>
        </xdr:cNvPr>
        <xdr:cNvCxnSpPr/>
      </xdr:nvCxnSpPr>
      <xdr:spPr>
        <a:xfrm>
          <a:off x="9562681" y="11915670"/>
          <a:ext cx="326572" cy="0"/>
        </a:xfrm>
        <a:prstGeom prst="line">
          <a:avLst/>
        </a:prstGeom>
        <a:ln>
          <a:solidFill>
            <a:srgbClr val="98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361740</xdr:colOff>
      <xdr:row>67</xdr:row>
      <xdr:rowOff>85411</xdr:rowOff>
    </xdr:from>
    <xdr:to>
      <xdr:col>19</xdr:col>
      <xdr:colOff>688312</xdr:colOff>
      <xdr:row>67</xdr:row>
      <xdr:rowOff>85411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9A34A99-8991-4362-B352-C079C68FE252}"/>
            </a:ext>
          </a:extLst>
        </xdr:cNvPr>
        <xdr:cNvCxnSpPr/>
      </xdr:nvCxnSpPr>
      <xdr:spPr>
        <a:xfrm>
          <a:off x="9564355" y="12101565"/>
          <a:ext cx="326572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360066</xdr:colOff>
      <xdr:row>35</xdr:row>
      <xdr:rowOff>58615</xdr:rowOff>
    </xdr:from>
    <xdr:to>
      <xdr:col>19</xdr:col>
      <xdr:colOff>686638</xdr:colOff>
      <xdr:row>35</xdr:row>
      <xdr:rowOff>58615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7D00ED9-4A0E-4D00-A71A-411330D5BAA2}"/>
            </a:ext>
          </a:extLst>
        </xdr:cNvPr>
        <xdr:cNvCxnSpPr/>
      </xdr:nvCxnSpPr>
      <xdr:spPr>
        <a:xfrm>
          <a:off x="8627766" y="11557195"/>
          <a:ext cx="166552" cy="0"/>
        </a:xfrm>
        <a:prstGeom prst="line">
          <a:avLst/>
        </a:prstGeom>
        <a:ln>
          <a:solidFill>
            <a:srgbClr val="98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361740</xdr:colOff>
      <xdr:row>36</xdr:row>
      <xdr:rowOff>85411</xdr:rowOff>
    </xdr:from>
    <xdr:to>
      <xdr:col>19</xdr:col>
      <xdr:colOff>688312</xdr:colOff>
      <xdr:row>36</xdr:row>
      <xdr:rowOff>85411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5ED8040-2424-4A99-843C-F385E9429D4F}"/>
            </a:ext>
          </a:extLst>
        </xdr:cNvPr>
        <xdr:cNvCxnSpPr/>
      </xdr:nvCxnSpPr>
      <xdr:spPr>
        <a:xfrm>
          <a:off x="8629440" y="11744011"/>
          <a:ext cx="166552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638755</xdr:colOff>
      <xdr:row>29</xdr:row>
      <xdr:rowOff>146200</xdr:rowOff>
    </xdr:from>
    <xdr:to>
      <xdr:col>18</xdr:col>
      <xdr:colOff>659027</xdr:colOff>
      <xdr:row>52</xdr:row>
      <xdr:rowOff>83239</xdr:rowOff>
    </xdr:to>
    <xdr:graphicFrame macro="">
      <xdr:nvGraphicFramePr>
        <xdr:cNvPr id="10" name="Chart 1" descr="Chart 0">
          <a:extLst>
            <a:ext uri="{FF2B5EF4-FFF2-40B4-BE49-F238E27FC236}">
              <a16:creationId xmlns:a16="http://schemas.microsoft.com/office/drawing/2014/main" id="{F9A4203D-0FA5-44A8-9036-62ADC9F08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2"/>
  <sheetViews>
    <sheetView tabSelected="1" workbookViewId="0">
      <selection activeCell="B51" sqref="B51"/>
    </sheetView>
  </sheetViews>
  <sheetFormatPr baseColWidth="10" defaultColWidth="14.44140625" defaultRowHeight="15" customHeight="1" x14ac:dyDescent="0.3"/>
  <cols>
    <col min="1" max="1" width="2.88671875" customWidth="1"/>
    <col min="2" max="2" width="45.6640625" customWidth="1"/>
    <col min="3" max="3" width="9.44140625" customWidth="1"/>
    <col min="4" max="4" width="8.44140625" customWidth="1"/>
    <col min="5" max="5" width="3.6640625" customWidth="1"/>
    <col min="6" max="6" width="45.6640625" customWidth="1"/>
    <col min="7" max="7" width="8.6640625" customWidth="1"/>
    <col min="8" max="8" width="9.77734375" customWidth="1"/>
    <col min="9" max="18" width="11.44140625" customWidth="1"/>
    <col min="19" max="26" width="10" customWidth="1"/>
  </cols>
  <sheetData>
    <row r="1" spans="1:26" ht="22.5" customHeight="1" x14ac:dyDescent="0.4">
      <c r="A1" s="1"/>
      <c r="B1" s="36" t="s">
        <v>0</v>
      </c>
      <c r="C1" s="34"/>
      <c r="D1" s="34"/>
      <c r="E1" s="34"/>
      <c r="F1" s="34"/>
      <c r="G1" s="34"/>
      <c r="H1" s="3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.5" customHeight="1" x14ac:dyDescent="0.5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.6" customHeight="1" x14ac:dyDescent="0.3">
      <c r="A3" s="1"/>
      <c r="B3" s="33" t="s">
        <v>1</v>
      </c>
      <c r="C3" s="34"/>
      <c r="D3" s="34"/>
      <c r="E3" s="34"/>
      <c r="F3" s="34"/>
      <c r="G3" s="34"/>
      <c r="H3" s="3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1"/>
      <c r="C5" s="3" t="s">
        <v>69</v>
      </c>
      <c r="D5" s="3" t="s">
        <v>2</v>
      </c>
      <c r="E5" s="4"/>
      <c r="F5" s="1"/>
      <c r="G5" s="3" t="s">
        <v>69</v>
      </c>
      <c r="H5" s="3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.5" customHeight="1" x14ac:dyDescent="0.3">
      <c r="A6" s="5"/>
      <c r="B6" s="6" t="s">
        <v>4</v>
      </c>
      <c r="C6" s="7"/>
      <c r="D6" s="7"/>
      <c r="E6" s="7"/>
      <c r="F6" s="6" t="s">
        <v>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3">
      <c r="A7" s="1"/>
      <c r="B7" s="8" t="s">
        <v>6</v>
      </c>
      <c r="C7" s="9"/>
      <c r="D7" s="9"/>
      <c r="E7" s="10"/>
      <c r="F7" s="8" t="s">
        <v>52</v>
      </c>
      <c r="G7" s="9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">
      <c r="A8" s="1"/>
      <c r="B8" s="11" t="s">
        <v>7</v>
      </c>
      <c r="C8" s="9"/>
      <c r="D8" s="9"/>
      <c r="E8" s="10"/>
      <c r="F8" s="11" t="s">
        <v>8</v>
      </c>
      <c r="G8" s="9"/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">
      <c r="A9" s="1"/>
      <c r="B9" s="11" t="s">
        <v>9</v>
      </c>
      <c r="C9" s="9"/>
      <c r="D9" s="9"/>
      <c r="E9" s="10"/>
      <c r="F9" s="11" t="s">
        <v>53</v>
      </c>
      <c r="G9" s="9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1" t="s">
        <v>10</v>
      </c>
      <c r="C10" s="9"/>
      <c r="D10" s="9"/>
      <c r="E10" s="10"/>
      <c r="F10" s="11" t="s">
        <v>54</v>
      </c>
      <c r="G10" s="9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">
      <c r="A11" s="1"/>
      <c r="B11" s="11" t="s">
        <v>11</v>
      </c>
      <c r="C11" s="9"/>
      <c r="D11" s="9"/>
      <c r="E11" s="10"/>
      <c r="F11" s="11" t="s">
        <v>51</v>
      </c>
      <c r="G11" s="9"/>
      <c r="H11" s="9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3">
      <c r="A12" s="1"/>
      <c r="B12" s="11" t="s">
        <v>12</v>
      </c>
      <c r="C12" s="12"/>
      <c r="D12" s="12"/>
      <c r="E12" s="10"/>
      <c r="F12" s="11" t="s">
        <v>55</v>
      </c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3">
      <c r="A13" s="1"/>
      <c r="B13" s="13" t="s">
        <v>13</v>
      </c>
      <c r="C13" s="14">
        <f t="shared" ref="C13:D13" si="0">SUM(C7:C12)</f>
        <v>0</v>
      </c>
      <c r="D13" s="15">
        <f t="shared" si="0"/>
        <v>0</v>
      </c>
      <c r="E13" s="10"/>
      <c r="F13" s="23" t="s">
        <v>13</v>
      </c>
      <c r="G13" s="14">
        <f t="shared" ref="G13:H13" si="1">SUM(G7:G12)</f>
        <v>0</v>
      </c>
      <c r="H13" s="15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1"/>
      <c r="B14" s="16"/>
      <c r="C14" s="17"/>
      <c r="D14" s="17"/>
      <c r="E14" s="10"/>
      <c r="F14" s="16"/>
      <c r="G14" s="17"/>
      <c r="H14" s="1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3">
      <c r="A15" s="5"/>
      <c r="B15" s="6" t="s">
        <v>14</v>
      </c>
      <c r="C15" s="18"/>
      <c r="D15" s="18"/>
      <c r="E15" s="18"/>
      <c r="F15" s="6" t="s">
        <v>15</v>
      </c>
      <c r="G15" s="19"/>
      <c r="H15" s="19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3">
      <c r="A16" s="1"/>
      <c r="B16" s="8" t="s">
        <v>16</v>
      </c>
      <c r="C16" s="9"/>
      <c r="D16" s="9"/>
      <c r="E16" s="10"/>
      <c r="F16" s="8" t="s">
        <v>56</v>
      </c>
      <c r="G16" s="9"/>
      <c r="H16" s="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">
      <c r="A17" s="1"/>
      <c r="B17" s="11" t="s">
        <v>17</v>
      </c>
      <c r="C17" s="9"/>
      <c r="D17" s="9"/>
      <c r="E17" s="10"/>
      <c r="F17" s="11" t="s">
        <v>61</v>
      </c>
      <c r="G17" s="9"/>
      <c r="H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">
      <c r="A18" s="1"/>
      <c r="B18" s="11" t="s">
        <v>18</v>
      </c>
      <c r="C18" s="9"/>
      <c r="D18" s="9"/>
      <c r="E18" s="10"/>
      <c r="F18" s="11" t="s">
        <v>59</v>
      </c>
      <c r="G18" s="9"/>
      <c r="H18" s="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">
      <c r="A19" s="1"/>
      <c r="B19" s="11" t="s">
        <v>19</v>
      </c>
      <c r="C19" s="9"/>
      <c r="D19" s="9"/>
      <c r="E19" s="10"/>
      <c r="F19" s="11" t="s">
        <v>57</v>
      </c>
      <c r="G19" s="9"/>
      <c r="H19" s="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">
      <c r="A20" s="1"/>
      <c r="B20" s="11" t="s">
        <v>20</v>
      </c>
      <c r="C20" s="9"/>
      <c r="D20" s="9"/>
      <c r="E20" s="10"/>
      <c r="F20" s="11" t="s">
        <v>58</v>
      </c>
      <c r="G20" s="9"/>
      <c r="H20" s="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11" t="s">
        <v>21</v>
      </c>
      <c r="C21" s="12"/>
      <c r="D21" s="12"/>
      <c r="E21" s="10"/>
      <c r="F21" s="11" t="s">
        <v>60</v>
      </c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"/>
      <c r="B22" s="13" t="s">
        <v>13</v>
      </c>
      <c r="C22" s="14">
        <f t="shared" ref="C22:D22" si="2">SUM(C16:C21)</f>
        <v>0</v>
      </c>
      <c r="D22" s="15">
        <f t="shared" si="2"/>
        <v>0</v>
      </c>
      <c r="E22" s="10"/>
      <c r="F22" s="13" t="s">
        <v>13</v>
      </c>
      <c r="G22" s="14">
        <f t="shared" ref="G22:H22" si="3">SUM(G16:G21)</f>
        <v>0</v>
      </c>
      <c r="H22" s="15">
        <f t="shared" si="3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16"/>
      <c r="C23" s="17"/>
      <c r="D23" s="17"/>
      <c r="E23" s="10"/>
      <c r="F23" s="16"/>
      <c r="G23" s="17"/>
      <c r="H23" s="1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5"/>
      <c r="B24" s="6" t="s">
        <v>22</v>
      </c>
      <c r="C24" s="19"/>
      <c r="D24" s="19"/>
      <c r="E24" s="18"/>
      <c r="F24" s="6" t="s">
        <v>23</v>
      </c>
      <c r="G24" s="19"/>
      <c r="H24" s="1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3">
      <c r="A25" s="1"/>
      <c r="B25" s="8" t="s">
        <v>24</v>
      </c>
      <c r="C25" s="9"/>
      <c r="D25" s="9"/>
      <c r="E25" s="10"/>
      <c r="F25" s="8" t="s">
        <v>25</v>
      </c>
      <c r="G25" s="9">
        <v>5</v>
      </c>
      <c r="H25" s="9">
        <v>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">
      <c r="A26" s="1"/>
      <c r="B26" s="11" t="s">
        <v>26</v>
      </c>
      <c r="C26" s="9"/>
      <c r="D26" s="9"/>
      <c r="E26" s="10"/>
      <c r="F26" s="11" t="s">
        <v>27</v>
      </c>
      <c r="G26" s="9">
        <v>6</v>
      </c>
      <c r="H26" s="9">
        <v>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">
      <c r="A27" s="1"/>
      <c r="B27" s="11" t="s">
        <v>28</v>
      </c>
      <c r="C27" s="9"/>
      <c r="D27" s="9"/>
      <c r="E27" s="10"/>
      <c r="F27" s="11" t="s">
        <v>62</v>
      </c>
      <c r="G27" s="9">
        <v>7</v>
      </c>
      <c r="H27" s="9">
        <v>10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">
      <c r="A28" s="1"/>
      <c r="B28" s="11" t="s">
        <v>29</v>
      </c>
      <c r="C28" s="9"/>
      <c r="D28" s="9"/>
      <c r="E28" s="10"/>
      <c r="F28" s="11" t="s">
        <v>64</v>
      </c>
      <c r="G28" s="9">
        <v>9</v>
      </c>
      <c r="H28" s="9">
        <v>10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5">
      <c r="A29" s="1"/>
      <c r="B29" s="11" t="s">
        <v>30</v>
      </c>
      <c r="C29" s="12"/>
      <c r="D29" s="12"/>
      <c r="E29" s="10"/>
      <c r="F29" s="11" t="s">
        <v>63</v>
      </c>
      <c r="G29" s="9">
        <v>9</v>
      </c>
      <c r="H29" s="9">
        <v>10</v>
      </c>
      <c r="I29" s="1"/>
      <c r="J29" s="1"/>
      <c r="K29" s="1"/>
      <c r="L29" s="1"/>
      <c r="M29" s="24" t="s">
        <v>70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thickBot="1" x14ac:dyDescent="0.35">
      <c r="A30" s="1"/>
      <c r="B30" s="11" t="s">
        <v>31</v>
      </c>
      <c r="C30" s="14">
        <f>SUM(C25:C29)</f>
        <v>0</v>
      </c>
      <c r="D30" s="15">
        <f>SUM(D25:D29)</f>
        <v>0</v>
      </c>
      <c r="E30" s="10"/>
      <c r="F30" s="11" t="s">
        <v>32</v>
      </c>
      <c r="G30" s="9">
        <v>8</v>
      </c>
      <c r="H30" s="9">
        <v>10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thickBot="1" x14ac:dyDescent="0.35">
      <c r="A31" s="1"/>
      <c r="B31" s="13" t="s">
        <v>13</v>
      </c>
      <c r="E31" s="10"/>
      <c r="F31" s="13" t="s">
        <v>13</v>
      </c>
      <c r="G31" s="20">
        <f t="shared" ref="G31:H31" si="4">SUM(G25:G30)</f>
        <v>44</v>
      </c>
      <c r="H31" s="21">
        <f t="shared" si="4"/>
        <v>57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thickBot="1" x14ac:dyDescent="0.35">
      <c r="A32" s="1"/>
      <c r="B32" s="16"/>
      <c r="C32" s="17"/>
      <c r="D32" s="17"/>
      <c r="E32" s="10"/>
      <c r="F32" s="16"/>
      <c r="G32" s="17"/>
      <c r="H32" s="1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5"/>
      <c r="B33" s="6" t="s">
        <v>33</v>
      </c>
      <c r="C33" s="19"/>
      <c r="D33" s="19"/>
      <c r="E33" s="18"/>
      <c r="F33" s="6" t="s">
        <v>34</v>
      </c>
      <c r="G33" s="19"/>
      <c r="H33" s="19"/>
      <c r="I33" s="5"/>
      <c r="J33" s="5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5"/>
      <c r="X33" s="5"/>
      <c r="Y33" s="5"/>
      <c r="Z33" s="5"/>
    </row>
    <row r="34" spans="1:26" ht="12.75" customHeight="1" x14ac:dyDescent="0.3">
      <c r="A34" s="1"/>
      <c r="B34" s="8" t="s">
        <v>35</v>
      </c>
      <c r="C34" s="9"/>
      <c r="D34" s="9"/>
      <c r="E34" s="10"/>
      <c r="F34" s="8" t="s">
        <v>36</v>
      </c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1"/>
      <c r="B35" s="11" t="s">
        <v>37</v>
      </c>
      <c r="C35" s="9"/>
      <c r="D35" s="9"/>
      <c r="E35" s="10"/>
      <c r="F35" s="11" t="s">
        <v>65</v>
      </c>
      <c r="G35" s="9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1"/>
      <c r="B36" s="11" t="s">
        <v>38</v>
      </c>
      <c r="C36" s="9"/>
      <c r="D36" s="9"/>
      <c r="E36" s="10"/>
      <c r="F36" s="11" t="s">
        <v>66</v>
      </c>
      <c r="G36" s="9"/>
      <c r="H36" s="9"/>
      <c r="I36" s="1"/>
      <c r="J36" s="1"/>
      <c r="K36" s="1"/>
      <c r="L36" s="1"/>
      <c r="N36" s="1"/>
      <c r="O36" s="1"/>
      <c r="P36" s="1"/>
      <c r="Q36" s="1"/>
      <c r="R36" s="1"/>
      <c r="S36" s="1"/>
      <c r="T36" s="1"/>
      <c r="U36" s="1" t="s">
        <v>73</v>
      </c>
      <c r="V36" s="1"/>
      <c r="W36" s="1"/>
      <c r="X36" s="1"/>
      <c r="Y36" s="1"/>
      <c r="Z36" s="1"/>
    </row>
    <row r="37" spans="1:26" ht="12.75" customHeight="1" x14ac:dyDescent="0.3">
      <c r="A37" s="1"/>
      <c r="B37" s="11" t="s">
        <v>50</v>
      </c>
      <c r="C37" s="9"/>
      <c r="D37" s="9"/>
      <c r="E37" s="10"/>
      <c r="F37" s="11" t="s">
        <v>67</v>
      </c>
      <c r="G37" s="9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 t="s">
        <v>74</v>
      </c>
      <c r="V37" s="1"/>
      <c r="W37" s="1"/>
      <c r="X37" s="1"/>
      <c r="Y37" s="1"/>
      <c r="Z37" s="1"/>
    </row>
    <row r="38" spans="1:26" ht="12.75" customHeight="1" x14ac:dyDescent="0.3">
      <c r="A38" s="1"/>
      <c r="B38" s="11" t="s">
        <v>39</v>
      </c>
      <c r="C38" s="9"/>
      <c r="D38" s="9"/>
      <c r="E38" s="10"/>
      <c r="F38" s="11" t="s">
        <v>68</v>
      </c>
      <c r="G38" s="9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1" t="s">
        <v>40</v>
      </c>
      <c r="C39" s="12"/>
      <c r="D39" s="12"/>
      <c r="E39" s="10"/>
      <c r="F39" s="11" t="s">
        <v>41</v>
      </c>
      <c r="G39" s="1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3" t="s">
        <v>13</v>
      </c>
      <c r="C40" s="14">
        <f t="shared" ref="C40:D40" si="5">SUM(C34:C39)</f>
        <v>0</v>
      </c>
      <c r="D40" s="15">
        <f t="shared" si="5"/>
        <v>0</v>
      </c>
      <c r="E40" s="10"/>
      <c r="F40" s="13" t="s">
        <v>13</v>
      </c>
      <c r="G40" s="14">
        <f t="shared" ref="G40:H40" si="6">SUM(G34:G39)</f>
        <v>0</v>
      </c>
      <c r="H40" s="15">
        <f t="shared" si="6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3" t="s">
        <v>69</v>
      </c>
      <c r="D42" s="3" t="s">
        <v>2</v>
      </c>
      <c r="E42" s="1"/>
      <c r="F42" s="1"/>
      <c r="G42" s="3" t="s">
        <v>69</v>
      </c>
      <c r="H42" s="3" t="s">
        <v>2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24" t="s">
        <v>75</v>
      </c>
      <c r="E44" s="1"/>
      <c r="F44" s="24" t="s">
        <v>72</v>
      </c>
      <c r="G44" s="3" t="s">
        <v>69</v>
      </c>
      <c r="H44" s="3" t="s">
        <v>2</v>
      </c>
      <c r="I44" s="24" t="s">
        <v>71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32" t="s">
        <v>42</v>
      </c>
      <c r="E45" s="32"/>
      <c r="F45" s="25" t="str">
        <f>+_xlfn.XLOOKUP(G45,C8:C13,B8:B13)</f>
        <v>TOTAL</v>
      </c>
      <c r="G45" s="29">
        <f>MIN(C8:C13)</f>
        <v>0</v>
      </c>
      <c r="H45" s="30">
        <f>MIN(D8:D13)</f>
        <v>0</v>
      </c>
      <c r="I45" s="31">
        <f>+H45-G45</f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32" t="s">
        <v>49</v>
      </c>
      <c r="E46" s="32"/>
      <c r="F46" s="25" t="str">
        <f>+_xlfn.XLOOKUP(G46,C17:C22,B17:B22)</f>
        <v>TOTAL</v>
      </c>
      <c r="G46" s="29">
        <f>MIN(C17:C22)</f>
        <v>0</v>
      </c>
      <c r="H46" s="30">
        <f>MIN(D17:D22)</f>
        <v>0</v>
      </c>
      <c r="I46" s="31">
        <f t="shared" ref="I46:I52" si="7">+H46-G46</f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32" t="s">
        <v>43</v>
      </c>
      <c r="E47" s="32"/>
      <c r="F47" s="25" t="e">
        <f>+_xlfn.XLOOKUP(G47,C26:C30,B26:B31)</f>
        <v>#VALUE!</v>
      </c>
      <c r="G47" s="29">
        <f>MIN(C26:C30)</f>
        <v>0</v>
      </c>
      <c r="H47" s="30">
        <f>MIN(D26:D30)</f>
        <v>0</v>
      </c>
      <c r="I47" s="31">
        <f t="shared" si="7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32" t="s">
        <v>44</v>
      </c>
      <c r="E48" s="32"/>
      <c r="F48" s="25" t="str">
        <f>+_xlfn.XLOOKUP(G48,C35:C40,B35:B40)</f>
        <v>TOTAL</v>
      </c>
      <c r="G48" s="29">
        <f>MIN(C35:C40)</f>
        <v>0</v>
      </c>
      <c r="H48" s="30">
        <f>MIN(D35:D40)</f>
        <v>0</v>
      </c>
      <c r="I48" s="31">
        <f t="shared" si="7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32" t="s">
        <v>45</v>
      </c>
      <c r="E49" s="32"/>
      <c r="F49" s="25" t="str">
        <f>+_xlfn.XLOOKUP(G49,G8:G13,F8:F13)</f>
        <v>TOTAL</v>
      </c>
      <c r="G49" s="29">
        <f>MIN(G8:G13)</f>
        <v>0</v>
      </c>
      <c r="H49" s="30">
        <f>MIN(H8:H13)</f>
        <v>0</v>
      </c>
      <c r="I49" s="31">
        <f t="shared" si="7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32" t="s">
        <v>46</v>
      </c>
      <c r="E50" s="32"/>
      <c r="F50" s="25" t="str">
        <f>+_xlfn.XLOOKUP(G50,G17:G22,F17:F22)</f>
        <v>TOTAL</v>
      </c>
      <c r="G50" s="29">
        <f>MIN(G17:G22)</f>
        <v>0</v>
      </c>
      <c r="H50" s="30">
        <f>MIN(H17:H22)</f>
        <v>0</v>
      </c>
      <c r="I50" s="31">
        <f t="shared" si="7"/>
        <v>0</v>
      </c>
      <c r="J50" s="1"/>
      <c r="K50" s="1"/>
      <c r="L50" s="1"/>
      <c r="M50" s="1"/>
      <c r="N50" s="1"/>
      <c r="O50" s="1"/>
      <c r="P50" s="1"/>
      <c r="Q50" s="1"/>
      <c r="R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32" t="s">
        <v>47</v>
      </c>
      <c r="E51" s="32"/>
      <c r="F51" s="25" t="str">
        <f>+_xlfn.XLOOKUP(G51,G26:G31,F26:F31)</f>
        <v>Deporte</v>
      </c>
      <c r="G51" s="29">
        <f>MIN(G26:G31)</f>
        <v>6</v>
      </c>
      <c r="H51" s="30">
        <f>MIN(H26:H31)</f>
        <v>8</v>
      </c>
      <c r="I51" s="31">
        <f t="shared" si="7"/>
        <v>2</v>
      </c>
      <c r="J51" s="1"/>
      <c r="K51" s="1"/>
      <c r="L51" s="1"/>
      <c r="M51" s="1"/>
      <c r="N51" s="1"/>
      <c r="O51" s="1"/>
      <c r="P51" s="1"/>
      <c r="Q51" s="1"/>
      <c r="R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32" t="s">
        <v>48</v>
      </c>
      <c r="E52" s="32"/>
      <c r="F52" s="25" t="str">
        <f>+_xlfn.XLOOKUP(G52,G35:G40,F35:F40)</f>
        <v>TOTAL</v>
      </c>
      <c r="G52" s="29">
        <f>MIN(G35:G40)</f>
        <v>0</v>
      </c>
      <c r="H52" s="30">
        <f>MIN(H35:H40)</f>
        <v>0</v>
      </c>
      <c r="I52" s="31">
        <f t="shared" si="7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3">
      <c r="A55" s="1"/>
      <c r="B55" s="1"/>
      <c r="C55" s="1"/>
      <c r="D55" s="1"/>
      <c r="E55" s="1"/>
      <c r="F55" s="24" t="s">
        <v>76</v>
      </c>
      <c r="G55" s="3" t="s">
        <v>69</v>
      </c>
      <c r="H55" s="3" t="s">
        <v>2</v>
      </c>
      <c r="I55" s="24" t="s">
        <v>71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9.5" customHeight="1" x14ac:dyDescent="0.3">
      <c r="A56" s="1"/>
      <c r="B56" s="1"/>
      <c r="C56" s="1"/>
      <c r="D56" s="1"/>
      <c r="E56" s="1"/>
      <c r="F56" s="22" t="s">
        <v>42</v>
      </c>
      <c r="G56" s="26">
        <f>C13/6</f>
        <v>0</v>
      </c>
      <c r="H56" s="28">
        <f>D13/6</f>
        <v>0</v>
      </c>
      <c r="I56" s="27">
        <f>+H56-G56</f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22" t="s">
        <v>49</v>
      </c>
      <c r="G57" s="26">
        <f>C22/6</f>
        <v>0</v>
      </c>
      <c r="H57" s="28">
        <f>D22/6</f>
        <v>0</v>
      </c>
      <c r="I57" s="27">
        <f t="shared" ref="I57:I63" si="8">+H57-G57</f>
        <v>0</v>
      </c>
      <c r="J57" s="1"/>
      <c r="K57" s="1"/>
      <c r="L57" s="24" t="s">
        <v>77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22" t="s">
        <v>43</v>
      </c>
      <c r="G58" s="26">
        <f>C30/6</f>
        <v>0</v>
      </c>
      <c r="H58" s="28">
        <f>D30/6</f>
        <v>0</v>
      </c>
      <c r="I58" s="27">
        <f t="shared" si="8"/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22" t="s">
        <v>44</v>
      </c>
      <c r="G59" s="26">
        <f t="shared" ref="G59:H59" si="9">C40/6</f>
        <v>0</v>
      </c>
      <c r="H59" s="28">
        <f t="shared" si="9"/>
        <v>0</v>
      </c>
      <c r="I59" s="27">
        <f t="shared" si="8"/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22" t="s">
        <v>45</v>
      </c>
      <c r="G60" s="26">
        <f t="shared" ref="G60:H60" si="10">G13/6</f>
        <v>0</v>
      </c>
      <c r="H60" s="28">
        <f t="shared" si="10"/>
        <v>0</v>
      </c>
      <c r="I60" s="27">
        <f t="shared" si="8"/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22" t="s">
        <v>46</v>
      </c>
      <c r="G61" s="26">
        <f t="shared" ref="G61:H61" si="11">G22/6</f>
        <v>0</v>
      </c>
      <c r="H61" s="28">
        <f t="shared" si="11"/>
        <v>0</v>
      </c>
      <c r="I61" s="27">
        <f t="shared" si="8"/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22" t="s">
        <v>47</v>
      </c>
      <c r="G62" s="26">
        <f t="shared" ref="G62:H62" si="12">G31/6</f>
        <v>7.333333333333333</v>
      </c>
      <c r="H62" s="28">
        <f t="shared" si="12"/>
        <v>9.5</v>
      </c>
      <c r="I62" s="27">
        <f t="shared" si="8"/>
        <v>2.166666666666667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22" t="s">
        <v>48</v>
      </c>
      <c r="G63" s="26">
        <f t="shared" ref="G63:H63" si="13">G40/6</f>
        <v>0</v>
      </c>
      <c r="H63" s="28">
        <f t="shared" si="13"/>
        <v>0</v>
      </c>
      <c r="I63" s="27">
        <f t="shared" si="8"/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 t="s">
        <v>73</v>
      </c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 t="s">
        <v>74</v>
      </c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</sheetData>
  <mergeCells count="10">
    <mergeCell ref="B3:H3"/>
    <mergeCell ref="B1:H1"/>
    <mergeCell ref="D45:E45"/>
    <mergeCell ref="D46:E46"/>
    <mergeCell ref="D47:E47"/>
    <mergeCell ref="D48:E48"/>
    <mergeCell ref="D49:E49"/>
    <mergeCell ref="D50:E50"/>
    <mergeCell ref="D51:E51"/>
    <mergeCell ref="D52:E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Ismael Santiago Mejia Salazar</cp:lastModifiedBy>
  <dcterms:created xsi:type="dcterms:W3CDTF">2025-10-10T20:31:46Z</dcterms:created>
  <dcterms:modified xsi:type="dcterms:W3CDTF">2025-10-10T20:42:42Z</dcterms:modified>
</cp:coreProperties>
</file>