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1902468c7d1a9eb4/School/Hanzehogeschool Groningen/Jaar 4/Pre-grad/3 Ideefase/"/>
    </mc:Choice>
  </mc:AlternateContent>
  <xr:revisionPtr revIDLastSave="2040" documentId="8_{9EC479A3-F65D-450D-BB7D-BAB23C34AE19}" xr6:coauthVersionLast="47" xr6:coauthVersionMax="47" xr10:uidLastSave="{3E9692F3-8F4C-4BE4-918E-E870F387CFD2}"/>
  <bookViews>
    <workbookView xWindow="0" yWindow="0" windowWidth="23040" windowHeight="12360" xr2:uid="{B536F072-5423-4B09-ADE9-1415D845775B}"/>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 i="1" l="1"/>
  <c r="AM4" i="1"/>
  <c r="AM5" i="1"/>
  <c r="AM6" i="1"/>
  <c r="AM7" i="1"/>
  <c r="AM8" i="1"/>
  <c r="AM9" i="1"/>
  <c r="BK10" i="1"/>
  <c r="BJ10" i="1"/>
  <c r="BI10" i="1"/>
  <c r="BH10" i="1"/>
  <c r="BG10" i="1"/>
  <c r="BF10" i="1"/>
  <c r="BE10" i="1"/>
  <c r="BD10" i="1"/>
  <c r="BC10" i="1"/>
  <c r="BB10" i="1"/>
  <c r="BA10" i="1"/>
  <c r="AZ10" i="1"/>
  <c r="AY10" i="1"/>
  <c r="AX10" i="1"/>
  <c r="AW10" i="1"/>
  <c r="AV10" i="1"/>
  <c r="AU10" i="1"/>
  <c r="AT10" i="1"/>
  <c r="AL3" i="1"/>
  <c r="AL4" i="1"/>
  <c r="AL5" i="1"/>
  <c r="AL6" i="1"/>
  <c r="AL7" i="1"/>
  <c r="AL8" i="1"/>
  <c r="AL9" i="1"/>
  <c r="AJ3" i="1"/>
  <c r="AJ4" i="1"/>
  <c r="AJ5" i="1"/>
  <c r="AJ6" i="1"/>
  <c r="AJ7" i="1"/>
  <c r="AJ8" i="1"/>
  <c r="AJ9" i="1"/>
  <c r="AH3" i="1"/>
  <c r="AH4" i="1"/>
  <c r="AH5" i="1"/>
  <c r="AH6" i="1"/>
  <c r="AH7" i="1"/>
  <c r="AH8" i="1"/>
  <c r="AH9" i="1"/>
  <c r="AF3" i="1"/>
  <c r="AF4" i="1"/>
  <c r="AF5" i="1"/>
  <c r="AF6" i="1"/>
  <c r="AF7" i="1"/>
  <c r="AF8" i="1"/>
  <c r="AF9" i="1"/>
  <c r="AD3" i="1"/>
  <c r="AD4" i="1"/>
  <c r="AD5" i="1"/>
  <c r="AD6" i="1"/>
  <c r="AD7" i="1"/>
  <c r="AD8" i="1"/>
  <c r="AD9" i="1"/>
  <c r="AB3" i="1"/>
  <c r="AB4" i="1"/>
  <c r="AB5" i="1"/>
  <c r="AB6" i="1"/>
  <c r="AB7" i="1"/>
  <c r="AB8" i="1"/>
  <c r="AB9" i="1"/>
  <c r="Z3" i="1"/>
  <c r="Z4" i="1"/>
  <c r="Z5" i="1"/>
  <c r="Z6" i="1"/>
  <c r="Z7" i="1"/>
  <c r="Z8" i="1"/>
  <c r="Z9" i="1"/>
  <c r="X3" i="1"/>
  <c r="X4" i="1"/>
  <c r="X5" i="1"/>
  <c r="X6" i="1"/>
  <c r="X7" i="1"/>
  <c r="X8" i="1"/>
  <c r="X9" i="1"/>
  <c r="V3" i="1"/>
  <c r="V4" i="1"/>
  <c r="V5" i="1"/>
  <c r="V6" i="1"/>
  <c r="V7" i="1"/>
  <c r="V8" i="1"/>
  <c r="V9" i="1"/>
  <c r="T3" i="1"/>
  <c r="T4" i="1"/>
  <c r="T5" i="1"/>
  <c r="T6" i="1"/>
  <c r="T7" i="1"/>
  <c r="T8" i="1"/>
  <c r="T9" i="1"/>
  <c r="R3" i="1"/>
  <c r="R4" i="1"/>
  <c r="R5" i="1"/>
  <c r="R6" i="1"/>
  <c r="R7" i="1"/>
  <c r="R8" i="1"/>
  <c r="R9" i="1"/>
  <c r="P3" i="1"/>
  <c r="P4" i="1"/>
  <c r="P5" i="1"/>
  <c r="P6" i="1"/>
  <c r="P7" i="1"/>
  <c r="P8" i="1"/>
  <c r="P9" i="1"/>
  <c r="N3" i="1"/>
  <c r="N4" i="1"/>
  <c r="N5" i="1"/>
  <c r="N6" i="1"/>
  <c r="N7" i="1"/>
  <c r="N8" i="1"/>
  <c r="N9" i="1"/>
  <c r="L3" i="1"/>
  <c r="L4" i="1"/>
  <c r="L5" i="1"/>
  <c r="L6" i="1"/>
  <c r="L7" i="1"/>
  <c r="L8" i="1"/>
  <c r="L9" i="1"/>
  <c r="J3" i="1"/>
  <c r="J4" i="1"/>
  <c r="J5" i="1"/>
  <c r="J6" i="1"/>
  <c r="J7" i="1"/>
  <c r="J8" i="1"/>
  <c r="J9" i="1"/>
  <c r="H3" i="1"/>
  <c r="H4" i="1"/>
  <c r="H5" i="1"/>
  <c r="H6" i="1"/>
  <c r="H7" i="1"/>
  <c r="H8" i="1"/>
  <c r="H9" i="1"/>
  <c r="F3" i="1"/>
  <c r="F4" i="1"/>
  <c r="F5" i="1"/>
  <c r="F6" i="1"/>
  <c r="F7" i="1"/>
  <c r="F8" i="1"/>
  <c r="F9" i="1"/>
  <c r="D3" i="1"/>
  <c r="D4" i="1"/>
  <c r="D5" i="1"/>
  <c r="D6" i="1"/>
  <c r="D7" i="1"/>
  <c r="D8" i="1"/>
  <c r="D9" i="1"/>
  <c r="AD2" i="1"/>
  <c r="AB2" i="1"/>
  <c r="N2" i="1"/>
  <c r="L2" i="1"/>
  <c r="L10" i="1" s="1"/>
  <c r="J2" i="1"/>
  <c r="J10" i="1" s="1"/>
  <c r="H2" i="1"/>
  <c r="H10" i="1" s="1"/>
  <c r="F2" i="1"/>
  <c r="F10" i="1" s="1"/>
  <c r="D2" i="1"/>
  <c r="D10" i="1" s="1"/>
  <c r="X2" i="1"/>
  <c r="V2" i="1"/>
  <c r="T2" i="1"/>
  <c r="R2" i="1"/>
  <c r="AJ2" i="1"/>
  <c r="AM2" i="1"/>
  <c r="AL2" i="1"/>
  <c r="AH2" i="1"/>
  <c r="AM11" i="1" l="1"/>
  <c r="AL10" i="1"/>
  <c r="AJ10" i="1"/>
  <c r="AH10" i="1"/>
  <c r="AD10" i="1"/>
  <c r="AB10" i="1"/>
  <c r="X10" i="1"/>
  <c r="V10" i="1"/>
  <c r="T10" i="1"/>
  <c r="R10" i="1"/>
  <c r="N10" i="1"/>
  <c r="P2" i="1"/>
  <c r="P10" i="1" s="1"/>
  <c r="AF2" i="1"/>
  <c r="AF10" i="1" s="1"/>
  <c r="Z2" i="1"/>
  <c r="Z10" i="1" s="1"/>
  <c r="V12" i="1" l="1"/>
  <c r="BC11" i="1" s="1"/>
  <c r="AJ12" i="1"/>
  <c r="BJ11" i="1" s="1"/>
  <c r="F12" i="1"/>
  <c r="AU11" i="1" s="1"/>
  <c r="X12" i="1"/>
  <c r="BD11" i="1" s="1"/>
  <c r="R12" i="1"/>
  <c r="BA11" i="1" s="1"/>
  <c r="T12" i="1"/>
  <c r="BB11" i="1" s="1"/>
  <c r="D12" i="1"/>
  <c r="AT11" i="1" s="1"/>
  <c r="H12" i="1"/>
  <c r="AV11" i="1" s="1"/>
  <c r="L12" i="1"/>
  <c r="AX11" i="1" s="1"/>
  <c r="J12" i="1"/>
  <c r="AW11" i="1" s="1"/>
  <c r="AD12" i="1"/>
  <c r="BG11" i="1" s="1"/>
  <c r="AB12" i="1"/>
  <c r="BF11" i="1" s="1"/>
  <c r="N12" i="1"/>
  <c r="AY11" i="1" s="1"/>
  <c r="P12" i="1"/>
  <c r="AZ11" i="1" s="1"/>
  <c r="AF12" i="1" l="1"/>
  <c r="BH11" i="1" s="1"/>
  <c r="AL12" i="1"/>
  <c r="BK11" i="1" s="1"/>
  <c r="Z12" i="1"/>
  <c r="BE11" i="1" s="1"/>
  <c r="AH12" i="1"/>
  <c r="BI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tc={71E32ADC-7F3C-40CE-8F9B-C294C2765411}</author>
    <author>tc={C496B9EC-C770-4FF3-9D9C-27C365753804}</author>
  </authors>
  <commentList>
    <comment ref="C1" authorId="0" shapeId="0" xr:uid="{71E32ADC-7F3C-40CE-8F9B-C294C2765411}">
      <text>
        <t>[Opmerkingenthread]
U kunt deze opmerkingenthread lezen in uw versie van Excel. Eventuele wijzigingen aan de thread gaan echter verloren als het bestand wordt geopend in een nieuwere versie van Excel. Meer informatie: https://go.microsoft.com/fwlink/?linkid=870924
Opmerking:
    Bij de zool is er inzakgevaar</t>
      </text>
    </comment>
    <comment ref="AA1" authorId="1" shapeId="0" xr:uid="{C496B9EC-C770-4FF3-9D9C-27C365753804}">
      <text>
        <t>[Opmerkingenthread]
U kunt deze opmerkingenthread lezen in uw versie van Excel. Eventuele wijzigingen aan de thread gaan echter verloren als het bestand wordt geopend in een nieuwere versie van Excel. Meer informatie: https://go.microsoft.com/fwlink/?linkid=870924
Opmerking:
    Het concept van regeneratief toevoegen aan een ander concept (zaadcapsules)</t>
      </text>
    </comment>
  </commentList>
</comments>
</file>

<file path=xl/sharedStrings.xml><?xml version="1.0" encoding="utf-8"?>
<sst xmlns="http://schemas.openxmlformats.org/spreadsheetml/2006/main" count="40" uniqueCount="40">
  <si>
    <t>Voorwaarden</t>
  </si>
  <si>
    <t>Weegfactor (1-3)</t>
  </si>
  <si>
    <r>
      <t xml:space="preserve">1: </t>
    </r>
    <r>
      <rPr>
        <b/>
        <sz val="11"/>
        <color theme="1"/>
        <rFont val="Calibri"/>
        <family val="2"/>
        <scheme val="minor"/>
      </rPr>
      <t>Slide Soles</t>
    </r>
    <r>
      <rPr>
        <sz val="11"/>
        <color theme="1"/>
        <rFont val="Calibri"/>
        <family val="2"/>
        <scheme val="minor"/>
      </rPr>
      <t xml:space="preserve"> (Evita)</t>
    </r>
  </si>
  <si>
    <r>
      <t xml:space="preserve">2: </t>
    </r>
    <r>
      <rPr>
        <b/>
        <sz val="11"/>
        <color theme="1"/>
        <rFont val="Calibri"/>
        <family val="2"/>
        <scheme val="minor"/>
      </rPr>
      <t>Modus</t>
    </r>
    <r>
      <rPr>
        <sz val="11"/>
        <color theme="1"/>
        <rFont val="Calibri"/>
        <family val="2"/>
        <scheme val="minor"/>
      </rPr>
      <t xml:space="preserve"> (Evita)</t>
    </r>
  </si>
  <si>
    <r>
      <t xml:space="preserve">3: </t>
    </r>
    <r>
      <rPr>
        <b/>
        <sz val="11"/>
        <color theme="1"/>
        <rFont val="Calibri"/>
        <family val="2"/>
        <scheme val="minor"/>
      </rPr>
      <t>Sneak in</t>
    </r>
    <r>
      <rPr>
        <sz val="11"/>
        <color theme="1"/>
        <rFont val="Calibri"/>
        <family val="2"/>
        <scheme val="minor"/>
      </rPr>
      <t xml:space="preserve"> (Evita)</t>
    </r>
  </si>
  <si>
    <r>
      <t xml:space="preserve">1: </t>
    </r>
    <r>
      <rPr>
        <b/>
        <sz val="11"/>
        <color theme="1"/>
        <rFont val="Calibri"/>
        <family val="2"/>
        <scheme val="minor"/>
      </rPr>
      <t>Canyon</t>
    </r>
    <r>
      <rPr>
        <sz val="11"/>
        <color theme="1"/>
        <rFont val="Calibri"/>
        <family val="2"/>
        <scheme val="minor"/>
      </rPr>
      <t xml:space="preserve"> (Xander)</t>
    </r>
  </si>
  <si>
    <r>
      <t xml:space="preserve">2: </t>
    </r>
    <r>
      <rPr>
        <b/>
        <sz val="11"/>
        <color theme="1"/>
        <rFont val="Calibri"/>
        <family val="2"/>
        <scheme val="minor"/>
      </rPr>
      <t>1 piece</t>
    </r>
    <r>
      <rPr>
        <sz val="11"/>
        <color theme="1"/>
        <rFont val="Calibri"/>
        <family val="2"/>
        <scheme val="minor"/>
      </rPr>
      <t xml:space="preserve"> (Xander)</t>
    </r>
  </si>
  <si>
    <r>
      <t xml:space="preserve">3: </t>
    </r>
    <r>
      <rPr>
        <b/>
        <sz val="11"/>
        <color theme="1"/>
        <rFont val="Calibri"/>
        <family val="2"/>
        <scheme val="minor"/>
      </rPr>
      <t>Oneshape</t>
    </r>
    <r>
      <rPr>
        <sz val="11"/>
        <color theme="1"/>
        <rFont val="Calibri"/>
        <family val="2"/>
        <scheme val="minor"/>
      </rPr>
      <t xml:space="preserve"> (Xander)</t>
    </r>
  </si>
  <si>
    <r>
      <t xml:space="preserve">1: </t>
    </r>
    <r>
      <rPr>
        <b/>
        <sz val="11"/>
        <color theme="1"/>
        <rFont val="Calibri"/>
        <family val="2"/>
        <scheme val="minor"/>
      </rPr>
      <t>Skate sneaker</t>
    </r>
    <r>
      <rPr>
        <sz val="11"/>
        <color theme="1"/>
        <rFont val="Calibri"/>
        <family val="2"/>
        <scheme val="minor"/>
      </rPr>
      <t xml:space="preserve"> (Isabel)</t>
    </r>
  </si>
  <si>
    <r>
      <t xml:space="preserve">2: </t>
    </r>
    <r>
      <rPr>
        <b/>
        <sz val="11"/>
        <color theme="1"/>
        <rFont val="Calibri"/>
        <family val="2"/>
        <scheme val="minor"/>
      </rPr>
      <t>Mono sneaker</t>
    </r>
    <r>
      <rPr>
        <sz val="11"/>
        <color theme="1"/>
        <rFont val="Calibri"/>
        <family val="2"/>
        <scheme val="minor"/>
      </rPr>
      <t xml:space="preserve"> (Isabel)</t>
    </r>
  </si>
  <si>
    <r>
      <t xml:space="preserve">3: </t>
    </r>
    <r>
      <rPr>
        <b/>
        <sz val="11"/>
        <color theme="1"/>
        <rFont val="Calibri"/>
        <family val="2"/>
        <scheme val="minor"/>
      </rPr>
      <t xml:space="preserve">One piece </t>
    </r>
    <r>
      <rPr>
        <sz val="11"/>
        <color theme="1"/>
        <rFont val="Calibri"/>
        <family val="2"/>
        <scheme val="minor"/>
      </rPr>
      <t>(Isabel)</t>
    </r>
  </si>
  <si>
    <r>
      <t xml:space="preserve">1: </t>
    </r>
    <r>
      <rPr>
        <b/>
        <sz val="11"/>
        <color theme="1"/>
        <rFont val="Calibri"/>
        <family val="2"/>
        <scheme val="minor"/>
      </rPr>
      <t>Overlap</t>
    </r>
    <r>
      <rPr>
        <sz val="11"/>
        <color theme="1"/>
        <rFont val="Calibri"/>
        <family val="2"/>
        <scheme val="minor"/>
      </rPr>
      <t xml:space="preserve"> (Janick)</t>
    </r>
  </si>
  <si>
    <r>
      <t xml:space="preserve">2: </t>
    </r>
    <r>
      <rPr>
        <b/>
        <sz val="11"/>
        <color theme="1"/>
        <rFont val="Calibri"/>
        <family val="2"/>
        <scheme val="minor"/>
      </rPr>
      <t>Flip Over</t>
    </r>
    <r>
      <rPr>
        <sz val="11"/>
        <color theme="1"/>
        <rFont val="Calibri"/>
        <family val="2"/>
        <scheme val="minor"/>
      </rPr>
      <t xml:space="preserve"> (Janick)</t>
    </r>
  </si>
  <si>
    <r>
      <t xml:space="preserve">3: </t>
    </r>
    <r>
      <rPr>
        <b/>
        <sz val="11"/>
        <color theme="1"/>
        <rFont val="Calibri"/>
        <family val="2"/>
        <scheme val="minor"/>
      </rPr>
      <t>Hold It Together</t>
    </r>
    <r>
      <rPr>
        <sz val="11"/>
        <color theme="1"/>
        <rFont val="Calibri"/>
        <family val="2"/>
        <scheme val="minor"/>
      </rPr>
      <t xml:space="preserve"> (Janick)</t>
    </r>
  </si>
  <si>
    <r>
      <t xml:space="preserve">1: </t>
    </r>
    <r>
      <rPr>
        <b/>
        <sz val="11"/>
        <color theme="1"/>
        <rFont val="Calibri"/>
        <family val="2"/>
        <scheme val="minor"/>
      </rPr>
      <t>Rebloom</t>
    </r>
    <r>
      <rPr>
        <sz val="11"/>
        <color theme="1"/>
        <rFont val="Calibri"/>
        <family val="2"/>
        <scheme val="minor"/>
      </rPr>
      <t xml:space="preserve"> (Paula)</t>
    </r>
  </si>
  <si>
    <r>
      <t xml:space="preserve">2: </t>
    </r>
    <r>
      <rPr>
        <b/>
        <sz val="11"/>
        <color theme="1"/>
        <rFont val="Calibri"/>
        <family val="2"/>
        <scheme val="minor"/>
      </rPr>
      <t>Includit</t>
    </r>
    <r>
      <rPr>
        <sz val="11"/>
        <color theme="1"/>
        <rFont val="Calibri"/>
        <family val="2"/>
        <scheme val="minor"/>
      </rPr>
      <t xml:space="preserve"> (Paula)</t>
    </r>
  </si>
  <si>
    <r>
      <t xml:space="preserve">3: </t>
    </r>
    <r>
      <rPr>
        <b/>
        <sz val="11"/>
        <color theme="1"/>
        <rFont val="Calibri"/>
        <family val="2"/>
        <scheme val="minor"/>
      </rPr>
      <t>Spyn</t>
    </r>
    <r>
      <rPr>
        <sz val="11"/>
        <color theme="1"/>
        <rFont val="Calibri"/>
        <family val="2"/>
        <scheme val="minor"/>
      </rPr>
      <t xml:space="preserve"> (Paula)</t>
    </r>
  </si>
  <si>
    <r>
      <t>1:</t>
    </r>
    <r>
      <rPr>
        <b/>
        <sz val="11"/>
        <color theme="1"/>
        <rFont val="Calibri"/>
        <family val="2"/>
        <scheme val="minor"/>
      </rPr>
      <t xml:space="preserve"> Re New</t>
    </r>
    <r>
      <rPr>
        <sz val="11"/>
        <color theme="1"/>
        <rFont val="Calibri"/>
        <family val="2"/>
        <scheme val="minor"/>
      </rPr>
      <t xml:space="preserve"> (Janny)</t>
    </r>
  </si>
  <si>
    <r>
      <t xml:space="preserve"> 2: </t>
    </r>
    <r>
      <rPr>
        <b/>
        <sz val="11"/>
        <color theme="1"/>
        <rFont val="Calibri"/>
        <family val="2"/>
        <scheme val="minor"/>
      </rPr>
      <t xml:space="preserve">Le Go </t>
    </r>
    <r>
      <rPr>
        <sz val="11"/>
        <color theme="1"/>
        <rFont val="Calibri"/>
        <family val="2"/>
        <scheme val="minor"/>
      </rPr>
      <t>(Janny)</t>
    </r>
  </si>
  <si>
    <r>
      <t xml:space="preserve">3: </t>
    </r>
    <r>
      <rPr>
        <b/>
        <sz val="11"/>
        <color theme="1"/>
        <rFont val="Calibri"/>
        <family val="2"/>
        <scheme val="minor"/>
      </rPr>
      <t>Drawn In</t>
    </r>
    <r>
      <rPr>
        <sz val="11"/>
        <color theme="1"/>
        <rFont val="Calibri"/>
        <family val="2"/>
        <scheme val="minor"/>
      </rPr>
      <t xml:space="preserve"> (Janny)</t>
    </r>
  </si>
  <si>
    <t>Max. haalbaar</t>
  </si>
  <si>
    <t>Gebruiksvriendelijkheid</t>
  </si>
  <si>
    <t>Dissassembly</t>
  </si>
  <si>
    <t>Repareerbaarheid</t>
  </si>
  <si>
    <t>Weinig onderdelen</t>
  </si>
  <si>
    <t>Esthetiek</t>
  </si>
  <si>
    <t>Aanpasbaarheid</t>
  </si>
  <si>
    <t>Innovatief</t>
  </si>
  <si>
    <t>Produceerbaar</t>
  </si>
  <si>
    <t>Totaal</t>
  </si>
  <si>
    <t>Totaal max haalbaar</t>
  </si>
  <si>
    <t>Percentage van max</t>
  </si>
  <si>
    <t>Precentage van max</t>
  </si>
  <si>
    <t>Drawn In</t>
  </si>
  <si>
    <t>Re New</t>
  </si>
  <si>
    <t>Includit</t>
  </si>
  <si>
    <t>Hold it together</t>
  </si>
  <si>
    <t>Sneak In</t>
  </si>
  <si>
    <t>Slide Soles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</si>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</sst>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22">
    <xf numFmtId="0" fontId="0" fillId="0" borderId="0" xfId="0"/>
    <xf numFmtId="0" fontId="0" fillId="0" borderId="0" xfId="0" applyAlignment="1">
      <alignment horizontal="right" textRotation="90"/>
    </xf>
    <xf numFmtId="0" fontId="2" fillId="0" borderId="0" xfId="0" applyFont="1"/>
    <xf numFmtId="0" fontId="1" fillId="0" borderId="0" xfId="0" applyFont="1"/>
    <xf numFmtId="0" fontId="0" fillId="0" borderId="0" xfId="0" applyAlignment="1">
      <alignment textRotation="90"/>
    </xf>
    <xf numFmtId="9" fontId="0" fillId="0" borderId="0" xfId="1" applyFont="1"/>
    <xf numFmtId="0" fontId="0" fillId="3" borderId="0" xfId="0" applyFill="1"/>
    <xf numFmtId="0" fontId="1" fillId="3" borderId="0" xfId="0" applyFont="1" applyFill="1"/>
    <xf numFmtId="0" fontId="0" fillId="4" borderId="0" xfId="0" applyFill="1"/>
    <xf numFmtId="0" fontId="0" fillId="4" borderId="0" xfId="0" applyFill="1" applyAlignment="1">
      <alignment wrapText="1"/>
    </xf>
    <xf numFmtId="0" fontId="0" fillId="4" borderId="0" xfId="0" applyFill="1" applyAlignment="1">
      <alignment horizontal="left" wrapText="1"/>
    </xf>
    <xf numFmtId="0" fontId="1" fillId="2" borderId="0" xfId="0" applyFont="1" applyFill="1"/>
    <xf numFmtId="9" fontId="0" fillId="0" borderId="0" xfId="0" applyNumberFormat="1"/>
    <xf numFmtId="0" fontId="4" fillId="0" borderId="0" xfId="0" applyFont="1"/>
    <xf numFmtId="0" fontId="0" fillId="5" borderId="0" xfId="0" applyFill="1"/>
    <xf numFmtId="0" fontId="0" fillId="5" borderId="0" xfId="0" applyFill="1" applyAlignment="1">
      <alignment horizontal="left" wrapText="1"/>
    </xf>
    <xf numFmtId="0" fontId="0" fillId="6" borderId="0" xfId="0" applyFill="1"/>
    <xf numFmtId="0" fontId="0" fillId="6" borderId="0" xfId="0" applyFill="1" applyAlignment="1">
      <alignment wrapText="1"/>
    </xf>
    <xf numFmtId="0" fontId="0" fillId="2" borderId="0" xfId="0" applyFill="1" applyAlignment="1">
      <alignment horizontal="left" wrapText="1"/>
    </xf>
    <xf numFmtId="0" fontId="0" fillId="2" borderId="0" xfId="0" applyFill="1"/>
    <xf numFmtId="0" fontId="0" fillId="2" borderId="0" xfId="0" applyFill="1" applyAlignment="1">
      <alignment wrapText="1"/>
    </xf>
    <xf numFmtId="9" fontId="0" fillId="0" borderId="0" xfId="1" applyFont="1" applyFill="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Score per concept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Blad1!$AT$10:$BK$10</c:f>
              <c:strCache>
                <c:ptCount val="18"/>
                <c:pt idx="0">
                  <c:v>1: Slide Soles (Evita)</c:v>
                </c:pt>
                <c:pt idx="1">
                  <c:v>2: Modus (Evita)</c:v>
                </c:pt>
                <c:pt idx="2">
                  <c:v>3: Sneak in (Evita)</c:v>
                </c:pt>
                <c:pt idx="3">
                  <c:v>1: Canyon (Xander)</c:v>
                </c:pt>
                <c:pt idx="4">
                  <c:v>2: 1 piece (Xander)</c:v>
                </c:pt>
                <c:pt idx="5">
                  <c:v>3: Oneshape (Xander)</c:v>
                </c:pt>
                <c:pt idx="6">
                  <c:v>1: Skate sneaker (Isabel)</c:v>
                </c:pt>
                <c:pt idx="7">
                  <c:v>2: Mono sneaker (Isabel)</c:v>
                </c:pt>
                <c:pt idx="8">
                  <c:v>3: One piece (Isabel)</c:v>
                </c:pt>
                <c:pt idx="9">
                  <c:v>1: Overlap (Janick)</c:v>
                </c:pt>
                <c:pt idx="10">
                  <c:v>2: Flip Over (Janick)</c:v>
                </c:pt>
                <c:pt idx="11">
                  <c:v>3: Hold It Together (Janick)</c:v>
                </c:pt>
                <c:pt idx="12">
                  <c:v>1: Rebloom (Paula)</c:v>
                </c:pt>
                <c:pt idx="13">
                  <c:v>2: Includit (Paula)</c:v>
                </c:pt>
                <c:pt idx="14">
                  <c:v>3: Spyn (Paula)</c:v>
                </c:pt>
                <c:pt idx="15">
                  <c:v>1: Re New (Janny)</c:v>
                </c:pt>
                <c:pt idx="16">
                  <c:v> 2: Le Go (Janny)</c:v>
                </c:pt>
                <c:pt idx="17">
                  <c:v>3: Drawn In (Janny)</c:v>
                </c:pt>
              </c:strCache>
            </c:strRef>
          </c:cat>
          <c:val>
            <c:numRef>
              <c:f>Blad1!$AT$11:$BK$11</c:f>
              <c:numCache>
                <c:formatCode>0%</c:formatCode>
                <c:ptCount val="18"/>
                <c:pt idx="0">
                  <c:v>0.72941176470588232</c:v>
                </c:pt>
                <c:pt idx="1">
                  <c:v>0.69411764705882351</c:v>
                </c:pt>
                <c:pt idx="2">
                  <c:v>0.71764705882352942</c:v>
                </c:pt>
                <c:pt idx="3">
                  <c:v>0.6705882352941176</c:v>
                </c:pt>
                <c:pt idx="4">
                  <c:v>0.57647058823529407</c:v>
                </c:pt>
                <c:pt idx="5">
                  <c:v>0.47058823529411764</c:v>
                </c:pt>
                <c:pt idx="6">
                  <c:v>0.69411764705882351</c:v>
                </c:pt>
                <c:pt idx="7">
                  <c:v>0.62352941176470589</c:v>
                </c:pt>
                <c:pt idx="8">
                  <c:v>0.6588235294117647</c:v>
                </c:pt>
                <c:pt idx="9">
                  <c:v>0.6</c:v>
                </c:pt>
                <c:pt idx="10">
                  <c:v>0.6470588235294118</c:v>
                </c:pt>
                <c:pt idx="11">
                  <c:v>0.74117647058823533</c:v>
                </c:pt>
                <c:pt idx="12">
                  <c:v>0.54117647058823526</c:v>
                </c:pt>
                <c:pt idx="13">
                  <c:v>0.77647058823529413</c:v>
                </c:pt>
                <c:pt idx="14">
                  <c:v>0.55294117647058827</c:v>
                </c:pt>
                <c:pt idx="15">
                  <c:v>0.71764705882352942</c:v>
                </c:pt>
                <c:pt idx="16">
                  <c:v>0.6705882352941176</c:v>
                </c:pt>
                <c:pt idx="17">
                  <c:v>0.8</c:v>
                </c:pt>
              </c:numCache>
            </c:numRef>
          </c:val>
          <c:extLst>
            <c:ext xmlns:c16="http://schemas.microsoft.com/office/drawing/2014/chart" uri="{C3380CC4-5D6E-409C-BE32-E72D297353CC}">
              <c16:uniqueId val="{00000000-4BCD-48A5-9D5B-04FE46D391C9}"/>
            </c:ext>
          </c:extLst>
        </c:ser>
        <c:dLbls>
          <c:showLegendKey val="0"/>
          <c:showVal val="0"/>
          <c:showCatName val="0"/>
          <c:showSerName val="0"/>
          <c:showPercent val="0"/>
          <c:showBubbleSize val="0"/>
        </c:dLbls>
        <c:gapWidth val="219"/>
        <c:overlap val="-27"/>
        <c:axId val="1873167871"/>
        <c:axId val="1873169311"/>
      </c:barChart>
      <c:catAx>
        <c:axId val="1873167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873169311"/>
        <c:crosses val="autoZero"/>
        <c:auto val="1"/>
        <c:lblAlgn val="ctr"/>
        <c:lblOffset val="100"/>
        <c:noMultiLvlLbl val="0"/>
      </c:catAx>
      <c:valAx>
        <c:axId val="18731693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873167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Innovatief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val>
            <c:numRef>
              <c:f>(Blad1!$D$8,Blad1!$J$8,Blad1!$P$8,Blad1!$Z$8,Blad1!$AD$8,Blad1!$AL$8)</c:f>
              <c:numCache>
                <c:formatCode>General</c:formatCode>
                <c:ptCount val="6"/>
                <c:pt idx="0">
                  <c:v>10</c:v>
                </c:pt>
                <c:pt idx="1">
                  <c:v>4</c:v>
                </c:pt>
                <c:pt idx="2">
                  <c:v>8</c:v>
                </c:pt>
                <c:pt idx="3">
                  <c:v>10</c:v>
                </c:pt>
                <c:pt idx="4">
                  <c:v>8</c:v>
                </c:pt>
                <c:pt idx="5">
                  <c:v>8</c:v>
                </c:pt>
              </c:numCache>
            </c:numRef>
          </c:val>
          <c:extLst>
            <c:ext xmlns:c16="http://schemas.microsoft.com/office/drawing/2014/chart" uri="{C3380CC4-5D6E-409C-BE32-E72D297353CC}">
              <c16:uniqueId val="{00000000-0779-4DB9-B2E3-BCD76653B7A9}"/>
            </c:ext>
          </c:extLst>
        </c:ser>
        <c:dLbls>
          <c:showLegendKey val="0"/>
          <c:showVal val="0"/>
          <c:showCatName val="0"/>
          <c:showSerName val="0"/>
          <c:showPercent val="0"/>
          <c:showBubbleSize val="0"/>
        </c:dLbls>
        <c:gapWidth val="219"/>
        <c:overlap val="-27"/>
        <c:axId val="1038143519"/>
        <c:axId val="1038141599"/>
      </c:barChart>
      <c:catAx>
        <c:axId val="1038143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38141599"/>
        <c:crosses val="autoZero"/>
        <c:auto val="0"/>
        <c:lblAlgn val="ctr"/>
        <c:lblOffset val="100"/>
        <c:noMultiLvlLbl val="0"/>
      </c:catAx>
      <c:valAx>
        <c:axId val="1038141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3814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89743</xdr:colOff>
      <xdr:row>15</xdr:row>
      <xdr:rowOff>109172</xdr:rowOff>
    </xdr:from>
    <xdr:to>
      <xdr:col>14</xdr:col>
      <xdr:colOff>561843</xdr:colOff>
      <xdr:row>40</xdr:row>
      <xdr:rowOff>8318</xdr:rowOff>
    </xdr:to>
    <xdr:sp macro="" textlink="">
      <xdr:nvSpPr>
        <xdr:cNvPr id="6" name="Tekstvak 12">
          <a:extLst>
            <a:ext uri="{FF2B5EF4-FFF2-40B4-BE49-F238E27FC236}">
              <a16:creationId xmlns:a16="http://schemas.microsoft.com/office/drawing/2014/main" id="{9C9FC2ED-A1A8-F831-4B20-E997E72713CE}"/>
            </a:ext>
          </a:extLst>
        </xdr:cNvPr>
        <xdr:cNvSpPr txBox="1"/>
      </xdr:nvSpPr>
      <xdr:spPr>
        <a:xfrm>
          <a:off x="1627598" y="3739063"/>
          <a:ext cx="7870427" cy="4401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Toelichting weegfactor:</a:t>
          </a:r>
        </a:p>
        <a:p>
          <a:r>
            <a:rPr lang="nl-NL" sz="1100" i="1">
              <a:solidFill>
                <a:schemeClr val="dk1"/>
              </a:solidFill>
              <a:effectLst/>
              <a:latin typeface="+mn-lt"/>
              <a:ea typeface="+mn-ea"/>
              <a:cs typeface="+mn-cs"/>
            </a:rPr>
            <a:t>Gebruiksvriendelijkheid</a:t>
          </a:r>
          <a:r>
            <a:rPr lang="nl-NL" sz="1100">
              <a:solidFill>
                <a:schemeClr val="dk1"/>
              </a:solidFill>
              <a:effectLst/>
              <a:latin typeface="+mn-lt"/>
              <a:ea typeface="+mn-ea"/>
              <a:cs typeface="+mn-cs"/>
            </a:rPr>
            <a:t> heeft binnen dit project een 1, omdat we meer de focus leggen op het uitwerken van de voorbeeldfunctie, wel worden wensen voor de eindgebruiker meegenomen, zonder dat dit het hoofddoel is.</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Dissassembly</a:t>
          </a:r>
          <a:r>
            <a:rPr lang="nl-NL" sz="1100">
              <a:solidFill>
                <a:schemeClr val="dk1"/>
              </a:solidFill>
              <a:effectLst/>
              <a:latin typeface="+mn-lt"/>
              <a:ea typeface="+mn-ea"/>
              <a:cs typeface="+mn-cs"/>
            </a:rPr>
            <a:t> heeft een 3, omdat uit de analyse van exploded views blijkt dat verlijming van onderdelen zorgt voor een moeilijke vezelterugwinning. Hiernaast is het ook lastiger te repareren. Dit zijn belangrijke aspecten waarbij we rekening moeten houden binnen onze opdracht.</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Repareerbaarheid</a:t>
          </a:r>
          <a:r>
            <a:rPr lang="nl-NL" sz="1100">
              <a:solidFill>
                <a:schemeClr val="dk1"/>
              </a:solidFill>
              <a:effectLst/>
              <a:latin typeface="+mn-lt"/>
              <a:ea typeface="+mn-ea"/>
              <a:cs typeface="+mn-cs"/>
            </a:rPr>
            <a:t> heeft een 2. Zo zien we dat reguliere sneakers hier weinig/geen aandacht aan besteden maar dit wel belangrijk is voor de circulariteit. Verder geven schoenmakers aan dat het wenselijk is een sneaker te maken die gemakkelijk te repareren is. </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Weinig onderdelen </a:t>
          </a:r>
          <a:r>
            <a:rPr lang="nl-NL" sz="1100">
              <a:solidFill>
                <a:schemeClr val="dk1"/>
              </a:solidFill>
              <a:effectLst/>
              <a:latin typeface="+mn-lt"/>
              <a:ea typeface="+mn-ea"/>
              <a:cs typeface="+mn-cs"/>
            </a:rPr>
            <a:t>heeft een 3, omdat dit ervoor zorgt dat er minder verbindingen nodig zijn. Dit zorgt ook voor minder productie stappen, wat vervolgens bijdraagt aan een circulaire sneaker. We willen vermijden dat onderdelen worden toe gevoegd enkel voor esthetiek. (esthetiek integratie)</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Esthetiek</a:t>
          </a:r>
          <a:r>
            <a:rPr lang="nl-NL" sz="1100">
              <a:solidFill>
                <a:schemeClr val="dk1"/>
              </a:solidFill>
              <a:effectLst/>
              <a:latin typeface="+mn-lt"/>
              <a:ea typeface="+mn-ea"/>
              <a:cs typeface="+mn-cs"/>
            </a:rPr>
            <a:t> heeft een 3, omdat onze sneakers als voorbeeld dienen voor een nieuwe generatie en hiermee een gesprek starten. Dit maakt het wenselijk om de sneaker een  aantrekkelijk/opvallend/inspirerend uiterlijk te geven. </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Aanpasbaarheid</a:t>
          </a:r>
          <a:r>
            <a:rPr lang="nl-NL" sz="1100">
              <a:solidFill>
                <a:schemeClr val="dk1"/>
              </a:solidFill>
              <a:effectLst/>
              <a:latin typeface="+mn-lt"/>
              <a:ea typeface="+mn-ea"/>
              <a:cs typeface="+mn-cs"/>
            </a:rPr>
            <a:t> heeft een 2. Uit onze analyse van de ergonomie kwam dat een aanpasbare sneaker wenselijk is voor de gebruiker. Dit maakt dat het toegankelijker voor verschillende soorten pasvormen en behoeftes. </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Innovatief</a:t>
          </a:r>
          <a:r>
            <a:rPr lang="nl-NL" sz="1100">
              <a:solidFill>
                <a:schemeClr val="dk1"/>
              </a:solidFill>
              <a:effectLst/>
              <a:latin typeface="+mn-lt"/>
              <a:ea typeface="+mn-ea"/>
              <a:cs typeface="+mn-cs"/>
            </a:rPr>
            <a:t> heeft een 2. We willen een stap zetten naar een circulaire toekomst, daarvoor is innovatie nodig. </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Produceerbaarheid</a:t>
          </a:r>
          <a:r>
            <a:rPr lang="nl-NL" sz="1100">
              <a:solidFill>
                <a:schemeClr val="dk1"/>
              </a:solidFill>
              <a:effectLst/>
              <a:latin typeface="+mn-lt"/>
              <a:ea typeface="+mn-ea"/>
              <a:cs typeface="+mn-cs"/>
            </a:rPr>
            <a:t> heeft een 1, omdat we dit meenemen vanuit het industriële aspect binnen IPO. Verder valt dit niet binnen onze scope. </a:t>
          </a:r>
        </a:p>
        <a:p>
          <a:endParaRPr lang="nl-NL" sz="1100" baseline="0"/>
        </a:p>
      </xdr:txBody>
    </xdr:sp>
    <xdr:clientData/>
  </xdr:twoCellAnchor>
  <xdr:twoCellAnchor>
    <xdr:from>
      <xdr:col>14</xdr:col>
      <xdr:colOff>634630</xdr:colOff>
      <xdr:row>15</xdr:row>
      <xdr:rowOff>114286</xdr:rowOff>
    </xdr:from>
    <xdr:to>
      <xdr:col>33</xdr:col>
      <xdr:colOff>115168</xdr:colOff>
      <xdr:row>46</xdr:row>
      <xdr:rowOff>123309</xdr:rowOff>
    </xdr:to>
    <xdr:graphicFrame macro="">
      <xdr:nvGraphicFramePr>
        <xdr:cNvPr id="5" name="Grafiek 785">
          <a:extLst>
            <a:ext uri="{FF2B5EF4-FFF2-40B4-BE49-F238E27FC236}">
              <a16:creationId xmlns:a16="http://schemas.microsoft.com/office/drawing/2014/main" id="{4F3D9B0A-5C19-5DDB-A68C-6D523FC2D9F5}"/>
            </a:ext>
            <a:ext uri="{147F2762-F138-4A5C-976F-8EAC2B608ADB}">
              <a16:predDERef xmlns:a16="http://schemas.microsoft.com/office/drawing/2014/main" pred="{9C9FC2ED-A1A8-F831-4B20-E997E72713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138545</xdr:colOff>
      <xdr:row>40</xdr:row>
      <xdr:rowOff>152402</xdr:rowOff>
    </xdr:from>
    <xdr:to>
      <xdr:col>9</xdr:col>
      <xdr:colOff>69273</xdr:colOff>
      <xdr:row>56</xdr:row>
      <xdr:rowOff>13856</xdr:rowOff>
    </xdr:to>
    <xdr:graphicFrame macro="">
      <xdr:nvGraphicFramePr>
        <xdr:cNvPr id="2" name="Grafiek 1">
          <a:extLst>
            <a:ext uri="{FF2B5EF4-FFF2-40B4-BE49-F238E27FC236}">
              <a16:creationId xmlns:a16="http://schemas.microsoft.com/office/drawing/2014/main" id="{81911439-ED54-403F-45EB-AFA0C127EE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Faber PJ, Paula" id="{5FE1D310-ACFA-4119-B620-007C25AAC29C}" userId="S::p.j.faber@st.hanze.nl::e60c8051-de2d-483c-89c6-509a354ee7fd" providerId="AD"/>
  <person displayName="Ramshorst ES van, Evita" id="{A4ED7613-CFF8-410D-8918-632F71335D3C}" userId="S::e.s.van.ramshorst@st.hanze.nl::f5897cc7-1b0c-4fe2-9b7e-53514c57e882"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12T12:04:32.17" personId="{A4ED7613-CFF8-410D-8918-632F71335D3C}" id="{71E32ADC-7F3C-40CE-8F9B-C294C2765411}">
    <text>Bij de zool is er inzakgevaar</text>
  </threadedComment>
  <threadedComment ref="AA1" dT="2025-11-13T11:46:20.51" personId="{5FE1D310-ACFA-4119-B620-007C25AAC29C}" id="{C496B9EC-C770-4FF3-9D9C-27C365753804}">
    <text>Het concept van regeneratief toevoegen aan een ander concept (zaadcapsules)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BE28-F5B8-4934-95DB-C7C3D4E089DA}">
  <dimension ref="A1:BK36"/>
  <sheetViews>
    <sheetView tabSelected="1" zoomScale="55" zoomScaleNormal="55" workbookViewId="0">
      <pane xSplit="1" topLeftCell="B1" activePane="topRight" state="frozen"/>
      <selection pane="topRight" activeCell="AJ17" sqref="AJ17"/>
    </sheetView>
  </sheetViews>
  <sheetFormatPr defaultRowHeight="14.4" x14ac:dyDescent="0.3"/>
  <cols>
    <col min="1" max="1" width="22.33203125" customWidth="1"/>
    <col min="2" max="2" width="4.33203125" customWidth="1"/>
    <col min="3" max="3" width="14.33203125" customWidth="1"/>
    <col min="4" max="4" width="5.6640625" customWidth="1"/>
    <col min="5" max="5" width="10.6640625" customWidth="1"/>
    <col min="6" max="6" width="5.6640625" customWidth="1"/>
    <col min="7" max="7" width="10.6640625" customWidth="1"/>
    <col min="8" max="8" width="5.6640625" customWidth="1"/>
    <col min="9" max="9" width="10.6640625" customWidth="1"/>
    <col min="10" max="10" width="5.6640625" customWidth="1"/>
    <col min="11" max="11" width="10.6640625" customWidth="1"/>
    <col min="12" max="12" width="5.6640625" customWidth="1"/>
    <col min="13" max="13" width="12.44140625" customWidth="1"/>
    <col min="14" max="14" width="5.6640625" customWidth="1"/>
    <col min="15" max="15" width="10.6640625" customWidth="1"/>
    <col min="16" max="16" width="5.6640625" customWidth="1"/>
    <col min="17" max="17" width="10.6640625" customWidth="1"/>
    <col min="18" max="18" width="5.6640625" customWidth="1"/>
    <col min="19" max="19" width="10.6640625" customWidth="1"/>
    <col min="20" max="20" width="5.6640625" customWidth="1"/>
    <col min="21" max="21" width="10.6640625" customWidth="1"/>
    <col min="22" max="22" width="5.6640625" customWidth="1"/>
    <col min="23" max="23" width="10.6640625" customWidth="1"/>
    <col min="24" max="24" width="5.6640625" customWidth="1"/>
    <col min="25" max="25" width="10.6640625" customWidth="1"/>
    <col min="26" max="26" width="5.6640625" customWidth="1"/>
    <col min="27" max="27" width="10.6640625" customWidth="1"/>
    <col min="28" max="28" width="5.6640625" customWidth="1"/>
    <col min="29" max="29" width="10.6640625" customWidth="1"/>
    <col min="30" max="30" width="5.6640625" customWidth="1"/>
    <col min="31" max="31" width="10.6640625" customWidth="1"/>
    <col min="32" max="32" width="5.6640625" customWidth="1"/>
    <col min="33" max="33" width="10.6640625" customWidth="1"/>
    <col min="34" max="34" width="5.6640625" customWidth="1"/>
    <col min="35" max="35" width="10.6640625" customWidth="1"/>
    <col min="36" max="36" width="5.6640625" customWidth="1"/>
    <col min="37" max="37" width="10.6640625" customWidth="1"/>
    <col min="38" max="38" width="5.6640625" customWidth="1"/>
    <col min="39" max="39" width="4.6640625" customWidth="1"/>
    <col min="46" max="61" width="8.88671875" bestFit="1" customWidth="1"/>
  </cols>
  <sheetData>
    <row r="1" spans="1:63" ht="87" customHeight="1" x14ac:dyDescent="0.4">
      <c r="A1" s="2" t="s">
        <v>0</v>
      </c>
      <c r="B1" s="1" t="s">
        <v>1</v>
      </c>
      <c r="C1" s="18" t="s">
        <v>2</v>
      </c>
      <c r="D1" s="19"/>
      <c r="E1" s="9" t="s">
        <v>3</v>
      </c>
      <c r="F1" s="6"/>
      <c r="G1" s="9" t="s">
        <v>4</v>
      </c>
      <c r="H1" s="6"/>
      <c r="I1" s="20" t="s">
        <v>5</v>
      </c>
      <c r="J1" s="19"/>
      <c r="K1" s="10" t="s">
        <v>6</v>
      </c>
      <c r="L1" s="6"/>
      <c r="M1" s="9" t="s">
        <v>7</v>
      </c>
      <c r="N1" s="6"/>
      <c r="O1" s="20" t="s">
        <v>8</v>
      </c>
      <c r="P1" s="19"/>
      <c r="Q1" s="9" t="s">
        <v>9</v>
      </c>
      <c r="R1" s="6"/>
      <c r="S1" s="9" t="s">
        <v>10</v>
      </c>
      <c r="T1" s="6"/>
      <c r="U1" s="9" t="s">
        <v>11</v>
      </c>
      <c r="V1" s="6"/>
      <c r="W1" s="9" t="s">
        <v>12</v>
      </c>
      <c r="X1" s="6"/>
      <c r="Y1" s="20" t="s">
        <v>13</v>
      </c>
      <c r="Z1" s="19"/>
      <c r="AA1" s="9" t="s">
        <v>14</v>
      </c>
      <c r="AB1" s="6"/>
      <c r="AC1" s="20" t="s">
        <v>15</v>
      </c>
      <c r="AD1" s="19"/>
      <c r="AE1" s="9" t="s">
        <v>16</v>
      </c>
      <c r="AF1" s="6"/>
      <c r="AG1" s="9" t="s">
        <v>17</v>
      </c>
      <c r="AH1" s="6"/>
      <c r="AI1" s="9" t="s">
        <v>18</v>
      </c>
      <c r="AJ1" s="6"/>
      <c r="AK1" s="20" t="s">
        <v>19</v>
      </c>
      <c r="AL1" s="19"/>
      <c r="AM1" s="4" t="s">
        <v>20</v>
      </c>
    </row>
    <row r="2" spans="1:63" x14ac:dyDescent="0.3">
      <c r="A2" s="17" t="s">
        <v>21</v>
      </c>
      <c r="B2">
        <v>1</v>
      </c>
      <c r="C2" s="8">
        <v>3</v>
      </c>
      <c r="D2" s="19">
        <f t="shared" ref="D2:D9" si="0">PRODUCT(B2,C2)</f>
        <v>3</v>
      </c>
      <c r="E2" s="8">
        <v>2</v>
      </c>
      <c r="F2" s="6">
        <f t="shared" ref="F2:F9" si="1">PRODUCT(B2,E2)</f>
        <v>2</v>
      </c>
      <c r="G2" s="8">
        <v>3</v>
      </c>
      <c r="H2" s="6">
        <f t="shared" ref="H2:H9" si="2">PRODUCT(B2,G2)</f>
        <v>3</v>
      </c>
      <c r="I2" s="8">
        <v>4</v>
      </c>
      <c r="J2" s="19">
        <f t="shared" ref="J2:J9" si="3">PRODUCT(B2,I2)</f>
        <v>4</v>
      </c>
      <c r="K2" s="8">
        <v>3</v>
      </c>
      <c r="L2" s="6">
        <f t="shared" ref="L2:L9" si="4">PRODUCT(B2,K2)</f>
        <v>3</v>
      </c>
      <c r="M2" s="8">
        <v>3</v>
      </c>
      <c r="N2" s="6">
        <f t="shared" ref="N2:N9" si="5">PRODUCT(B2,M2)</f>
        <v>3</v>
      </c>
      <c r="O2" s="8">
        <v>3</v>
      </c>
      <c r="P2" s="19">
        <f t="shared" ref="P2:P9" si="6">PRODUCT(B2,O2)</f>
        <v>3</v>
      </c>
      <c r="Q2" s="8">
        <v>2</v>
      </c>
      <c r="R2" s="6">
        <f t="shared" ref="R2:R9" si="7">PRODUCT(B2,Q2)</f>
        <v>2</v>
      </c>
      <c r="S2" s="8">
        <v>1</v>
      </c>
      <c r="T2" s="6">
        <f t="shared" ref="T2:T9" si="8">PRODUCT(B2,S2)</f>
        <v>1</v>
      </c>
      <c r="U2" s="8">
        <v>3</v>
      </c>
      <c r="V2" s="6">
        <f t="shared" ref="V2:V9" si="9">PRODUCT(B2,U2)</f>
        <v>3</v>
      </c>
      <c r="W2" s="8">
        <v>4</v>
      </c>
      <c r="X2" s="6">
        <f t="shared" ref="X2:X9" si="10">PRODUCT(B2,W2)</f>
        <v>4</v>
      </c>
      <c r="Y2" s="8">
        <v>4</v>
      </c>
      <c r="Z2" s="19">
        <f t="shared" ref="Z2:Z9" si="11">PRODUCT(B2,Y2)</f>
        <v>4</v>
      </c>
      <c r="AA2" s="8">
        <v>4</v>
      </c>
      <c r="AB2" s="6">
        <f t="shared" ref="AB2:AB9" si="12">PRODUCT(B2,AA2)</f>
        <v>4</v>
      </c>
      <c r="AC2" s="8">
        <v>4</v>
      </c>
      <c r="AD2" s="19">
        <f t="shared" ref="AD2:AD9" si="13">PRODUCT(B2,AC2)</f>
        <v>4</v>
      </c>
      <c r="AE2" s="8">
        <v>2</v>
      </c>
      <c r="AF2" s="6">
        <f t="shared" ref="AF2:AF9" si="14">PRODUCT(B2,AE2)</f>
        <v>2</v>
      </c>
      <c r="AG2" s="8">
        <v>2</v>
      </c>
      <c r="AH2" s="6">
        <f t="shared" ref="AH2:AH9" si="15">PRODUCT(B2,AG2)</f>
        <v>2</v>
      </c>
      <c r="AI2" s="8">
        <v>4</v>
      </c>
      <c r="AJ2" s="6">
        <f t="shared" ref="AJ2:AJ9" si="16">PRODUCT(B2,AI2)</f>
        <v>4</v>
      </c>
      <c r="AK2" s="8">
        <v>4</v>
      </c>
      <c r="AL2" s="19">
        <f t="shared" ref="AL2:AL9" si="17">PRODUCT(B2,AK2)</f>
        <v>4</v>
      </c>
      <c r="AM2">
        <f t="shared" ref="AM2:AM9" si="18">PRODUCT(B2,5)</f>
        <v>5</v>
      </c>
    </row>
    <row r="3" spans="1:63" x14ac:dyDescent="0.3">
      <c r="A3" s="14" t="s">
        <v>22</v>
      </c>
      <c r="B3">
        <v>3</v>
      </c>
      <c r="C3" s="8">
        <v>5</v>
      </c>
      <c r="D3" s="19">
        <f t="shared" si="0"/>
        <v>15</v>
      </c>
      <c r="E3" s="8">
        <v>5</v>
      </c>
      <c r="F3" s="6">
        <f t="shared" si="1"/>
        <v>15</v>
      </c>
      <c r="G3" s="8">
        <v>5</v>
      </c>
      <c r="H3" s="6">
        <f t="shared" si="2"/>
        <v>15</v>
      </c>
      <c r="I3" s="8">
        <v>3</v>
      </c>
      <c r="J3" s="19">
        <f t="shared" si="3"/>
        <v>9</v>
      </c>
      <c r="K3" s="8">
        <v>3</v>
      </c>
      <c r="L3" s="6">
        <f t="shared" si="4"/>
        <v>9</v>
      </c>
      <c r="M3" s="8">
        <v>2</v>
      </c>
      <c r="N3" s="6">
        <f t="shared" si="5"/>
        <v>6</v>
      </c>
      <c r="O3" s="8">
        <v>4</v>
      </c>
      <c r="P3" s="19">
        <f t="shared" si="6"/>
        <v>12</v>
      </c>
      <c r="Q3" s="8">
        <v>3</v>
      </c>
      <c r="R3" s="6">
        <f t="shared" si="7"/>
        <v>9</v>
      </c>
      <c r="S3" s="8">
        <v>3</v>
      </c>
      <c r="T3" s="6">
        <f t="shared" si="8"/>
        <v>9</v>
      </c>
      <c r="U3" s="8">
        <v>2</v>
      </c>
      <c r="V3" s="6">
        <f t="shared" si="9"/>
        <v>6</v>
      </c>
      <c r="W3" s="8">
        <v>3</v>
      </c>
      <c r="X3" s="6">
        <f t="shared" si="10"/>
        <v>9</v>
      </c>
      <c r="Y3" s="8">
        <v>4</v>
      </c>
      <c r="Z3" s="19">
        <f t="shared" si="11"/>
        <v>12</v>
      </c>
      <c r="AA3" s="8">
        <v>2</v>
      </c>
      <c r="AB3" s="6">
        <f t="shared" si="12"/>
        <v>6</v>
      </c>
      <c r="AC3" s="8">
        <v>4</v>
      </c>
      <c r="AD3" s="19">
        <f t="shared" si="13"/>
        <v>12</v>
      </c>
      <c r="AE3" s="8">
        <v>2</v>
      </c>
      <c r="AF3" s="6">
        <f t="shared" si="14"/>
        <v>6</v>
      </c>
      <c r="AG3" s="8">
        <v>3</v>
      </c>
      <c r="AH3" s="6">
        <f t="shared" si="15"/>
        <v>9</v>
      </c>
      <c r="AI3" s="8">
        <v>4</v>
      </c>
      <c r="AJ3" s="6">
        <f t="shared" si="16"/>
        <v>12</v>
      </c>
      <c r="AK3" s="8">
        <v>5</v>
      </c>
      <c r="AL3" s="19">
        <f t="shared" si="17"/>
        <v>15</v>
      </c>
      <c r="AM3">
        <f t="shared" si="18"/>
        <v>15</v>
      </c>
    </row>
    <row r="4" spans="1:63" x14ac:dyDescent="0.3">
      <c r="A4" s="14" t="s">
        <v>23</v>
      </c>
      <c r="B4">
        <v>2</v>
      </c>
      <c r="C4" s="8">
        <v>2</v>
      </c>
      <c r="D4" s="19">
        <f t="shared" si="0"/>
        <v>4</v>
      </c>
      <c r="E4" s="8">
        <v>3</v>
      </c>
      <c r="F4" s="6">
        <f t="shared" si="1"/>
        <v>6</v>
      </c>
      <c r="G4" s="8">
        <v>3</v>
      </c>
      <c r="H4" s="6">
        <f t="shared" si="2"/>
        <v>6</v>
      </c>
      <c r="I4" s="8">
        <v>2</v>
      </c>
      <c r="J4" s="19">
        <f t="shared" si="3"/>
        <v>4</v>
      </c>
      <c r="K4" s="8">
        <v>1</v>
      </c>
      <c r="L4" s="6">
        <f t="shared" si="4"/>
        <v>2</v>
      </c>
      <c r="M4" s="8">
        <v>2</v>
      </c>
      <c r="N4" s="6">
        <f t="shared" si="5"/>
        <v>4</v>
      </c>
      <c r="O4" s="8">
        <v>3</v>
      </c>
      <c r="P4" s="19">
        <f t="shared" si="6"/>
        <v>6</v>
      </c>
      <c r="Q4" s="9">
        <v>2</v>
      </c>
      <c r="R4" s="6">
        <f t="shared" si="7"/>
        <v>4</v>
      </c>
      <c r="S4" s="8">
        <v>2</v>
      </c>
      <c r="T4" s="6">
        <f t="shared" si="8"/>
        <v>4</v>
      </c>
      <c r="U4" s="8">
        <v>3</v>
      </c>
      <c r="V4" s="6">
        <f t="shared" si="9"/>
        <v>6</v>
      </c>
      <c r="W4" s="8">
        <v>2</v>
      </c>
      <c r="X4" s="6">
        <f t="shared" si="10"/>
        <v>4</v>
      </c>
      <c r="Y4" s="8">
        <v>4</v>
      </c>
      <c r="Z4" s="19">
        <f t="shared" si="11"/>
        <v>8</v>
      </c>
      <c r="AA4" s="8">
        <v>1</v>
      </c>
      <c r="AB4" s="6">
        <f t="shared" si="12"/>
        <v>2</v>
      </c>
      <c r="AC4" s="8">
        <v>3</v>
      </c>
      <c r="AD4" s="19">
        <f t="shared" si="13"/>
        <v>6</v>
      </c>
      <c r="AE4" s="8">
        <v>2</v>
      </c>
      <c r="AF4" s="6">
        <f t="shared" si="14"/>
        <v>4</v>
      </c>
      <c r="AG4" s="8">
        <v>5</v>
      </c>
      <c r="AH4" s="6">
        <f t="shared" si="15"/>
        <v>10</v>
      </c>
      <c r="AI4" s="8">
        <v>2</v>
      </c>
      <c r="AJ4" s="6">
        <f t="shared" si="16"/>
        <v>4</v>
      </c>
      <c r="AK4" s="8">
        <v>3</v>
      </c>
      <c r="AL4" s="19">
        <f t="shared" si="17"/>
        <v>6</v>
      </c>
      <c r="AM4">
        <f t="shared" si="18"/>
        <v>10</v>
      </c>
    </row>
    <row r="5" spans="1:63" x14ac:dyDescent="0.3">
      <c r="A5" s="15" t="s">
        <v>24</v>
      </c>
      <c r="B5">
        <v>3</v>
      </c>
      <c r="C5" s="8">
        <v>4</v>
      </c>
      <c r="D5" s="19">
        <f t="shared" si="0"/>
        <v>12</v>
      </c>
      <c r="E5" s="8">
        <v>1</v>
      </c>
      <c r="F5" s="6">
        <f t="shared" si="1"/>
        <v>3</v>
      </c>
      <c r="G5" s="8">
        <v>4</v>
      </c>
      <c r="H5" s="6">
        <f t="shared" si="2"/>
        <v>12</v>
      </c>
      <c r="I5" s="8">
        <v>4</v>
      </c>
      <c r="J5" s="19">
        <f t="shared" si="3"/>
        <v>12</v>
      </c>
      <c r="K5" s="8">
        <v>5</v>
      </c>
      <c r="L5" s="6">
        <f t="shared" si="4"/>
        <v>15</v>
      </c>
      <c r="M5" s="8">
        <v>2</v>
      </c>
      <c r="N5" s="6">
        <f t="shared" si="5"/>
        <v>6</v>
      </c>
      <c r="O5" s="8">
        <v>3</v>
      </c>
      <c r="P5" s="19">
        <f t="shared" si="6"/>
        <v>9</v>
      </c>
      <c r="Q5" s="8">
        <v>4</v>
      </c>
      <c r="R5" s="6">
        <f t="shared" si="7"/>
        <v>12</v>
      </c>
      <c r="S5" s="8">
        <v>4</v>
      </c>
      <c r="T5" s="6">
        <f t="shared" si="8"/>
        <v>12</v>
      </c>
      <c r="U5" s="8">
        <v>1</v>
      </c>
      <c r="V5" s="6">
        <f t="shared" si="9"/>
        <v>3</v>
      </c>
      <c r="W5" s="8">
        <v>2</v>
      </c>
      <c r="X5" s="6">
        <f t="shared" si="10"/>
        <v>6</v>
      </c>
      <c r="Y5" s="8">
        <v>3</v>
      </c>
      <c r="Z5" s="19">
        <f t="shared" si="11"/>
        <v>9</v>
      </c>
      <c r="AA5" s="8">
        <v>3</v>
      </c>
      <c r="AB5" s="6">
        <f t="shared" si="12"/>
        <v>9</v>
      </c>
      <c r="AC5" s="8">
        <v>4</v>
      </c>
      <c r="AD5" s="19">
        <f t="shared" si="13"/>
        <v>12</v>
      </c>
      <c r="AE5" s="8">
        <v>2</v>
      </c>
      <c r="AF5" s="6">
        <f t="shared" si="14"/>
        <v>6</v>
      </c>
      <c r="AG5" s="8">
        <v>4</v>
      </c>
      <c r="AH5" s="6">
        <f t="shared" si="15"/>
        <v>12</v>
      </c>
      <c r="AI5" s="8">
        <v>3</v>
      </c>
      <c r="AJ5" s="6">
        <f t="shared" si="16"/>
        <v>9</v>
      </c>
      <c r="AK5" s="8">
        <v>4</v>
      </c>
      <c r="AL5" s="19">
        <f t="shared" si="17"/>
        <v>12</v>
      </c>
      <c r="AM5">
        <f t="shared" si="18"/>
        <v>15</v>
      </c>
    </row>
    <row r="6" spans="1:63" x14ac:dyDescent="0.3">
      <c r="A6" s="16" t="s">
        <v>25</v>
      </c>
      <c r="B6">
        <v>3</v>
      </c>
      <c r="C6" s="8">
        <v>3</v>
      </c>
      <c r="D6" s="19">
        <f t="shared" si="0"/>
        <v>9</v>
      </c>
      <c r="E6" s="8">
        <v>4</v>
      </c>
      <c r="F6" s="6">
        <f t="shared" si="1"/>
        <v>12</v>
      </c>
      <c r="G6" s="8">
        <v>4</v>
      </c>
      <c r="H6" s="6">
        <f t="shared" si="2"/>
        <v>12</v>
      </c>
      <c r="I6" s="8">
        <v>5</v>
      </c>
      <c r="J6" s="19">
        <f t="shared" si="3"/>
        <v>15</v>
      </c>
      <c r="K6" s="8">
        <v>3</v>
      </c>
      <c r="L6" s="6">
        <f t="shared" si="4"/>
        <v>9</v>
      </c>
      <c r="M6" s="8">
        <v>4</v>
      </c>
      <c r="N6" s="6">
        <f t="shared" si="5"/>
        <v>12</v>
      </c>
      <c r="O6" s="8">
        <v>4</v>
      </c>
      <c r="P6" s="19">
        <f t="shared" si="6"/>
        <v>12</v>
      </c>
      <c r="Q6" s="8">
        <v>4</v>
      </c>
      <c r="R6" s="6">
        <f t="shared" si="7"/>
        <v>12</v>
      </c>
      <c r="S6" s="8">
        <v>4</v>
      </c>
      <c r="T6" s="6">
        <f t="shared" si="8"/>
        <v>12</v>
      </c>
      <c r="U6" s="8">
        <v>4</v>
      </c>
      <c r="V6" s="6">
        <f t="shared" si="9"/>
        <v>12</v>
      </c>
      <c r="W6" s="8">
        <v>4</v>
      </c>
      <c r="X6" s="6">
        <f t="shared" si="10"/>
        <v>12</v>
      </c>
      <c r="Y6" s="8">
        <v>4</v>
      </c>
      <c r="Z6" s="19">
        <f t="shared" si="11"/>
        <v>12</v>
      </c>
      <c r="AA6" s="8">
        <v>4</v>
      </c>
      <c r="AB6" s="6">
        <f t="shared" si="12"/>
        <v>12</v>
      </c>
      <c r="AC6" s="8">
        <v>5</v>
      </c>
      <c r="AD6" s="19">
        <f t="shared" si="13"/>
        <v>15</v>
      </c>
      <c r="AE6" s="8">
        <v>4</v>
      </c>
      <c r="AF6" s="6">
        <f t="shared" si="14"/>
        <v>12</v>
      </c>
      <c r="AG6" s="8">
        <v>4</v>
      </c>
      <c r="AH6" s="6">
        <f t="shared" si="15"/>
        <v>12</v>
      </c>
      <c r="AI6" s="8">
        <v>4</v>
      </c>
      <c r="AJ6" s="6">
        <f t="shared" si="16"/>
        <v>12</v>
      </c>
      <c r="AK6" s="8">
        <v>4</v>
      </c>
      <c r="AL6" s="19">
        <f t="shared" si="17"/>
        <v>12</v>
      </c>
      <c r="AM6">
        <f t="shared" si="18"/>
        <v>15</v>
      </c>
    </row>
    <row r="7" spans="1:63" x14ac:dyDescent="0.3">
      <c r="A7" s="16" t="s">
        <v>26</v>
      </c>
      <c r="B7">
        <v>2</v>
      </c>
      <c r="C7" s="8">
        <v>4</v>
      </c>
      <c r="D7" s="19">
        <f t="shared" si="0"/>
        <v>8</v>
      </c>
      <c r="E7" s="8">
        <v>5</v>
      </c>
      <c r="F7" s="6">
        <f t="shared" si="1"/>
        <v>10</v>
      </c>
      <c r="G7" s="8">
        <v>2</v>
      </c>
      <c r="H7" s="6">
        <f t="shared" si="2"/>
        <v>4</v>
      </c>
      <c r="I7" s="8">
        <v>3</v>
      </c>
      <c r="J7" s="19">
        <f t="shared" si="3"/>
        <v>6</v>
      </c>
      <c r="K7" s="8">
        <v>1</v>
      </c>
      <c r="L7" s="6">
        <f t="shared" si="4"/>
        <v>2</v>
      </c>
      <c r="M7" s="8">
        <v>1</v>
      </c>
      <c r="N7" s="6">
        <f t="shared" si="5"/>
        <v>2</v>
      </c>
      <c r="O7" s="8">
        <v>3</v>
      </c>
      <c r="P7" s="19">
        <f t="shared" si="6"/>
        <v>6</v>
      </c>
      <c r="Q7" s="8">
        <v>1</v>
      </c>
      <c r="R7" s="6">
        <f t="shared" si="7"/>
        <v>2</v>
      </c>
      <c r="S7" s="8">
        <v>3</v>
      </c>
      <c r="T7" s="6">
        <f t="shared" si="8"/>
        <v>6</v>
      </c>
      <c r="U7" s="8">
        <v>5</v>
      </c>
      <c r="V7" s="6">
        <f t="shared" si="9"/>
        <v>10</v>
      </c>
      <c r="W7" s="8">
        <v>5</v>
      </c>
      <c r="X7" s="6">
        <f t="shared" si="10"/>
        <v>10</v>
      </c>
      <c r="Y7" s="8">
        <v>3</v>
      </c>
      <c r="Z7" s="19">
        <f t="shared" si="11"/>
        <v>6</v>
      </c>
      <c r="AA7" s="8">
        <v>2</v>
      </c>
      <c r="AB7" s="6">
        <f t="shared" si="12"/>
        <v>4</v>
      </c>
      <c r="AC7" s="8">
        <v>4</v>
      </c>
      <c r="AD7" s="19">
        <f t="shared" si="13"/>
        <v>8</v>
      </c>
      <c r="AE7" s="8">
        <v>4</v>
      </c>
      <c r="AF7" s="6">
        <f t="shared" si="14"/>
        <v>8</v>
      </c>
      <c r="AG7" s="8">
        <v>2</v>
      </c>
      <c r="AH7" s="6">
        <f t="shared" si="15"/>
        <v>4</v>
      </c>
      <c r="AI7" s="8">
        <v>3</v>
      </c>
      <c r="AJ7" s="6">
        <f t="shared" si="16"/>
        <v>6</v>
      </c>
      <c r="AK7" s="8">
        <v>4</v>
      </c>
      <c r="AL7" s="19">
        <f t="shared" si="17"/>
        <v>8</v>
      </c>
      <c r="AM7">
        <f t="shared" si="18"/>
        <v>10</v>
      </c>
    </row>
    <row r="8" spans="1:63" x14ac:dyDescent="0.3">
      <c r="A8" s="14" t="s">
        <v>27</v>
      </c>
      <c r="B8">
        <v>2</v>
      </c>
      <c r="C8" s="8">
        <v>5</v>
      </c>
      <c r="D8" s="19">
        <f t="shared" si="0"/>
        <v>10</v>
      </c>
      <c r="E8" s="8">
        <v>5</v>
      </c>
      <c r="F8" s="6">
        <f t="shared" si="1"/>
        <v>10</v>
      </c>
      <c r="G8" s="8">
        <v>3</v>
      </c>
      <c r="H8" s="6">
        <f t="shared" si="2"/>
        <v>6</v>
      </c>
      <c r="I8" s="8">
        <v>2</v>
      </c>
      <c r="J8" s="19">
        <f t="shared" si="3"/>
        <v>4</v>
      </c>
      <c r="K8" s="8">
        <v>4</v>
      </c>
      <c r="L8" s="6">
        <f t="shared" si="4"/>
        <v>8</v>
      </c>
      <c r="M8" s="8">
        <v>3</v>
      </c>
      <c r="N8" s="6">
        <f t="shared" si="5"/>
        <v>6</v>
      </c>
      <c r="O8" s="8">
        <v>4</v>
      </c>
      <c r="P8" s="19">
        <f t="shared" si="6"/>
        <v>8</v>
      </c>
      <c r="Q8" s="8">
        <v>5</v>
      </c>
      <c r="R8" s="6">
        <f t="shared" si="7"/>
        <v>10</v>
      </c>
      <c r="S8" s="8">
        <v>4</v>
      </c>
      <c r="T8" s="6">
        <f t="shared" si="8"/>
        <v>8</v>
      </c>
      <c r="U8" s="8">
        <v>4</v>
      </c>
      <c r="V8" s="6">
        <f t="shared" si="9"/>
        <v>8</v>
      </c>
      <c r="W8" s="8">
        <v>4</v>
      </c>
      <c r="X8" s="6">
        <f t="shared" si="10"/>
        <v>8</v>
      </c>
      <c r="Y8" s="8">
        <v>5</v>
      </c>
      <c r="Z8" s="19">
        <f t="shared" si="11"/>
        <v>10</v>
      </c>
      <c r="AA8" s="8">
        <v>4</v>
      </c>
      <c r="AB8" s="6">
        <f t="shared" si="12"/>
        <v>8</v>
      </c>
      <c r="AC8" s="8">
        <v>4</v>
      </c>
      <c r="AD8" s="19">
        <f t="shared" si="13"/>
        <v>8</v>
      </c>
      <c r="AE8" s="8">
        <v>4</v>
      </c>
      <c r="AF8" s="6">
        <f t="shared" si="14"/>
        <v>8</v>
      </c>
      <c r="AG8" s="8">
        <v>5</v>
      </c>
      <c r="AH8" s="6">
        <f t="shared" si="15"/>
        <v>10</v>
      </c>
      <c r="AI8" s="8">
        <v>4</v>
      </c>
      <c r="AJ8" s="6">
        <f t="shared" si="16"/>
        <v>8</v>
      </c>
      <c r="AK8" s="8">
        <v>4</v>
      </c>
      <c r="AL8" s="19">
        <f t="shared" si="17"/>
        <v>8</v>
      </c>
      <c r="AM8">
        <f t="shared" si="18"/>
        <v>10</v>
      </c>
    </row>
    <row r="9" spans="1:63" x14ac:dyDescent="0.3">
      <c r="A9" t="s">
        <v>28</v>
      </c>
      <c r="B9">
        <v>1</v>
      </c>
      <c r="C9" s="8">
        <v>1</v>
      </c>
      <c r="D9" s="19">
        <f t="shared" si="0"/>
        <v>1</v>
      </c>
      <c r="E9" s="8">
        <v>1</v>
      </c>
      <c r="F9" s="6">
        <f t="shared" si="1"/>
        <v>1</v>
      </c>
      <c r="G9" s="8">
        <v>3</v>
      </c>
      <c r="H9" s="6">
        <f t="shared" si="2"/>
        <v>3</v>
      </c>
      <c r="I9" s="8">
        <v>3</v>
      </c>
      <c r="J9" s="19">
        <f t="shared" si="3"/>
        <v>3</v>
      </c>
      <c r="K9" s="8">
        <v>1</v>
      </c>
      <c r="L9" s="6">
        <f t="shared" si="4"/>
        <v>1</v>
      </c>
      <c r="M9" s="8">
        <v>1</v>
      </c>
      <c r="N9" s="6">
        <f t="shared" si="5"/>
        <v>1</v>
      </c>
      <c r="O9" s="8">
        <v>3</v>
      </c>
      <c r="P9" s="19">
        <f t="shared" si="6"/>
        <v>3</v>
      </c>
      <c r="Q9" s="8">
        <v>2</v>
      </c>
      <c r="R9" s="6">
        <f t="shared" si="7"/>
        <v>2</v>
      </c>
      <c r="S9" s="8">
        <v>4</v>
      </c>
      <c r="T9" s="6">
        <f t="shared" si="8"/>
        <v>4</v>
      </c>
      <c r="U9" s="8">
        <v>3</v>
      </c>
      <c r="V9" s="6">
        <f t="shared" si="9"/>
        <v>3</v>
      </c>
      <c r="W9" s="8">
        <v>2</v>
      </c>
      <c r="X9" s="6">
        <f t="shared" si="10"/>
        <v>2</v>
      </c>
      <c r="Y9" s="8">
        <v>2</v>
      </c>
      <c r="Z9" s="19">
        <f t="shared" si="11"/>
        <v>2</v>
      </c>
      <c r="AA9" s="8">
        <v>1</v>
      </c>
      <c r="AB9" s="6">
        <f t="shared" si="12"/>
        <v>1</v>
      </c>
      <c r="AC9" s="8">
        <v>1</v>
      </c>
      <c r="AD9" s="19">
        <f t="shared" si="13"/>
        <v>1</v>
      </c>
      <c r="AE9" s="8">
        <v>1</v>
      </c>
      <c r="AF9" s="6">
        <f t="shared" si="14"/>
        <v>1</v>
      </c>
      <c r="AG9" s="8">
        <v>2</v>
      </c>
      <c r="AH9" s="6">
        <f t="shared" si="15"/>
        <v>2</v>
      </c>
      <c r="AI9" s="8">
        <v>2</v>
      </c>
      <c r="AJ9" s="6">
        <f t="shared" si="16"/>
        <v>2</v>
      </c>
      <c r="AK9" s="8">
        <v>3</v>
      </c>
      <c r="AL9" s="19">
        <f t="shared" si="17"/>
        <v>3</v>
      </c>
      <c r="AM9">
        <f t="shared" si="18"/>
        <v>5</v>
      </c>
    </row>
    <row r="10" spans="1:63" x14ac:dyDescent="0.3">
      <c r="A10" s="3" t="s">
        <v>29</v>
      </c>
      <c r="D10" s="11">
        <f>SUM(D2:D9)</f>
        <v>62</v>
      </c>
      <c r="E10" s="3"/>
      <c r="F10" s="7">
        <f>SUM(F2:F9)</f>
        <v>59</v>
      </c>
      <c r="G10" s="3"/>
      <c r="H10" s="7">
        <f>SUM(H2:H9)</f>
        <v>61</v>
      </c>
      <c r="I10" s="3"/>
      <c r="J10" s="11">
        <f>SUM(J2:J9)</f>
        <v>57</v>
      </c>
      <c r="K10" s="3"/>
      <c r="L10" s="7">
        <f>SUM(L2:L9)</f>
        <v>49</v>
      </c>
      <c r="M10" s="3"/>
      <c r="N10" s="7">
        <f>SUM(N2:N9)</f>
        <v>40</v>
      </c>
      <c r="P10" s="11">
        <f>SUM(P2:P9)</f>
        <v>59</v>
      </c>
      <c r="Q10" s="3"/>
      <c r="R10" s="7">
        <f>SUM(R2:R9)</f>
        <v>53</v>
      </c>
      <c r="S10" s="3"/>
      <c r="T10" s="7">
        <f>SUM(T2:T9)</f>
        <v>56</v>
      </c>
      <c r="U10" s="3"/>
      <c r="V10" s="7">
        <f>SUM(V2:V9)</f>
        <v>51</v>
      </c>
      <c r="W10" s="3"/>
      <c r="X10" s="7">
        <f>SUM(X2:X9)</f>
        <v>55</v>
      </c>
      <c r="Y10" s="3"/>
      <c r="Z10" s="11">
        <f>SUM(Z2:Z9)</f>
        <v>63</v>
      </c>
      <c r="AA10" s="3"/>
      <c r="AB10" s="7">
        <f>SUM(AB2:AB9)</f>
        <v>46</v>
      </c>
      <c r="AC10" s="3"/>
      <c r="AD10" s="11">
        <f>SUM(AD2:AD9)</f>
        <v>66</v>
      </c>
      <c r="AE10" s="3"/>
      <c r="AF10" s="7">
        <f>SUM(AF2:AF9)</f>
        <v>47</v>
      </c>
      <c r="AG10" s="3"/>
      <c r="AH10" s="7">
        <f>SUM(AH2:AH9)</f>
        <v>61</v>
      </c>
      <c r="AI10" s="3"/>
      <c r="AJ10" s="7">
        <f>SUM(AJ2:AJ9)</f>
        <v>57</v>
      </c>
      <c r="AK10" s="3"/>
      <c r="AL10" s="11">
        <f>SUM(AL2:AL9)</f>
        <v>68</v>
      </c>
      <c r="AT10" t="str">
        <f>C1</f>
        <v>1: Slide Soles (Evita)</v>
      </c>
      <c r="AU10" t="str">
        <f>E1</f>
        <v>2: Modus (Evita)</v>
      </c>
      <c r="AV10" t="str">
        <f>G1</f>
        <v>3: Sneak in (Evita)</v>
      </c>
      <c r="AW10" t="str">
        <f>I1</f>
        <v>1: Canyon (Xander)</v>
      </c>
      <c r="AX10" t="str">
        <f>K1</f>
        <v>2: 1 piece (Xander)</v>
      </c>
      <c r="AY10" t="str">
        <f>M1</f>
        <v>3: Oneshape (Xander)</v>
      </c>
      <c r="AZ10" t="str">
        <f>O1</f>
        <v>1: Skate sneaker (Isabel)</v>
      </c>
      <c r="BA10" t="str">
        <f>Q1</f>
        <v>2: Mono sneaker (Isabel)</v>
      </c>
      <c r="BB10" t="str">
        <f>S1</f>
        <v>3: One piece (Isabel)</v>
      </c>
      <c r="BC10" t="str">
        <f>U1</f>
        <v>1: Overlap (Janick)</v>
      </c>
      <c r="BD10" t="str">
        <f>W1</f>
        <v>2: Flip Over (Janick)</v>
      </c>
      <c r="BE10" t="str">
        <f>Y1</f>
        <v>3: Hold It Together (Janick)</v>
      </c>
      <c r="BF10" t="str">
        <f>AA1</f>
        <v>1: Rebloom (Paula)</v>
      </c>
      <c r="BG10" t="str">
        <f>AC1</f>
        <v>2: Includit (Paula)</v>
      </c>
      <c r="BH10" t="str">
        <f>AE1</f>
        <v>3: Spyn (Paula)</v>
      </c>
      <c r="BI10" t="str">
        <f>AG1</f>
        <v>1: Re New (Janny)</v>
      </c>
      <c r="BJ10" t="str">
        <f>AI1</f>
        <v xml:space="preserve"> 2: Le Go (Janny)</v>
      </c>
      <c r="BK10" t="str">
        <f>AK1</f>
        <v>3: Drawn In (Janny)</v>
      </c>
    </row>
    <row r="11" spans="1:63" x14ac:dyDescent="0.3">
      <c r="A11" t="s">
        <v>30</v>
      </c>
      <c r="B11">
        <v>85</v>
      </c>
      <c r="AM11" s="11">
        <f>SUM(AM2:AM10)</f>
        <v>85</v>
      </c>
      <c r="AR11" t="s">
        <v>31</v>
      </c>
      <c r="AT11" s="12">
        <f>D12</f>
        <v>0.72941176470588232</v>
      </c>
      <c r="AU11" s="12">
        <f>F12</f>
        <v>0.69411764705882351</v>
      </c>
      <c r="AV11" s="12">
        <f>H12</f>
        <v>0.71764705882352942</v>
      </c>
      <c r="AW11" s="12">
        <f>J12</f>
        <v>0.6705882352941176</v>
      </c>
      <c r="AX11" s="12">
        <f>L12</f>
        <v>0.57647058823529407</v>
      </c>
      <c r="AY11" s="12">
        <f>N12</f>
        <v>0.47058823529411764</v>
      </c>
      <c r="AZ11" s="12">
        <f>P12</f>
        <v>0.69411764705882351</v>
      </c>
      <c r="BA11" s="12">
        <f>R12</f>
        <v>0.62352941176470589</v>
      </c>
      <c r="BB11" s="12">
        <f>T12</f>
        <v>0.6588235294117647</v>
      </c>
      <c r="BC11" s="12">
        <f>V12</f>
        <v>0.6</v>
      </c>
      <c r="BD11" s="12">
        <f>X12</f>
        <v>0.6470588235294118</v>
      </c>
      <c r="BE11" s="12">
        <f>Z12</f>
        <v>0.74117647058823533</v>
      </c>
      <c r="BF11" s="12">
        <f>AB12</f>
        <v>0.54117647058823526</v>
      </c>
      <c r="BG11" s="12">
        <f>AD12</f>
        <v>0.77647058823529413</v>
      </c>
      <c r="BH11" s="12">
        <f>AF12</f>
        <v>0.55294117647058827</v>
      </c>
      <c r="BI11" s="12">
        <f>AH12</f>
        <v>0.71764705882352942</v>
      </c>
      <c r="BJ11" s="12">
        <f>AJ12</f>
        <v>0.6705882352941176</v>
      </c>
      <c r="BK11" s="12">
        <f>AL12</f>
        <v>0.8</v>
      </c>
    </row>
    <row r="12" spans="1:63" x14ac:dyDescent="0.3">
      <c r="A12" t="s">
        <v>32</v>
      </c>
      <c r="D12" s="21">
        <f>(D10/AM11)</f>
        <v>0.72941176470588232</v>
      </c>
      <c r="F12" s="5">
        <f>(F10/AM11)</f>
        <v>0.69411764705882351</v>
      </c>
      <c r="H12" s="21">
        <f>(H10/AM11)</f>
        <v>0.71764705882352942</v>
      </c>
      <c r="J12" s="5">
        <f>(J10/AM11)</f>
        <v>0.6705882352941176</v>
      </c>
      <c r="L12" s="5">
        <f>(L10/AM11)</f>
        <v>0.57647058823529407</v>
      </c>
      <c r="N12" s="5">
        <f>(N10/AM11)</f>
        <v>0.47058823529411764</v>
      </c>
      <c r="P12" s="5">
        <f>(P10/AM11)</f>
        <v>0.69411764705882351</v>
      </c>
      <c r="R12" s="5">
        <f>(R10/AM11)</f>
        <v>0.62352941176470589</v>
      </c>
      <c r="T12" s="5">
        <f>(T10/AM11)</f>
        <v>0.6588235294117647</v>
      </c>
      <c r="V12" s="5">
        <f>(V10/AM11)</f>
        <v>0.6</v>
      </c>
      <c r="X12" s="5">
        <f>(X10/AM11)</f>
        <v>0.6470588235294118</v>
      </c>
      <c r="Z12" s="5">
        <f>(Z10/AM11)</f>
        <v>0.74117647058823533</v>
      </c>
      <c r="AB12" s="5">
        <f>(AB10/AM11)</f>
        <v>0.54117647058823526</v>
      </c>
      <c r="AD12" s="5">
        <f>(AD10/AM11)</f>
        <v>0.77647058823529413</v>
      </c>
      <c r="AF12" s="5">
        <f>(AF10/AM11)</f>
        <v>0.55294117647058827</v>
      </c>
      <c r="AH12" s="21">
        <f>(AH10/AM11)</f>
        <v>0.71764705882352942</v>
      </c>
      <c r="AJ12" s="5">
        <f>(AJ10/AM11)</f>
        <v>0.6705882352941176</v>
      </c>
      <c r="AL12" s="21">
        <f>(AL10/AM11)</f>
        <v>0.8</v>
      </c>
    </row>
    <row r="15" spans="1:63" x14ac:dyDescent="0.3">
      <c r="C15" s="13"/>
    </row>
    <row r="22" spans="44:44" x14ac:dyDescent="0.3">
      <c r="AR22" t="s">
        <v>33</v>
      </c>
    </row>
    <row r="23" spans="44:44" x14ac:dyDescent="0.3">
      <c r="AR23" t="s">
        <v>34</v>
      </c>
    </row>
    <row r="24" spans="44:44" x14ac:dyDescent="0.3">
      <c r="AR24" t="s">
        <v>35</v>
      </c>
    </row>
    <row r="25" spans="44:44" x14ac:dyDescent="0.3">
      <c r="AR25" t="s">
        <v>36</v>
      </c>
    </row>
    <row r="26" spans="44:44" x14ac:dyDescent="0.3">
      <c r="AR26" t="s">
        <v>37</v>
      </c>
    </row>
    <row r="27" spans="44:44" x14ac:dyDescent="0.3">
      <c r="AR27" t="s">
        <v>38</v>
      </c>
    </row>
    <row r="36" spans="5:5" x14ac:dyDescent="0.3">
      <c r="E36" t="s">
        <v>39</v>
      </c>
    </row>
  </sheetData>
  <pageMargins left="0.7" right="0.7" top="0.75" bottom="0.75" header="0.3" footer="0.3"/>
  <pageSetup paperSize="9"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8e3755-4cd0-4817-aeca-8788e2257f0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9D80FC8B60144DA754278D4341E0DB" ma:contentTypeVersion="11" ma:contentTypeDescription="Een nieuw document maken." ma:contentTypeScope="" ma:versionID="751849bf7638a4206ad30924731746fd">
  <xsd:schema xmlns:xsd="http://www.w3.org/2001/XMLSchema" xmlns:xs="http://www.w3.org/2001/XMLSchema" xmlns:p="http://schemas.microsoft.com/office/2006/metadata/properties" xmlns:ns2="718e3755-4cd0-4817-aeca-8788e2257f01" targetNamespace="http://schemas.microsoft.com/office/2006/metadata/properties" ma:root="true" ma:fieldsID="60499f7427879fd9c06701eba110c76b" ns2:_="">
    <xsd:import namespace="718e3755-4cd0-4817-aeca-8788e2257f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e3755-4cd0-4817-aeca-8788e2257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99c9bf4-d278-4956-b571-4365f6ed06d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A7346-6C52-437A-8B68-991B1D9915AB}">
  <ds:schemaRefs>
    <ds:schemaRef ds:uri="http://schemas.microsoft.com/sharepoint/v3/contenttype/forms"/>
  </ds:schemaRefs>
</ds:datastoreItem>
</file>

<file path=customXml/itemProps2.xml><?xml version="1.0" encoding="utf-8"?>
<ds:datastoreItem xmlns:ds="http://schemas.openxmlformats.org/officeDocument/2006/customXml" ds:itemID="{EBD67494-571C-4331-B806-9203B53A7F32}">
  <ds:schemaRefs>
    <ds:schemaRef ds:uri="http://schemas.microsoft.com/office/2006/metadata/properties"/>
    <ds:schemaRef ds:uri="http://schemas.microsoft.com/office/infopath/2007/PartnerControls"/>
    <ds:schemaRef ds:uri="718e3755-4cd0-4817-aeca-8788e2257f01"/>
  </ds:schemaRefs>
</ds:datastoreItem>
</file>

<file path=customXml/itemProps3.xml><?xml version="1.0" encoding="utf-8"?>
<ds:datastoreItem xmlns:ds="http://schemas.openxmlformats.org/officeDocument/2006/customXml" ds:itemID="{4A513190-9A8B-4CE9-8D1A-54715C131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e3755-4cd0-4817-aeca-8788e2257f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Paula Faber</cp:lastModifiedBy>
  <cp:revision/>
  <dcterms:created xsi:type="dcterms:W3CDTF">2023-05-15T20:44:23Z</dcterms:created>
  <dcterms:modified xsi:type="dcterms:W3CDTF">2025-11-20T13:15:59Z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0x010100469D80FC8B60144DA754278D4341E0DB</vt:lpwstr>
  </property>
  <property fmtid="{D5CDD505-2E9C-101B-9397-08002B2CF9AE}" pid="3" name="MediaServiceImageTags">
    <vt:lpwstr/>
  </property>
</Properties>
</file>