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Fleet Utilization ^0 Cost Analysis/"/>
    </mc:Choice>
  </mc:AlternateContent>
  <xr:revisionPtr revIDLastSave="0" documentId="8_{359B74BC-1135-4E2E-8420-6E431C413017}" xr6:coauthVersionLast="47" xr6:coauthVersionMax="47" xr10:uidLastSave="{00000000-0000-0000-0000-000000000000}"/>
  <bookViews>
    <workbookView xWindow="-108" yWindow="-108" windowWidth="23256" windowHeight="13896" xr2:uid="{BF277CEA-B758-4D81-BAFC-7D84ACC6AC04}"/>
  </bookViews>
  <sheets>
    <sheet name="Fuel Cost Analyz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<sst xmlns="http://schemas.openxmlformats.org/spreadsheetml/2006/main" count="60" uniqueCount="36">
  <si>
    <t>$/KWH Elec</t>
  </si>
  <si>
    <t>$/Gal Diesel</t>
  </si>
  <si>
    <t>$/Gal Gasoline</t>
  </si>
  <si>
    <t>Range</t>
  </si>
  <si>
    <t>Mileage</t>
  </si>
  <si>
    <t>Fuel Cost per Mile</t>
  </si>
  <si>
    <t>Vehicle ID</t>
  </si>
  <si>
    <t>Size</t>
  </si>
  <si>
    <t>Fuel</t>
  </si>
  <si>
    <t>City</t>
  </si>
  <si>
    <t>Highway</t>
  </si>
  <si>
    <t>C1439132628</t>
  </si>
  <si>
    <t>Compact</t>
  </si>
  <si>
    <t>Electric</t>
  </si>
  <si>
    <t>M6537378200</t>
  </si>
  <si>
    <t>Midsize</t>
  </si>
  <si>
    <t>L1177657149</t>
  </si>
  <si>
    <t>Large</t>
  </si>
  <si>
    <t>S9158985898</t>
  </si>
  <si>
    <t>SUV</t>
  </si>
  <si>
    <t>T1407211294</t>
  </si>
  <si>
    <t xml:space="preserve">Truck </t>
  </si>
  <si>
    <t>Diesel</t>
  </si>
  <si>
    <t>T25898745852</t>
  </si>
  <si>
    <t>C1833777075</t>
  </si>
  <si>
    <t>Gasoline</t>
  </si>
  <si>
    <t>M5661659381</t>
  </si>
  <si>
    <t>L681176565</t>
  </si>
  <si>
    <t>S1024387325</t>
  </si>
  <si>
    <t>T3632130780</t>
  </si>
  <si>
    <t>Truck</t>
  </si>
  <si>
    <t>C7367138691</t>
  </si>
  <si>
    <t>Hybrid</t>
  </si>
  <si>
    <t>M4797420565</t>
  </si>
  <si>
    <t>Lar865158</t>
  </si>
  <si>
    <t>Suv9406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</si>
</sst>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"/>
  </numFmts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026487"/>
      </patternFill>
    </fill>
    <fill>
      <patternFill patternType="solid">
        <fgColor rgb="FFF0E68C"/>
        <bgColor rgb="FF00000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medium">
        <color rgb="FF000000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medium">
        <color rgb="FF000000"/>
      </left>
      <right style="thin">
        <color rgb="FFBBBBBB"/>
      </right>
      <top style="thin">
        <color rgb="FFBBBBBB"/>
      </top>
      <bottom style="medium">
        <color rgb="FF000000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medium">
        <color rgb="FF000000"/>
      </bottom>
      <diagonal/>
    </border>
    <border>
      <left style="thin">
        <color rgb="FFBBBBBB"/>
      </left>
      <right/>
      <top style="thin">
        <color rgb="FFBBBBBB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/>
    <xf numFmtId="164" fontId="0" fillId="0" borderId="2" xfId="0" applyNumberFormat="1" applyBorder="1"/>
    <xf numFmtId="164" fontId="1" fillId="2" borderId="3" xfId="0" applyNumberFormat="1" applyFont="1" applyFill="1" applyBorder="1"/>
    <xf numFmtId="164" fontId="0" fillId="0" borderId="4" xfId="0" applyNumberFormat="1" applyBorder="1"/>
    <xf numFmtId="164" fontId="1" fillId="2" borderId="5" xfId="0" applyNumberFormat="1" applyFont="1" applyFill="1" applyBorder="1"/>
    <xf numFmtId="164" fontId="0" fillId="0" borderId="6" xfId="0" applyNumberFormat="1" applyBorder="1"/>
    <xf numFmtId="0" fontId="0" fillId="0" borderId="1" xfId="0" applyBorder="1"/>
    <xf numFmtId="0" fontId="0" fillId="0" borderId="7" xfId="0" applyBorder="1"/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164" fontId="0" fillId="3" borderId="8" xfId="0" applyNumberFormat="1" applyFill="1" applyBorder="1"/>
    <xf numFmtId="165" fontId="0" fillId="0" borderId="0" xfId="0" applyNumberFormat="1"/>
    <xf numFmtId="0" fontId="0" fillId="2" borderId="3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164" fontId="0" fillId="2" borderId="4" xfId="0" applyNumberFormat="1" applyFill="1" applyBorder="1"/>
    <xf numFmtId="0" fontId="0" fillId="3" borderId="9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7F43-F9D1-4483-AFD5-4955630C939B}">
  <dimension ref="A1:K5008"/>
  <sheetViews>
    <sheetView tabSelected="1" workbookViewId="0">
      <selection activeCell="N14" sqref="N14"/>
    </sheetView>
  </sheetViews>
  <sheetFormatPr defaultRowHeight="14.4" x14ac:dyDescent="0.3"/>
  <cols>
    <col min="1" max="1" width="3.6640625" customWidth="1"/>
    <col min="2" max="2" width="12.88671875" bestFit="1" customWidth="1"/>
    <col min="3" max="3" width="8.33203125" bestFit="1" customWidth="1"/>
    <col min="4" max="4" width="8.109375" bestFit="1" customWidth="1"/>
    <col min="5" max="5" width="4.33203125" bestFit="1" customWidth="1"/>
    <col min="6" max="6" width="8" bestFit="1" customWidth="1"/>
    <col min="7" max="8" width="12" bestFit="1" customWidth="1"/>
    <col min="9" max="10" width="16.6640625" style="1" bestFit="1" customWidth="1"/>
  </cols>
  <sheetData>
    <row r="1" spans="2:11" ht="15" thickBot="1" x14ac:dyDescent="0.35"/>
    <row r="2" spans="2:11" x14ac:dyDescent="0.3">
      <c r="I2" s="2" t="s">
        <v>0</v>
      </c>
      <c r="J2" s="3">
        <v>0.15</v>
      </c>
    </row>
    <row r="3" spans="2:11" x14ac:dyDescent="0.3">
      <c r="I3" s="4" t="s">
        <v>1</v>
      </c>
      <c r="J3" s="5">
        <v>5.5</v>
      </c>
    </row>
    <row r="4" spans="2:11" ht="15" thickBot="1" x14ac:dyDescent="0.35">
      <c r="I4" s="6" t="s">
        <v>2</v>
      </c>
      <c r="J4" s="7">
        <v>3.2</v>
      </c>
    </row>
    <row r="5" spans="2:11" ht="15" thickBot="1" x14ac:dyDescent="0.35"/>
    <row r="6" spans="2:11" x14ac:dyDescent="0.3">
      <c r="B6" s="8"/>
      <c r="C6" s="9"/>
      <c r="D6" s="9"/>
      <c r="E6" s="10" t="s">
        <v>3</v>
      </c>
      <c r="F6" s="10"/>
      <c r="G6" s="10" t="s">
        <v>4</v>
      </c>
      <c r="H6" s="10"/>
      <c r="I6" s="11" t="s">
        <v>5</v>
      </c>
      <c r="J6" s="12"/>
    </row>
    <row r="7" spans="2:11" x14ac:dyDescent="0.3">
      <c r="B7" s="13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9</v>
      </c>
      <c r="H7" s="14" t="s">
        <v>10</v>
      </c>
      <c r="I7" s="15" t="s">
        <v>9</v>
      </c>
      <c r="J7" s="16" t="s">
        <v>10</v>
      </c>
    </row>
    <row r="8" spans="2:11" x14ac:dyDescent="0.3">
      <c r="B8" s="17" t="s">
        <v>11</v>
      </c>
      <c r="C8" t="s">
        <v>12</v>
      </c>
      <c r="D8" t="s">
        <v>13</v>
      </c>
      <c r="E8" s="18">
        <v>236</v>
      </c>
      <c r="F8" s="18">
        <v>194</v>
      </c>
      <c r="G8">
        <v>3.5408852213053299</v>
      </c>
      <c r="H8">
        <v>2.9107276819204801</v>
      </c>
      <c r="I8" s="19" t="str">
        <f>IMDIV(G8,J$2)</f>
        <v>23.6059014753689</v>
      </c>
      <c r="J8" s="19" t="str">
        <f>IMDIV(H8,J$2)</f>
        <v>19.4048512128032</v>
      </c>
      <c r="K8" s="20"/>
    </row>
    <row r="9" spans="2:11" x14ac:dyDescent="0.3">
      <c r="B9" s="17" t="s">
        <v>14</v>
      </c>
      <c r="C9" t="s">
        <v>15</v>
      </c>
      <c r="D9" t="s">
        <v>13</v>
      </c>
      <c r="E9" s="18">
        <v>348</v>
      </c>
      <c r="F9" s="18">
        <v>294</v>
      </c>
      <c r="G9">
        <v>3.3878504672897201</v>
      </c>
      <c r="H9">
        <v>2.8621495327102799</v>
      </c>
      <c r="I9" s="19" t="str">
        <f t="shared" ref="I9:I11" si="0">IMDIV(G9,J$2)</f>
        <v>22.5856697819315</v>
      </c>
      <c r="J9" s="19" t="str">
        <f t="shared" ref="J9:J11" si="1">IMDIV(H9,J$2)</f>
        <v>19.0809968847352</v>
      </c>
      <c r="K9" s="20"/>
    </row>
    <row r="10" spans="2:11" x14ac:dyDescent="0.3">
      <c r="B10" s="17" t="s">
        <v>16</v>
      </c>
      <c r="C10" t="s">
        <v>17</v>
      </c>
      <c r="D10" t="s">
        <v>13</v>
      </c>
      <c r="E10" s="18">
        <v>321</v>
      </c>
      <c r="F10" s="18">
        <v>291</v>
      </c>
      <c r="G10">
        <v>3.1788472964943599</v>
      </c>
      <c r="H10">
        <v>2.8817587641117099</v>
      </c>
      <c r="I10" s="19" t="str">
        <f t="shared" si="0"/>
        <v>21.1923153099624</v>
      </c>
      <c r="J10" s="19" t="str">
        <f t="shared" si="1"/>
        <v>19.2117250940781</v>
      </c>
      <c r="K10" s="20"/>
    </row>
    <row r="11" spans="2:11" x14ac:dyDescent="0.3">
      <c r="B11" s="17" t="s">
        <v>18</v>
      </c>
      <c r="C11" t="s">
        <v>19</v>
      </c>
      <c r="D11" t="s">
        <v>13</v>
      </c>
      <c r="E11" s="18">
        <v>264</v>
      </c>
      <c r="F11" s="18">
        <v>216</v>
      </c>
      <c r="G11">
        <v>3.9285714285714302</v>
      </c>
      <c r="H11">
        <v>3.21428571428571</v>
      </c>
      <c r="I11" s="19" t="str">
        <f t="shared" si="0"/>
        <v>26.1904761904762</v>
      </c>
      <c r="J11" s="19" t="str">
        <f t="shared" si="1"/>
        <v>21.4285714285714</v>
      </c>
      <c r="K11" s="20"/>
    </row>
    <row r="12" spans="2:11" x14ac:dyDescent="0.3">
      <c r="B12" s="17"/>
      <c r="E12" s="18"/>
      <c r="F12" s="18"/>
      <c r="J12" s="5"/>
    </row>
    <row r="13" spans="2:11" x14ac:dyDescent="0.3">
      <c r="B13" s="21"/>
      <c r="C13" s="22"/>
      <c r="D13" s="22"/>
      <c r="E13" s="23"/>
      <c r="F13" s="23"/>
      <c r="G13" s="22"/>
      <c r="H13" s="22"/>
      <c r="I13" s="24"/>
      <c r="J13" s="25"/>
    </row>
    <row r="14" spans="2:11" x14ac:dyDescent="0.3">
      <c r="B14" s="17" t="s">
        <v>20</v>
      </c>
      <c r="C14" t="s">
        <v>21</v>
      </c>
      <c r="D14" t="s">
        <v>22</v>
      </c>
      <c r="E14" s="18">
        <v>322</v>
      </c>
      <c r="F14" s="18">
        <v>437</v>
      </c>
      <c r="G14">
        <v>14</v>
      </c>
      <c r="H14">
        <v>19</v>
      </c>
      <c r="I14" s="1">
        <v>0.39285714285714302</v>
      </c>
      <c r="J14" s="5">
        <v>0.28947368421052599</v>
      </c>
    </row>
    <row r="15" spans="2:11" x14ac:dyDescent="0.3">
      <c r="B15" s="17" t="s">
        <v>23</v>
      </c>
      <c r="C15" t="s">
        <v>21</v>
      </c>
      <c r="D15" t="s">
        <v>22</v>
      </c>
      <c r="E15" s="18">
        <v>354</v>
      </c>
      <c r="F15" s="18">
        <v>458</v>
      </c>
      <c r="G15">
        <v>15</v>
      </c>
      <c r="H15">
        <v>20</v>
      </c>
      <c r="I15" s="1">
        <v>0.36666666666666697</v>
      </c>
      <c r="J15" s="5">
        <v>0.27500000000000002</v>
      </c>
    </row>
    <row r="16" spans="2:11" x14ac:dyDescent="0.3">
      <c r="B16" s="17"/>
      <c r="E16" s="18"/>
      <c r="F16" s="18"/>
      <c r="J16" s="5"/>
    </row>
    <row r="17" spans="2:10" x14ac:dyDescent="0.3">
      <c r="B17" s="21"/>
      <c r="C17" s="22"/>
      <c r="D17" s="22"/>
      <c r="E17" s="23"/>
      <c r="F17" s="23"/>
      <c r="G17" s="22"/>
      <c r="H17" s="22"/>
      <c r="I17" s="24"/>
      <c r="J17" s="25"/>
    </row>
    <row r="18" spans="2:10" x14ac:dyDescent="0.3">
      <c r="B18" s="17" t="s">
        <v>24</v>
      </c>
      <c r="C18" t="s">
        <v>12</v>
      </c>
      <c r="D18" t="s">
        <v>25</v>
      </c>
      <c r="E18" s="18">
        <v>384</v>
      </c>
      <c r="F18" s="18">
        <v>496</v>
      </c>
      <c r="G18">
        <v>31</v>
      </c>
      <c r="H18">
        <v>40</v>
      </c>
      <c r="I18" s="19" t="str">
        <f>IMDIV(G18,J$4)</f>
        <v>9.6875</v>
      </c>
      <c r="J18" s="19" t="str">
        <f>IMDIV(H18,J$4)</f>
        <v>12.5</v>
      </c>
    </row>
    <row r="19" spans="2:10" x14ac:dyDescent="0.3">
      <c r="B19" s="17" t="s">
        <v>26</v>
      </c>
      <c r="C19" t="s">
        <v>15</v>
      </c>
      <c r="D19" t="s">
        <v>25</v>
      </c>
      <c r="E19" s="18">
        <v>416</v>
      </c>
      <c r="F19" s="18">
        <v>576</v>
      </c>
      <c r="G19">
        <v>26</v>
      </c>
      <c r="H19">
        <v>36</v>
      </c>
      <c r="I19" s="19" t="str">
        <f t="shared" ref="I19:I26" si="2">IMDIV(G19,J$4)</f>
        <v>8.125</v>
      </c>
      <c r="J19" s="19" t="str">
        <f t="shared" ref="J19:J26" si="3">IMDIV(H19,J$4)</f>
        <v>11.25</v>
      </c>
    </row>
    <row r="20" spans="2:10" x14ac:dyDescent="0.3">
      <c r="B20" s="17" t="s">
        <v>27</v>
      </c>
      <c r="C20" t="s">
        <v>17</v>
      </c>
      <c r="D20" t="s">
        <v>25</v>
      </c>
      <c r="E20" s="18">
        <v>384</v>
      </c>
      <c r="F20" s="18">
        <v>490</v>
      </c>
      <c r="G20">
        <v>22</v>
      </c>
      <c r="H20">
        <v>31</v>
      </c>
      <c r="I20" s="19" t="str">
        <f t="shared" si="2"/>
        <v>6.875</v>
      </c>
      <c r="J20" s="19" t="str">
        <f t="shared" si="3"/>
        <v>9.6875</v>
      </c>
    </row>
    <row r="21" spans="2:10" x14ac:dyDescent="0.3">
      <c r="B21" s="17" t="s">
        <v>28</v>
      </c>
      <c r="C21" t="s">
        <v>19</v>
      </c>
      <c r="D21" t="s">
        <v>25</v>
      </c>
      <c r="E21" s="18">
        <v>360</v>
      </c>
      <c r="F21" s="18">
        <v>480</v>
      </c>
      <c r="G21">
        <v>15</v>
      </c>
      <c r="H21">
        <v>20</v>
      </c>
      <c r="I21" s="19" t="str">
        <f t="shared" si="2"/>
        <v>4.6875</v>
      </c>
      <c r="J21" s="19" t="str">
        <f t="shared" si="3"/>
        <v>6.25</v>
      </c>
    </row>
    <row r="22" spans="2:10" x14ac:dyDescent="0.3">
      <c r="B22" s="17" t="s">
        <v>29</v>
      </c>
      <c r="C22" t="s">
        <v>30</v>
      </c>
      <c r="D22" t="s">
        <v>25</v>
      </c>
      <c r="E22" s="18">
        <v>368</v>
      </c>
      <c r="F22" s="18">
        <v>506</v>
      </c>
      <c r="G22">
        <v>16</v>
      </c>
      <c r="H22">
        <v>22</v>
      </c>
      <c r="I22" s="19" t="str">
        <f t="shared" si="2"/>
        <v>5</v>
      </c>
      <c r="J22" s="19" t="str">
        <f t="shared" si="3"/>
        <v>6.875</v>
      </c>
    </row>
    <row r="23" spans="2:10" x14ac:dyDescent="0.3">
      <c r="B23" s="17" t="s">
        <v>31</v>
      </c>
      <c r="C23" t="s">
        <v>12</v>
      </c>
      <c r="D23" t="s">
        <v>32</v>
      </c>
      <c r="E23" s="18">
        <v>661</v>
      </c>
      <c r="F23" s="18">
        <v>604</v>
      </c>
      <c r="G23">
        <v>58</v>
      </c>
      <c r="H23">
        <v>53</v>
      </c>
      <c r="I23" s="19" t="str">
        <f t="shared" si="2"/>
        <v>18.125</v>
      </c>
      <c r="J23" s="19" t="str">
        <f t="shared" si="3"/>
        <v>16.5625</v>
      </c>
    </row>
    <row r="24" spans="2:10" x14ac:dyDescent="0.3">
      <c r="B24" s="17" t="s">
        <v>33</v>
      </c>
      <c r="C24" t="s">
        <v>15</v>
      </c>
      <c r="D24" t="s">
        <v>32</v>
      </c>
      <c r="E24" s="18">
        <v>533</v>
      </c>
      <c r="F24" s="18">
        <v>566</v>
      </c>
      <c r="G24">
        <v>49</v>
      </c>
      <c r="H24">
        <v>52</v>
      </c>
      <c r="I24" s="19" t="str">
        <f t="shared" si="2"/>
        <v>15.3125</v>
      </c>
      <c r="J24" s="19" t="str">
        <f t="shared" si="3"/>
        <v>16.25</v>
      </c>
    </row>
    <row r="25" spans="2:10" x14ac:dyDescent="0.3">
      <c r="B25" s="26" t="s">
        <v>34</v>
      </c>
      <c r="C25" s="27" t="s">
        <v>17</v>
      </c>
      <c r="D25" s="27" t="s">
        <v>32</v>
      </c>
      <c r="E25" s="28">
        <v>581</v>
      </c>
      <c r="F25" s="28">
        <v>658</v>
      </c>
      <c r="G25" s="27">
        <v>45</v>
      </c>
      <c r="H25" s="29">
        <v>51</v>
      </c>
      <c r="I25" s="19" t="str">
        <f t="shared" si="2"/>
        <v>14.0625</v>
      </c>
      <c r="J25" s="19" t="str">
        <f t="shared" si="3"/>
        <v>15.9375</v>
      </c>
    </row>
    <row r="26" spans="2:10" ht="15" thickBot="1" x14ac:dyDescent="0.35">
      <c r="B26" s="30" t="s">
        <v>35</v>
      </c>
      <c r="C26" s="31" t="s">
        <v>19</v>
      </c>
      <c r="D26" s="31" t="s">
        <v>32</v>
      </c>
      <c r="E26" s="32">
        <v>602</v>
      </c>
      <c r="F26" s="32">
        <v>557</v>
      </c>
      <c r="G26" s="31">
        <v>41</v>
      </c>
      <c r="H26" s="33">
        <v>38</v>
      </c>
      <c r="I26" s="19" t="str">
        <f t="shared" si="2"/>
        <v>12.8125</v>
      </c>
      <c r="J26" s="19" t="str">
        <f t="shared" si="3"/>
        <v>11.875</v>
      </c>
    </row>
    <row r="5000" spans="1:1" x14ac:dyDescent="0.3">
      <c r="A5000" s="1"/>
    </row>
    <row r="5001" spans="1:1" x14ac:dyDescent="0.3">
      <c r="A5001" s="1"/>
    </row>
    <row r="5002" spans="1:1" x14ac:dyDescent="0.3">
      <c r="A5002" s="1"/>
    </row>
    <row r="5003" spans="1:1" x14ac:dyDescent="0.3">
      <c r="A5003" s="1"/>
    </row>
    <row r="5004" spans="1:1" x14ac:dyDescent="0.3">
      <c r="A5004" s="1"/>
    </row>
    <row r="5005" spans="1:1" x14ac:dyDescent="0.3">
      <c r="A5005" s="1"/>
    </row>
    <row r="5006" spans="1:1" x14ac:dyDescent="0.3">
      <c r="A5006" s="1"/>
    </row>
    <row r="5007" spans="1:1" x14ac:dyDescent="0.3">
      <c r="A5007" s="1"/>
    </row>
    <row r="5008" spans="1:1" x14ac:dyDescent="0.3">
      <c r="A5008" s="1"/>
    </row>
  </sheetData>
  <mergeCells count="3"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Fuel Cost Analyzer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2025-04-23T20:31:29Z</dcterms:created>
  <dcterms:modified xsi:type="dcterms:W3CDTF">2025-04-23T20:34:50Z</dcterms:modified>
</cp:coreProperties>
</file>