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DG611\Desktop\Jovita\Įmonės\PRIEŽIŪRA 2023\Servispro 2024 K A\Servispro KA 2025\2. Formos\Aplinkosauga\"/>
    </mc:Choice>
  </mc:AlternateContent>
  <xr:revisionPtr revIDLastSave="0" documentId="13_ncr:1_{EA1B2B6C-47FE-41CD-B399-4114085CFED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Įvadas" sheetId="4" r:id="rId1"/>
    <sheet name="Vertinimas" sheetId="2" r:id="rId2"/>
    <sheet name="metodika" sheetId="3" r:id="rId3"/>
    <sheet name="Sheet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K12" i="2"/>
  <c r="L12" i="2" s="1"/>
  <c r="K11" i="2"/>
  <c r="L11" i="2" s="1"/>
  <c r="K23" i="2"/>
  <c r="L23" i="2"/>
  <c r="K25" i="2"/>
  <c r="L25" i="2"/>
  <c r="K8" i="2"/>
  <c r="L8" i="2"/>
  <c r="K9" i="2"/>
  <c r="L9" i="2"/>
  <c r="K6" i="2"/>
  <c r="L6" i="2"/>
  <c r="K18" i="2"/>
  <c r="L18" i="2"/>
  <c r="K5" i="2"/>
  <c r="L5" i="2"/>
  <c r="K7" i="2"/>
  <c r="K10" i="2"/>
  <c r="L10" i="2"/>
  <c r="K14" i="2"/>
  <c r="L14" i="2"/>
  <c r="K19" i="2"/>
  <c r="L19" i="2"/>
  <c r="K20" i="2"/>
  <c r="L20" i="2"/>
  <c r="K21" i="2"/>
  <c r="L21" i="2"/>
  <c r="K22" i="2"/>
  <c r="L22" i="2"/>
  <c r="K24" i="2"/>
  <c r="L24" i="2"/>
  <c r="K26" i="2"/>
  <c r="K27" i="2"/>
  <c r="L27" i="2" s="1"/>
  <c r="K16" i="2"/>
  <c r="L16" i="2"/>
  <c r="K17" i="2"/>
  <c r="L17" i="2"/>
  <c r="K15" i="2"/>
  <c r="L15" i="2"/>
  <c r="K13" i="2"/>
  <c r="L13" i="2"/>
</calcChain>
</file>

<file path=xl/sharedStrings.xml><?xml version="1.0" encoding="utf-8"?>
<sst xmlns="http://schemas.openxmlformats.org/spreadsheetml/2006/main" count="176" uniqueCount="116">
  <si>
    <t>Eil. Nr.</t>
  </si>
  <si>
    <t>AA aspekto pavadinimas</t>
  </si>
  <si>
    <t>Teisiniai reikalavimai</t>
  </si>
  <si>
    <t>Grėsmė aplinkai</t>
  </si>
  <si>
    <t>Trukmė</t>
  </si>
  <si>
    <t>Finansinė rizika</t>
  </si>
  <si>
    <t>Visuomenės reakcija</t>
  </si>
  <si>
    <t>Suminė vertė</t>
  </si>
  <si>
    <t>Aspekto statusas</t>
  </si>
  <si>
    <t>Darbuotojų sauga ir sveikata</t>
  </si>
  <si>
    <t>Poveikis aplinkai</t>
  </si>
  <si>
    <t>Komentarai 
(jei reikia)</t>
  </si>
  <si>
    <t>Kriterijai</t>
  </si>
  <si>
    <t>Aspekto reikšmingumo vertinimo rodiklis (balas)</t>
  </si>
  <si>
    <t>Teisinių reikalavimų įvertinimas</t>
  </si>
  <si>
    <t>teisinių reikalavimų aspektui nėra</t>
  </si>
  <si>
    <t>teisiniai reikalavimai aspektui yra</t>
  </si>
  <si>
    <t>aspekto poveikiui yra nustatytos kiekybinės ar kokybinės normos</t>
  </si>
  <si>
    <t>Grėsmės aplinkai įvertinimas</t>
  </si>
  <si>
    <t>aspekto poveikis aplinkai labai mažas</t>
  </si>
  <si>
    <t>aspekto poveikis aplinkai vidutinis (kiekis neviršija 0,5 leistinos normos)</t>
  </si>
  <si>
    <t>aspekto poveikis aplinkai didelis (kiekis ≥ 0,5 leistinos normos).</t>
  </si>
  <si>
    <t>Aspekto poveikio trukmės įvertinimas</t>
  </si>
  <si>
    <t>aspektas gali atsirasti avarinėmis sąlygomis</t>
  </si>
  <si>
    <t>aspektas yra epizodiškai normaliomis arba nenormaliomis sąlygomis</t>
  </si>
  <si>
    <t>aspektas yra pastoviai normaliomis sąlygomis</t>
  </si>
  <si>
    <t>Aspekto poveikio darbuotojų saugai ir sveikatai įvertinimas</t>
  </si>
  <si>
    <t>grėsmės darbo saugai nėra</t>
  </si>
  <si>
    <t>grėsmė darbo saugai maža</t>
  </si>
  <si>
    <t xml:space="preserve">grėsmė darbo saugai didelė </t>
  </si>
  <si>
    <t>Finansinės rizikos įvertinimas</t>
  </si>
  <si>
    <t>finansinė rizika labai maža</t>
  </si>
  <si>
    <t>finansinė rizika vidutinė (dideli mokesčiai už taršą, baudos, kliento praradimas ir kt.)</t>
  </si>
  <si>
    <t>finansinė rizika didelė (naudingiau investuoti į aplinkos apsaugą, nei mokėti didelius mokesčius ar baudas už taršą)</t>
  </si>
  <si>
    <t>Visuomenės bei kitų suinteresuotų šalių reakcija į aspekto poveikius aplinkai įvertinimas</t>
  </si>
  <si>
    <t>nusiskundimų nėra</t>
  </si>
  <si>
    <t>nusiskundimai reti ir nėra rimtų priekaištų</t>
  </si>
  <si>
    <t>nusiskundimai dažni, o priekaištai rimti</t>
  </si>
  <si>
    <t>Aplinkos apsaugos aspekto statusas:</t>
  </si>
  <si>
    <t xml:space="preserve">                             </t>
  </si>
  <si>
    <t>Vandens naudojimas</t>
  </si>
  <si>
    <t>gamtos resursų naudojimas</t>
  </si>
  <si>
    <t>Degalų naudojimas</t>
  </si>
  <si>
    <t>gamtos resursų naudojimas, aplinkos tarša</t>
  </si>
  <si>
    <t>Popieriaus naudojimas</t>
  </si>
  <si>
    <t>Gaisras</t>
  </si>
  <si>
    <t>aplinkos tarša</t>
  </si>
  <si>
    <t xml:space="preserve">Parengtas/ atnaujintas </t>
  </si>
  <si>
    <t xml:space="preserve">Parengta/ atnaujinta </t>
  </si>
  <si>
    <r>
      <t>R</t>
    </r>
    <r>
      <rPr>
        <sz val="10"/>
        <color indexed="8"/>
        <rFont val="Calibri"/>
        <family val="2"/>
      </rPr>
      <t xml:space="preserve"> – reikšmingas, kai suminė rodiklių vertė ≥ 6 balų</t>
    </r>
  </si>
  <si>
    <r>
      <t>N</t>
    </r>
    <r>
      <rPr>
        <sz val="10"/>
        <color indexed="8"/>
        <rFont val="Calibri"/>
        <family val="2"/>
      </rPr>
      <t xml:space="preserve"> – nereikšmingas, kai suminė rodiklių vertė ≤ 5 balų</t>
    </r>
  </si>
  <si>
    <r>
      <t xml:space="preserve">PASTABA. Jei aplinkos apsaugos aspektui galioja normatyvas pagal teisinius reikalavimus, tai statusas </t>
    </r>
    <r>
      <rPr>
        <b/>
        <sz val="10"/>
        <color indexed="10"/>
        <rFont val="Calibri"/>
        <family val="2"/>
      </rPr>
      <t>R</t>
    </r>
    <r>
      <rPr>
        <sz val="10"/>
        <color indexed="8"/>
        <rFont val="Calibri"/>
        <family val="2"/>
      </rPr>
      <t xml:space="preserve"> jam priskiriamas nepriklausomai nuo reikšmingumo rodiklių suminio balo dydžio.</t>
    </r>
  </si>
  <si>
    <t>Elektros energijos naudojimas</t>
  </si>
  <si>
    <t>atliekos</t>
  </si>
  <si>
    <t>tik avarijos atveju</t>
  </si>
  <si>
    <r>
      <t xml:space="preserve">AAA reikšmingumo vertinimas pagal nustatytą metodiką (lape </t>
    </r>
    <r>
      <rPr>
        <b/>
        <i/>
        <sz val="8"/>
        <color indexed="8"/>
        <rFont val="Calibri"/>
        <family val="2"/>
      </rPr>
      <t>metodika</t>
    </r>
    <r>
      <rPr>
        <b/>
        <sz val="8"/>
        <color indexed="8"/>
        <rFont val="Calibri"/>
        <family val="2"/>
      </rPr>
      <t>)</t>
    </r>
  </si>
  <si>
    <t>Aplinkos apsaugos aspektai, jų vertinimas_Įvadas</t>
  </si>
  <si>
    <t>Aplinkos apsaugos aspektai, jų reikšmingumo vertinimas</t>
  </si>
  <si>
    <t>Aplinkos apsaugos aspektų reikšmingumo vertinimo metodika</t>
  </si>
  <si>
    <t>pavojingos atliekos</t>
  </si>
  <si>
    <t>Cheminių medžiagų išsiliejimas/garavimas</t>
  </si>
  <si>
    <t>Teisės akto nurooda</t>
  </si>
  <si>
    <t xml:space="preserve">Informacijos skleidimas apie taršos prevenciją, tinkamą atliekų tvarkymą, aspektų poveikį aplinkai, energiją taupnčių ir gamtą tausojančių idėjų įgyvendinimas projektuose ir jų skatinimas ; </t>
  </si>
  <si>
    <t>Triukšmas</t>
  </si>
  <si>
    <t>Tvarkos ir švaros palaikymas.</t>
  </si>
  <si>
    <t>Parengė/ atnaujino</t>
  </si>
  <si>
    <t>kita</t>
  </si>
  <si>
    <t>visi etapai</t>
  </si>
  <si>
    <t>Visi etapai</t>
  </si>
  <si>
    <t>administracija ADM</t>
  </si>
  <si>
    <t>darbo objektas DO</t>
  </si>
  <si>
    <r>
      <t>Būvio ciklo etapas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</si>
  <si>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 xml:space="preserve">1 Būvio ciklo etapai: </t>
  </si>
  <si>
    <t xml:space="preserve">https://www.e-tar.lt/portal/lt/legalAct/dbeb20f0be2111eb8c24980b2b0e0fef </t>
  </si>
  <si>
    <t xml:space="preserve">https://e-seimas.lrs.lt/portal/legalAct/lt/TAD/TAIS.84302 </t>
  </si>
  <si>
    <t xml:space="preserve">https://e-seimas.lrs.lt/portal/legalAct/lt/TAD/TAIS.212663/asr </t>
  </si>
  <si>
    <t xml:space="preserve">https://www.e-tar.lt/portal/lt/legalAct/TAR.5ED52629C3C4/diuOvZZIdU
https://www.e-tar.lt/portal/lt/legalAct/TAR.8B79388EACD2 </t>
  </si>
  <si>
    <t xml:space="preserve">https://e-seimas.lrs.lt/portal/legalAct/lt/TAD/TAIS.5884/asr </t>
  </si>
  <si>
    <t>Nuotekos nuo teritorijos</t>
  </si>
  <si>
    <t>Dulkės</t>
  </si>
  <si>
    <t>vandens tarša</t>
  </si>
  <si>
    <t>Šiluminės energijos naudojimas</t>
  </si>
  <si>
    <t>https://www.e-tar.lt/portal/lt/legalAct/TAR.F79C1136595E/asr</t>
  </si>
  <si>
    <t>https://e-seimas.lrs.lt/portal/legalAct/lt/TAD/TAIS.84304</t>
  </si>
  <si>
    <t>atmosferos tarša</t>
  </si>
  <si>
    <t>Veiklos administravimas</t>
  </si>
  <si>
    <r>
      <t>Susidarymo vietos pavadinimas</t>
    </r>
    <r>
      <rPr>
        <b/>
        <vertAlign val="superscript"/>
        <sz val="8"/>
        <color theme="1"/>
        <rFont val="Calibri"/>
        <family val="2"/>
        <scheme val="minor"/>
      </rPr>
      <t>2</t>
    </r>
  </si>
  <si>
    <t>2 Galimos poveikio aplinkai susidarymo vietos pavadinimas:</t>
  </si>
  <si>
    <t>https://e-seimas.lrs.lt/portal/legalAct/lt/TAD/TAIS.441019</t>
  </si>
  <si>
    <t>https://e-seimas.lrs.lt/portal/legalAct/lt/TAD/TAIS.365540</t>
  </si>
  <si>
    <t>R</t>
  </si>
  <si>
    <t>Esant didesniam triukšmui, nei numatyta teisiniuose reikalavimuose, triukšmo zonoje naudojamos asmeninės garso slopinimo priemonės.</t>
  </si>
  <si>
    <t>https://e-seimas.lrs.lt/portal/legalAct/lt/TAD/TAIS.56436/TCKfxqmthE; https://e-seimas.lrs.lt/portal/legalAct/lt/TAD/TAIS.156726/asr</t>
  </si>
  <si>
    <t>Buitinės nuotekos</t>
  </si>
  <si>
    <t>Teršalų emisijos iš mobilių taršos šaltinių</t>
  </si>
  <si>
    <t>https://e-seimas.lrs.lt/portal/legalAct/lt/TAD/13ce5370ce8211e9a56df936f065a619?jfwid=bkaxm6g6</t>
  </si>
  <si>
    <r>
      <t xml:space="preserve">Prieš prisiimant įsipareigojimą teikti paslaugas, įmonė visada atsižvelgia į galimą tos paslaugos įtaką aplinkos saugumui visą gyvavimo ciklą.
Aplinkos saugumui įtaką darantys įmonės veiklos aspektai yra identifikuoti lape </t>
    </r>
    <r>
      <rPr>
        <i/>
        <sz val="12"/>
        <color indexed="8"/>
        <rFont val="Calibri"/>
        <family val="2"/>
      </rPr>
      <t>reikšmingi AAA</t>
    </r>
    <r>
      <rPr>
        <sz val="12"/>
        <color indexed="8"/>
        <rFont val="Calibri"/>
        <family val="2"/>
      </rPr>
      <t xml:space="preserve">, kur įvertintas jų reikšmingumas pagal nustatytą metodiką (žr. lapą </t>
    </r>
    <r>
      <rPr>
        <i/>
        <sz val="12"/>
        <color indexed="8"/>
        <rFont val="Calibri"/>
        <family val="2"/>
      </rPr>
      <t>metodika</t>
    </r>
    <r>
      <rPr>
        <sz val="12"/>
        <color indexed="8"/>
        <rFont val="Calibri"/>
        <family val="2"/>
      </rPr>
      <t>).
Identifikavus naują veiklos aspektą, AAA reikšmingumas vertinamas iš naujo.
Reikšmingiems AAA, keliantiems didžiausią riziką aplinkos saugumui, numatomos jų įtakos mažinimo priemonės ir veiksmai strateginiuose tiksluose.</t>
    </r>
  </si>
  <si>
    <t>Emisija į orą cheminių medžiagų, naudojamų statybos darbų metu</t>
  </si>
  <si>
    <t>Neatitiktiniai, nekokybiški darbai</t>
  </si>
  <si>
    <t>Nelaimingas atsitikimas (autoįvykis, žmogaus sužeidimas ar mirtis)</t>
  </si>
  <si>
    <t>Medžių ir kitos augmenijos pažeidimas, augalinio sluoksnio suardymas</t>
  </si>
  <si>
    <t>Pardavimas</t>
  </si>
  <si>
    <t>Neatitiktinės, nekokybiškos prekės</t>
  </si>
  <si>
    <t>Nepavojingos atliekos</t>
  </si>
  <si>
    <t>Pavojingos atliekos</t>
  </si>
  <si>
    <t>VA</t>
  </si>
  <si>
    <t>Metalo naudojimas</t>
  </si>
  <si>
    <t>Smėlio, žvyro (absorbento) naudojimas</t>
  </si>
  <si>
    <t>Techninis aptarnavimas</t>
  </si>
  <si>
    <t>garažas GA</t>
  </si>
  <si>
    <t>administravimas, pardavimas, aptarnavimas</t>
  </si>
  <si>
    <t>aptarnavimas</t>
  </si>
  <si>
    <t>ADM DO GA</t>
  </si>
  <si>
    <t>DO GA</t>
  </si>
  <si>
    <t>Peržiūrėta: VA 2024 03 01</t>
  </si>
  <si>
    <t>Peržiūrėta: VA 2025 03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</si>
</sst>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86"/>
    </font>
    <font>
      <b/>
      <vertAlign val="superscript"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Arial"/>
      <charset val="186"/>
    </font>
    <font>
      <sz val="12"/>
      <color rgb="FF006100"/>
      <name val="Times New Roman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5" fillId="0" borderId="0"/>
    <xf numFmtId="0" fontId="27" fillId="0" borderId="0" applyNumberFormat="0" applyFill="0" applyBorder="0" applyAlignment="0" applyProtection="0"/>
    <xf numFmtId="0" fontId="29" fillId="0" borderId="0"/>
    <xf numFmtId="0" fontId="30" fillId="7" borderId="0" applyNumberFormat="0" applyBorder="0" applyAlignment="0" applyProtection="0"/>
    <xf numFmtId="0" fontId="25" fillId="0" borderId="0" applyNumberFormat="0" applyFont="0" applyFill="0" applyBorder="0" applyAlignment="0"/>
  </cellStyleXfs>
  <cellXfs count="65">
    <xf numFmtId="0" fontId="0" fillId="0" borderId="0" xfId="0"/>
    <xf numFmtId="0" fontId="9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4" fontId="12" fillId="2" borderId="1" xfId="0" applyNumberFormat="1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24" fillId="2" borderId="1" xfId="0" applyFont="1" applyFill="1" applyBorder="1" applyAlignment="1">
      <alignment horizontal="right" vertical="center" wrapText="1"/>
    </xf>
    <xf numFmtId="0" fontId="9" fillId="2" borderId="0" xfId="0" applyFont="1" applyFill="1"/>
    <xf numFmtId="0" fontId="11" fillId="0" borderId="0" xfId="0" applyFont="1" applyAlignment="1">
      <alignment horizontal="center" wrapText="1"/>
    </xf>
    <xf numFmtId="0" fontId="28" fillId="0" borderId="1" xfId="2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0" fillId="6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vertical="center" wrapText="1"/>
    </xf>
  </cellXfs>
  <cellStyles count="6">
    <cellStyle name="Geras 2" xfId="4" xr:uid="{DB4F44D2-C3F2-4373-AC23-8143A9220E25}"/>
    <cellStyle name="Hipersaitas" xfId="2" builtinId="8"/>
    <cellStyle name="Įprastas" xfId="0" builtinId="0"/>
    <cellStyle name="Įprastas 2" xfId="3" xr:uid="{89414EC0-7EE2-408B-A6E0-0CFCA110CCB5}"/>
    <cellStyle name="Normal 2" xfId="1" xr:uid="{00000000-0005-0000-0000-000002000000}"/>
    <cellStyle name="Style 1" xfId="5" xr:uid="{47079ECB-730E-4AC3-A354-B12D075D457D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216382</xdr:rowOff>
    </xdr:from>
    <xdr:to>
      <xdr:col>0</xdr:col>
      <xdr:colOff>1162051</xdr:colOff>
      <xdr:row>0</xdr:row>
      <xdr:rowOff>400049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5963D31E-66F8-46FB-7B2F-6DBFDA3F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16382"/>
          <a:ext cx="1162050" cy="18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</xdr:row>
      <xdr:rowOff>0</xdr:rowOff>
    </xdr:from>
    <xdr:to>
      <xdr:col>7</xdr:col>
      <xdr:colOff>266700</xdr:colOff>
      <xdr:row>19</xdr:row>
      <xdr:rowOff>304800</xdr:rowOff>
    </xdr:to>
    <xdr:sp macro="" textlink="">
      <xdr:nvSpPr>
        <xdr:cNvPr id="1903" name="&lt;0376FF4C-2AB9-4417-9170-4BE5FB02650E&gt;" descr="primum Logo naujas.png">
          <a:extLst>
            <a:ext uri="{FF2B5EF4-FFF2-40B4-BE49-F238E27FC236}">
              <a16:creationId xmlns:a16="http://schemas.microsoft.com/office/drawing/2014/main" id="{1CDE6A4F-1AC5-1DC6-630F-62FA612C563F}"/>
            </a:ext>
          </a:extLst>
        </xdr:cNvPr>
        <xdr:cNvSpPr>
          <a:spLocks noChangeAspect="1" noChangeArrowheads="1"/>
        </xdr:cNvSpPr>
      </xdr:nvSpPr>
      <xdr:spPr bwMode="auto">
        <a:xfrm>
          <a:off x="4000500" y="5610225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</xdr:colOff>
      <xdr:row>0</xdr:row>
      <xdr:rowOff>108001</xdr:rowOff>
    </xdr:from>
    <xdr:to>
      <xdr:col>1</xdr:col>
      <xdr:colOff>1</xdr:colOff>
      <xdr:row>0</xdr:row>
      <xdr:rowOff>363191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1FF8F2A-C367-6271-8946-3B3BCCF2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8001"/>
          <a:ext cx="1606826" cy="25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0</xdr:row>
      <xdr:rowOff>95250</xdr:rowOff>
    </xdr:from>
    <xdr:to>
      <xdr:col>1</xdr:col>
      <xdr:colOff>1114531</xdr:colOff>
      <xdr:row>0</xdr:row>
      <xdr:rowOff>273293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05DA5C5-375C-6750-0CDA-F59E2C42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54" y="95250"/>
          <a:ext cx="1136512" cy="178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tar.lt/portal/lt/legalAct/TAR.F79C1136595E/asr" TargetMode="External"/><Relationship Id="rId3" Type="http://schemas.openxmlformats.org/officeDocument/2006/relationships/hyperlink" Target="https://e-seimas.lrs.lt/portal/legalAct/lt/TAD/TAIS.212663/asr" TargetMode="External"/><Relationship Id="rId7" Type="http://schemas.openxmlformats.org/officeDocument/2006/relationships/hyperlink" Target="https://e-seimas.lrs.lt/portal/legalAct/lt/TAD/TAIS.5884/asr" TargetMode="External"/><Relationship Id="rId2" Type="http://schemas.openxmlformats.org/officeDocument/2006/relationships/hyperlink" Target="https://e-seimas.lrs.lt/portal/legalAct/lt/TAD/TAIS.84302" TargetMode="External"/><Relationship Id="rId1" Type="http://schemas.openxmlformats.org/officeDocument/2006/relationships/hyperlink" Target="https://www.e-tar.lt/portal/lt/legalAct/dbeb20f0be2111eb8c24980b2b0e0fef" TargetMode="External"/><Relationship Id="rId6" Type="http://schemas.openxmlformats.org/officeDocument/2006/relationships/hyperlink" Target="https://www.e-tar.lt/portal/lt/legalAct/TAR.5ED52629C3C4/diuOvZZIdU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e-seimas.lrs.lt/portal/legalAct/lt/TAD/TAIS.212663/asr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e-seimas.lrs.lt/portal/legalAct/lt/TAD/TAIS.212663/asr" TargetMode="External"/><Relationship Id="rId9" Type="http://schemas.openxmlformats.org/officeDocument/2006/relationships/hyperlink" Target="https://e-seimas.lrs.lt/portal/legalAct/lt/TAD/TAIS.84302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zoomScaleNormal="100" workbookViewId="0">
      <selection activeCell="I1" sqref="I1"/>
    </sheetView>
  </sheetViews>
  <sheetFormatPr defaultColWidth="11.42578125" defaultRowHeight="15" x14ac:dyDescent="0.25"/>
  <cols>
    <col min="1" max="1" width="17.7109375" style="2" customWidth="1"/>
    <col min="2" max="5" width="11.42578125" style="2"/>
    <col min="6" max="6" width="52.7109375" style="2" customWidth="1"/>
    <col min="7" max="7" width="13.28515625" style="2" customWidth="1"/>
    <col min="8" max="8" width="27.7109375" style="2" customWidth="1"/>
    <col min="9" max="9" width="11.85546875" style="2" bestFit="1" customWidth="1"/>
    <col min="10" max="16384" width="11.42578125" style="2"/>
  </cols>
  <sheetData>
    <row r="1" spans="1:9" ht="50.1" customHeight="1" x14ac:dyDescent="0.25">
      <c r="A1" s="9"/>
      <c r="B1" s="31" t="s">
        <v>56</v>
      </c>
      <c r="C1" s="32"/>
      <c r="D1" s="32"/>
      <c r="E1" s="32"/>
      <c r="F1" s="32"/>
      <c r="G1" s="10" t="s">
        <v>47</v>
      </c>
      <c r="H1" s="10" t="s">
        <v>105</v>
      </c>
      <c r="I1" s="18">
        <v>44986</v>
      </c>
    </row>
    <row r="2" spans="1:9" s="13" customFormat="1" ht="12.95" customHeight="1" x14ac:dyDescent="0.3">
      <c r="A2" s="11" t="s">
        <v>39</v>
      </c>
      <c r="B2" s="12"/>
    </row>
    <row r="3" spans="1:9" ht="81" customHeight="1" x14ac:dyDescent="0.25">
      <c r="A3" s="33" t="s">
        <v>96</v>
      </c>
      <c r="B3" s="34"/>
      <c r="C3" s="34"/>
      <c r="D3" s="34"/>
      <c r="E3" s="34"/>
      <c r="F3" s="34"/>
      <c r="G3" s="34"/>
      <c r="H3" s="34"/>
      <c r="I3" s="35"/>
    </row>
    <row r="4" spans="1:9" ht="5.0999999999999996" customHeight="1" x14ac:dyDescent="0.25"/>
    <row r="5" spans="1:9" ht="20.100000000000001" customHeight="1" x14ac:dyDescent="0.25">
      <c r="A5" s="33"/>
      <c r="B5" s="34"/>
      <c r="C5" s="34"/>
      <c r="D5" s="34"/>
      <c r="E5" s="34"/>
      <c r="F5" s="34"/>
      <c r="G5" s="34"/>
      <c r="H5" s="34"/>
      <c r="I5" s="35"/>
    </row>
  </sheetData>
  <mergeCells count="3">
    <mergeCell ref="B1:F1"/>
    <mergeCell ref="A3:I3"/>
    <mergeCell ref="A5:I5"/>
  </mergeCells>
  <pageMargins left="0.75" right="0.75" top="1" bottom="1" header="0.5" footer="0.5"/>
  <pageSetup paperSize="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tabSelected="1" zoomScale="115" zoomScaleNormal="115" workbookViewId="0">
      <pane xSplit="2" ySplit="4" topLeftCell="E5" activePane="bottomRight" state="frozen"/>
      <selection pane="topRight" activeCell="D1" sqref="D1"/>
      <selection pane="bottomLeft" activeCell="A6" sqref="A6"/>
      <selection pane="bottomRight" activeCell="I30" sqref="I30"/>
    </sheetView>
  </sheetViews>
  <sheetFormatPr defaultColWidth="8.85546875" defaultRowHeight="15" x14ac:dyDescent="0.25"/>
  <cols>
    <col min="1" max="1" width="24.140625" customWidth="1"/>
    <col min="2" max="2" width="13.140625" customWidth="1"/>
    <col min="3" max="3" width="9.5703125" customWidth="1"/>
    <col min="4" max="4" width="9.140625" customWidth="1"/>
    <col min="5" max="5" width="8.28515625" customWidth="1"/>
    <col min="6" max="6" width="6" customWidth="1"/>
    <col min="7" max="7" width="6.140625" customWidth="1"/>
    <col min="8" max="8" width="8.140625" customWidth="1"/>
    <col min="9" max="9" width="7.28515625" customWidth="1"/>
    <col min="10" max="10" width="8.5703125" customWidth="1"/>
    <col min="11" max="11" width="6.140625" customWidth="1"/>
    <col min="12" max="12" width="10.140625" customWidth="1"/>
    <col min="13" max="13" width="46.28515625" style="17" customWidth="1"/>
    <col min="14" max="14" width="31.140625" customWidth="1"/>
  </cols>
  <sheetData>
    <row r="1" spans="1:18" s="2" customFormat="1" ht="37.5" customHeight="1" x14ac:dyDescent="0.25">
      <c r="A1" s="9"/>
      <c r="B1" s="45" t="s">
        <v>57</v>
      </c>
      <c r="C1" s="46"/>
      <c r="D1" s="46"/>
      <c r="E1" s="47"/>
      <c r="F1" s="48"/>
      <c r="G1" s="48"/>
      <c r="H1" s="48"/>
      <c r="I1" s="48"/>
      <c r="J1" s="48"/>
      <c r="K1" s="49"/>
      <c r="L1" s="1" t="s">
        <v>65</v>
      </c>
      <c r="M1" s="27" t="s">
        <v>105</v>
      </c>
      <c r="N1" s="18">
        <v>44986</v>
      </c>
      <c r="O1" s="36" t="s">
        <v>114</v>
      </c>
      <c r="P1" s="37"/>
      <c r="Q1" s="37"/>
    </row>
    <row r="2" spans="1:18" ht="24.75" customHeight="1" x14ac:dyDescent="0.25">
      <c r="A2" s="38" t="s">
        <v>1</v>
      </c>
      <c r="B2" s="38" t="s">
        <v>10</v>
      </c>
      <c r="C2" s="38" t="s">
        <v>71</v>
      </c>
      <c r="D2" s="38" t="s">
        <v>86</v>
      </c>
      <c r="E2" s="40" t="s">
        <v>55</v>
      </c>
      <c r="F2" s="41"/>
      <c r="G2" s="41"/>
      <c r="H2" s="41"/>
      <c r="I2" s="41"/>
      <c r="J2" s="41"/>
      <c r="K2" s="42"/>
      <c r="L2" s="43" t="s">
        <v>8</v>
      </c>
      <c r="M2" s="43" t="s">
        <v>61</v>
      </c>
      <c r="N2" s="38" t="s">
        <v>11</v>
      </c>
      <c r="O2" s="50" t="s">
        <v>115</v>
      </c>
      <c r="P2" s="51"/>
      <c r="Q2" s="51"/>
      <c r="R2" s="51"/>
    </row>
    <row r="3" spans="1:18" ht="30" customHeight="1" x14ac:dyDescent="0.25">
      <c r="A3" s="39"/>
      <c r="B3" s="39"/>
      <c r="C3" s="39"/>
      <c r="D3" s="39"/>
      <c r="E3" s="14" t="s">
        <v>2</v>
      </c>
      <c r="F3" s="14" t="s">
        <v>3</v>
      </c>
      <c r="G3" s="14" t="s">
        <v>4</v>
      </c>
      <c r="H3" s="14" t="s">
        <v>9</v>
      </c>
      <c r="I3" s="14" t="s">
        <v>5</v>
      </c>
      <c r="J3" s="14" t="s">
        <v>6</v>
      </c>
      <c r="K3" s="14" t="s">
        <v>7</v>
      </c>
      <c r="L3" s="44"/>
      <c r="M3" s="44"/>
      <c r="N3" s="39"/>
    </row>
    <row r="4" spans="1:18" ht="8.1" customHeight="1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8" s="17" customFormat="1" ht="24.75" x14ac:dyDescent="0.25">
      <c r="A5" s="19" t="s">
        <v>78</v>
      </c>
      <c r="B5" s="16" t="s">
        <v>80</v>
      </c>
      <c r="C5" s="16" t="s">
        <v>110</v>
      </c>
      <c r="D5" s="16" t="s">
        <v>112</v>
      </c>
      <c r="E5" s="21">
        <v>1</v>
      </c>
      <c r="F5" s="21">
        <v>1</v>
      </c>
      <c r="G5" s="21">
        <v>1</v>
      </c>
      <c r="H5" s="21">
        <v>0</v>
      </c>
      <c r="I5" s="21">
        <v>0</v>
      </c>
      <c r="J5" s="21">
        <v>0</v>
      </c>
      <c r="K5" s="21">
        <f t="shared" ref="K5:K12" si="0">SUM(E5:J5)</f>
        <v>3</v>
      </c>
      <c r="L5" s="22" t="str">
        <f t="shared" ref="L5:L12" si="1">IF(K5&gt;=6,"R","N")</f>
        <v>N</v>
      </c>
      <c r="M5" s="30" t="s">
        <v>82</v>
      </c>
      <c r="N5" s="24"/>
    </row>
    <row r="6" spans="1:18" s="17" customFormat="1" ht="24.75" x14ac:dyDescent="0.25">
      <c r="A6" s="19" t="s">
        <v>93</v>
      </c>
      <c r="B6" s="16" t="s">
        <v>80</v>
      </c>
      <c r="C6" s="16" t="s">
        <v>110</v>
      </c>
      <c r="D6" s="16" t="s">
        <v>112</v>
      </c>
      <c r="E6" s="21">
        <v>0</v>
      </c>
      <c r="F6" s="21">
        <v>1</v>
      </c>
      <c r="G6" s="21">
        <v>0</v>
      </c>
      <c r="H6" s="21">
        <v>0</v>
      </c>
      <c r="I6" s="21">
        <v>0</v>
      </c>
      <c r="J6" s="21">
        <v>0</v>
      </c>
      <c r="K6" s="21">
        <f t="shared" si="0"/>
        <v>1</v>
      </c>
      <c r="L6" s="22" t="str">
        <f t="shared" si="1"/>
        <v>N</v>
      </c>
      <c r="M6" s="30"/>
      <c r="N6" s="24"/>
    </row>
    <row r="7" spans="1:18" s="17" customFormat="1" ht="33.75" x14ac:dyDescent="0.25">
      <c r="A7" s="19" t="s">
        <v>79</v>
      </c>
      <c r="B7" s="16" t="s">
        <v>84</v>
      </c>
      <c r="C7" s="16" t="s">
        <v>111</v>
      </c>
      <c r="D7" s="16" t="s">
        <v>113</v>
      </c>
      <c r="E7" s="21">
        <v>2</v>
      </c>
      <c r="F7" s="21">
        <v>0</v>
      </c>
      <c r="G7" s="21">
        <v>1</v>
      </c>
      <c r="H7" s="21">
        <v>1</v>
      </c>
      <c r="I7" s="21">
        <v>0</v>
      </c>
      <c r="J7" s="21">
        <v>0</v>
      </c>
      <c r="K7" s="21">
        <f t="shared" si="0"/>
        <v>4</v>
      </c>
      <c r="L7" s="22" t="s">
        <v>90</v>
      </c>
      <c r="M7" s="24" t="s">
        <v>92</v>
      </c>
      <c r="N7" s="24"/>
    </row>
    <row r="8" spans="1:18" s="17" customFormat="1" ht="33.75" x14ac:dyDescent="0.25">
      <c r="A8" s="19" t="s">
        <v>94</v>
      </c>
      <c r="B8" s="16" t="s">
        <v>84</v>
      </c>
      <c r="C8" s="16" t="s">
        <v>110</v>
      </c>
      <c r="D8" s="16" t="s">
        <v>112</v>
      </c>
      <c r="E8" s="21">
        <v>1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21">
        <f t="shared" si="0"/>
        <v>2</v>
      </c>
      <c r="L8" s="22" t="str">
        <f t="shared" si="1"/>
        <v>N</v>
      </c>
      <c r="M8" s="24" t="s">
        <v>95</v>
      </c>
      <c r="N8" s="24"/>
    </row>
    <row r="9" spans="1:18" s="17" customFormat="1" ht="22.5" x14ac:dyDescent="0.25">
      <c r="A9" s="19" t="s">
        <v>97</v>
      </c>
      <c r="B9" s="16" t="s">
        <v>84</v>
      </c>
      <c r="C9" s="16" t="s">
        <v>111</v>
      </c>
      <c r="D9" s="16" t="s">
        <v>113</v>
      </c>
      <c r="E9" s="21">
        <v>0</v>
      </c>
      <c r="F9" s="21">
        <v>1</v>
      </c>
      <c r="G9" s="21">
        <v>1</v>
      </c>
      <c r="H9" s="21">
        <v>1</v>
      </c>
      <c r="I9" s="21">
        <v>0</v>
      </c>
      <c r="J9" s="21">
        <v>0</v>
      </c>
      <c r="K9" s="21">
        <f t="shared" si="0"/>
        <v>3</v>
      </c>
      <c r="L9" s="22" t="str">
        <f t="shared" si="1"/>
        <v>N</v>
      </c>
      <c r="M9" s="24"/>
      <c r="N9" s="24"/>
    </row>
    <row r="10" spans="1:18" s="17" customFormat="1" ht="24.75" x14ac:dyDescent="0.25">
      <c r="A10" s="19" t="s">
        <v>81</v>
      </c>
      <c r="B10" s="16" t="s">
        <v>41</v>
      </c>
      <c r="C10" s="16" t="s">
        <v>110</v>
      </c>
      <c r="D10" s="16" t="s">
        <v>112</v>
      </c>
      <c r="E10" s="21">
        <v>0</v>
      </c>
      <c r="F10" s="21">
        <v>0</v>
      </c>
      <c r="G10" s="21">
        <v>1</v>
      </c>
      <c r="H10" s="21">
        <v>0</v>
      </c>
      <c r="I10" s="21">
        <v>1</v>
      </c>
      <c r="J10" s="21">
        <v>0</v>
      </c>
      <c r="K10" s="21">
        <f t="shared" si="0"/>
        <v>2</v>
      </c>
      <c r="L10" s="22" t="str">
        <f t="shared" si="1"/>
        <v>N</v>
      </c>
      <c r="M10" s="24"/>
      <c r="N10" s="24"/>
    </row>
    <row r="11" spans="1:18" s="17" customFormat="1" ht="22.5" x14ac:dyDescent="0.25">
      <c r="A11" s="19" t="s">
        <v>107</v>
      </c>
      <c r="B11" s="16" t="s">
        <v>41</v>
      </c>
      <c r="C11" s="16" t="s">
        <v>111</v>
      </c>
      <c r="D11" s="16" t="s">
        <v>113</v>
      </c>
      <c r="E11" s="21">
        <v>0</v>
      </c>
      <c r="F11" s="21">
        <v>1</v>
      </c>
      <c r="G11" s="21">
        <v>1</v>
      </c>
      <c r="H11" s="21">
        <v>0</v>
      </c>
      <c r="I11" s="21">
        <v>0</v>
      </c>
      <c r="J11" s="21">
        <v>0</v>
      </c>
      <c r="K11" s="21">
        <f t="shared" si="0"/>
        <v>2</v>
      </c>
      <c r="L11" s="22" t="str">
        <f t="shared" si="1"/>
        <v>N</v>
      </c>
      <c r="M11" s="24"/>
      <c r="N11" s="24"/>
    </row>
    <row r="12" spans="1:18" s="17" customFormat="1" ht="16.5" x14ac:dyDescent="0.25">
      <c r="A12" s="19" t="s">
        <v>106</v>
      </c>
      <c r="B12" s="16" t="s">
        <v>41</v>
      </c>
      <c r="C12" s="16" t="s">
        <v>111</v>
      </c>
      <c r="D12" s="16" t="s">
        <v>113</v>
      </c>
      <c r="E12" s="21">
        <v>0</v>
      </c>
      <c r="F12" s="21">
        <v>1</v>
      </c>
      <c r="G12" s="21">
        <v>0</v>
      </c>
      <c r="H12" s="21">
        <v>0</v>
      </c>
      <c r="I12" s="21">
        <v>0</v>
      </c>
      <c r="J12" s="21">
        <v>0</v>
      </c>
      <c r="K12" s="21">
        <f t="shared" si="0"/>
        <v>1</v>
      </c>
      <c r="L12" s="22" t="str">
        <f t="shared" si="1"/>
        <v>N</v>
      </c>
      <c r="M12" s="24"/>
      <c r="N12" s="24"/>
    </row>
    <row r="13" spans="1:18" s="17" customFormat="1" ht="16.5" x14ac:dyDescent="0.25">
      <c r="A13" s="19" t="s">
        <v>52</v>
      </c>
      <c r="B13" s="16" t="s">
        <v>41</v>
      </c>
      <c r="C13" s="16" t="s">
        <v>67</v>
      </c>
      <c r="D13" s="16" t="s">
        <v>112</v>
      </c>
      <c r="E13" s="21">
        <v>1</v>
      </c>
      <c r="F13" s="21">
        <v>0</v>
      </c>
      <c r="G13" s="21">
        <v>1</v>
      </c>
      <c r="H13" s="21">
        <v>1</v>
      </c>
      <c r="I13" s="21">
        <v>1</v>
      </c>
      <c r="J13" s="21">
        <v>1</v>
      </c>
      <c r="K13" s="21">
        <f t="shared" ref="K13:K15" si="2">SUM(E13:J13)</f>
        <v>5</v>
      </c>
      <c r="L13" s="22" t="str">
        <f t="shared" ref="L13:L15" si="3">IF(K13&gt;=6,"R","N")</f>
        <v>N</v>
      </c>
      <c r="M13" s="24" t="s">
        <v>89</v>
      </c>
      <c r="N13" s="24"/>
    </row>
    <row r="14" spans="1:18" s="17" customFormat="1" ht="16.5" x14ac:dyDescent="0.25">
      <c r="A14" s="19" t="s">
        <v>40</v>
      </c>
      <c r="B14" s="16" t="s">
        <v>41</v>
      </c>
      <c r="C14" s="16" t="s">
        <v>67</v>
      </c>
      <c r="D14" s="16" t="s">
        <v>112</v>
      </c>
      <c r="E14" s="21">
        <v>1</v>
      </c>
      <c r="F14" s="21">
        <v>0</v>
      </c>
      <c r="G14" s="21">
        <v>1</v>
      </c>
      <c r="H14" s="21">
        <v>0</v>
      </c>
      <c r="I14" s="21">
        <v>0</v>
      </c>
      <c r="J14" s="21">
        <v>1</v>
      </c>
      <c r="K14" s="21">
        <f>SUM(E14:J14)</f>
        <v>3</v>
      </c>
      <c r="L14" s="22" t="str">
        <f>IF(K14&gt;=6,"R","N")</f>
        <v>N</v>
      </c>
      <c r="M14" s="24" t="s">
        <v>88</v>
      </c>
      <c r="N14" s="24"/>
    </row>
    <row r="15" spans="1:18" s="17" customFormat="1" ht="20.100000000000001" customHeight="1" x14ac:dyDescent="0.25">
      <c r="A15" s="19" t="s">
        <v>42</v>
      </c>
      <c r="B15" s="16" t="s">
        <v>43</v>
      </c>
      <c r="C15" s="16" t="s">
        <v>67</v>
      </c>
      <c r="D15" s="16" t="s">
        <v>112</v>
      </c>
      <c r="E15" s="21">
        <v>1</v>
      </c>
      <c r="F15" s="21">
        <v>1</v>
      </c>
      <c r="G15" s="21">
        <v>1</v>
      </c>
      <c r="H15" s="21">
        <v>1</v>
      </c>
      <c r="I15" s="21">
        <v>0</v>
      </c>
      <c r="J15" s="21">
        <v>0</v>
      </c>
      <c r="K15" s="21">
        <f t="shared" si="2"/>
        <v>4</v>
      </c>
      <c r="L15" s="22" t="str">
        <f t="shared" si="3"/>
        <v>N</v>
      </c>
      <c r="M15" s="30" t="s">
        <v>73</v>
      </c>
      <c r="N15" s="24"/>
    </row>
    <row r="16" spans="1:18" s="17" customFormat="1" ht="16.5" x14ac:dyDescent="0.25">
      <c r="A16" s="19" t="s">
        <v>44</v>
      </c>
      <c r="B16" s="16" t="s">
        <v>41</v>
      </c>
      <c r="C16" s="16" t="s">
        <v>67</v>
      </c>
      <c r="D16" s="16" t="s">
        <v>112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f>SUM(E16:J16)</f>
        <v>1</v>
      </c>
      <c r="L16" s="22" t="str">
        <f>IF(K16&gt;=6,"R","N")</f>
        <v>N</v>
      </c>
      <c r="M16" s="24"/>
      <c r="N16" s="24"/>
    </row>
    <row r="17" spans="1:14" s="17" customFormat="1" ht="24.75" x14ac:dyDescent="0.25">
      <c r="A17" s="20" t="s">
        <v>103</v>
      </c>
      <c r="B17" s="16" t="s">
        <v>53</v>
      </c>
      <c r="C17" s="16" t="s">
        <v>110</v>
      </c>
      <c r="D17" s="16" t="s">
        <v>112</v>
      </c>
      <c r="E17" s="21">
        <v>1</v>
      </c>
      <c r="F17" s="23">
        <v>1</v>
      </c>
      <c r="G17" s="23">
        <v>1</v>
      </c>
      <c r="H17" s="23">
        <v>0</v>
      </c>
      <c r="I17" s="23">
        <v>0</v>
      </c>
      <c r="J17" s="23">
        <v>0</v>
      </c>
      <c r="K17" s="21">
        <f t="shared" ref="K17:K27" si="4">SUM(E17:J17)</f>
        <v>3</v>
      </c>
      <c r="L17" s="22" t="str">
        <f>IF(K17&gt;=6,"R","N")</f>
        <v>N</v>
      </c>
      <c r="M17" s="30" t="s">
        <v>74</v>
      </c>
      <c r="N17" s="24"/>
    </row>
    <row r="18" spans="1:14" s="17" customFormat="1" x14ac:dyDescent="0.25">
      <c r="A18" s="20" t="s">
        <v>104</v>
      </c>
      <c r="B18" s="16" t="s">
        <v>59</v>
      </c>
      <c r="C18" s="16" t="s">
        <v>111</v>
      </c>
      <c r="D18" s="16" t="s">
        <v>113</v>
      </c>
      <c r="E18" s="21">
        <v>1</v>
      </c>
      <c r="F18" s="23">
        <v>1</v>
      </c>
      <c r="G18" s="23">
        <v>0</v>
      </c>
      <c r="H18" s="23">
        <v>0</v>
      </c>
      <c r="I18" s="23">
        <v>0</v>
      </c>
      <c r="J18" s="23">
        <v>0</v>
      </c>
      <c r="K18" s="21">
        <f t="shared" si="4"/>
        <v>2</v>
      </c>
      <c r="L18" s="22" t="str">
        <f t="shared" ref="L18:L27" si="5">IF(K18&gt;=6,"R","N")</f>
        <v>N</v>
      </c>
      <c r="M18" s="30" t="s">
        <v>83</v>
      </c>
      <c r="N18" s="24"/>
    </row>
    <row r="19" spans="1:14" s="17" customFormat="1" ht="22.5" x14ac:dyDescent="0.25">
      <c r="A19" s="19" t="s">
        <v>60</v>
      </c>
      <c r="B19" s="16" t="s">
        <v>46</v>
      </c>
      <c r="C19" s="16" t="s">
        <v>111</v>
      </c>
      <c r="D19" s="16" t="s">
        <v>113</v>
      </c>
      <c r="E19" s="21">
        <v>1</v>
      </c>
      <c r="F19" s="23">
        <v>1</v>
      </c>
      <c r="G19" s="23">
        <v>0</v>
      </c>
      <c r="H19" s="23">
        <v>0</v>
      </c>
      <c r="I19" s="21">
        <v>1</v>
      </c>
      <c r="J19" s="23">
        <v>0</v>
      </c>
      <c r="K19" s="21">
        <f t="shared" si="4"/>
        <v>3</v>
      </c>
      <c r="L19" s="22" t="str">
        <f t="shared" si="5"/>
        <v>N</v>
      </c>
      <c r="M19" s="30" t="s">
        <v>75</v>
      </c>
      <c r="N19" s="24" t="s">
        <v>54</v>
      </c>
    </row>
    <row r="20" spans="1:14" s="17" customFormat="1" ht="24.75" x14ac:dyDescent="0.25">
      <c r="A20" s="19" t="s">
        <v>45</v>
      </c>
      <c r="B20" s="16" t="s">
        <v>46</v>
      </c>
      <c r="C20" s="16" t="s">
        <v>110</v>
      </c>
      <c r="D20" s="16" t="s">
        <v>112</v>
      </c>
      <c r="E20" s="21">
        <v>1</v>
      </c>
      <c r="F20" s="23">
        <v>2</v>
      </c>
      <c r="G20" s="23">
        <v>0</v>
      </c>
      <c r="H20" s="23">
        <v>1</v>
      </c>
      <c r="I20" s="21">
        <v>1</v>
      </c>
      <c r="J20" s="23">
        <v>0</v>
      </c>
      <c r="K20" s="21">
        <f t="shared" si="4"/>
        <v>5</v>
      </c>
      <c r="L20" s="22" t="str">
        <f t="shared" si="5"/>
        <v>N</v>
      </c>
      <c r="M20" s="30" t="s">
        <v>75</v>
      </c>
      <c r="N20" s="24" t="s">
        <v>54</v>
      </c>
    </row>
    <row r="21" spans="1:14" s="17" customFormat="1" ht="33.75" x14ac:dyDescent="0.25">
      <c r="A21" s="19" t="s">
        <v>99</v>
      </c>
      <c r="B21" s="16" t="s">
        <v>46</v>
      </c>
      <c r="C21" s="16" t="s">
        <v>110</v>
      </c>
      <c r="D21" s="16" t="s">
        <v>112</v>
      </c>
      <c r="E21" s="21">
        <v>1</v>
      </c>
      <c r="F21" s="23">
        <v>2</v>
      </c>
      <c r="G21" s="23">
        <v>0</v>
      </c>
      <c r="H21" s="23">
        <v>1</v>
      </c>
      <c r="I21" s="21">
        <v>1</v>
      </c>
      <c r="J21" s="23">
        <v>0</v>
      </c>
      <c r="K21" s="21">
        <f t="shared" si="4"/>
        <v>5</v>
      </c>
      <c r="L21" s="22" t="str">
        <f t="shared" si="5"/>
        <v>N</v>
      </c>
      <c r="M21" s="30" t="s">
        <v>75</v>
      </c>
      <c r="N21" s="24" t="s">
        <v>54</v>
      </c>
    </row>
    <row r="22" spans="1:14" x14ac:dyDescent="0.25">
      <c r="A22" s="19" t="s">
        <v>98</v>
      </c>
      <c r="B22" s="16" t="s">
        <v>66</v>
      </c>
      <c r="C22" s="16" t="s">
        <v>111</v>
      </c>
      <c r="D22" s="16" t="s">
        <v>112</v>
      </c>
      <c r="E22" s="21">
        <v>0</v>
      </c>
      <c r="F22" s="23">
        <v>1</v>
      </c>
      <c r="G22" s="23">
        <v>0</v>
      </c>
      <c r="H22" s="23">
        <v>1</v>
      </c>
      <c r="I22" s="21">
        <v>1</v>
      </c>
      <c r="J22" s="23">
        <v>1</v>
      </c>
      <c r="K22" s="21">
        <f t="shared" si="4"/>
        <v>4</v>
      </c>
      <c r="L22" s="22" t="str">
        <f t="shared" si="5"/>
        <v>N</v>
      </c>
      <c r="M22" s="24"/>
      <c r="N22" s="24"/>
    </row>
    <row r="23" spans="1:14" ht="24.75" x14ac:dyDescent="0.25">
      <c r="A23" s="19" t="s">
        <v>102</v>
      </c>
      <c r="B23" s="16" t="s">
        <v>66</v>
      </c>
      <c r="C23" s="16" t="s">
        <v>110</v>
      </c>
      <c r="D23" s="16" t="s">
        <v>112</v>
      </c>
      <c r="E23" s="21">
        <v>0</v>
      </c>
      <c r="F23" s="23">
        <v>1</v>
      </c>
      <c r="G23" s="23">
        <v>0</v>
      </c>
      <c r="H23" s="23">
        <v>1</v>
      </c>
      <c r="I23" s="21">
        <v>1</v>
      </c>
      <c r="J23" s="23">
        <v>0</v>
      </c>
      <c r="K23" s="21">
        <f t="shared" si="4"/>
        <v>3</v>
      </c>
      <c r="L23" s="22" t="str">
        <f t="shared" si="5"/>
        <v>N</v>
      </c>
      <c r="M23" s="24"/>
      <c r="N23" s="24"/>
    </row>
    <row r="24" spans="1:14" ht="78.75" x14ac:dyDescent="0.25">
      <c r="A24" s="19" t="s">
        <v>62</v>
      </c>
      <c r="B24" s="16" t="s">
        <v>66</v>
      </c>
      <c r="C24" s="16" t="s">
        <v>68</v>
      </c>
      <c r="D24" s="16" t="s">
        <v>112</v>
      </c>
      <c r="E24" s="21">
        <v>0</v>
      </c>
      <c r="F24" s="23">
        <v>0</v>
      </c>
      <c r="G24" s="23">
        <v>1</v>
      </c>
      <c r="H24" s="23">
        <v>0</v>
      </c>
      <c r="I24" s="21">
        <v>0</v>
      </c>
      <c r="J24" s="23">
        <v>0</v>
      </c>
      <c r="K24" s="21">
        <f t="shared" si="4"/>
        <v>1</v>
      </c>
      <c r="L24" s="22" t="str">
        <f t="shared" si="5"/>
        <v>N</v>
      </c>
      <c r="M24" s="24"/>
      <c r="N24" s="24"/>
    </row>
    <row r="25" spans="1:14" ht="33.75" x14ac:dyDescent="0.25">
      <c r="A25" s="19" t="s">
        <v>100</v>
      </c>
      <c r="B25" s="16" t="s">
        <v>66</v>
      </c>
      <c r="C25" s="16" t="s">
        <v>111</v>
      </c>
      <c r="D25" s="16" t="s">
        <v>113</v>
      </c>
      <c r="E25" s="21">
        <v>0</v>
      </c>
      <c r="F25" s="23">
        <v>1</v>
      </c>
      <c r="G25" s="23">
        <v>1</v>
      </c>
      <c r="H25" s="23">
        <v>0</v>
      </c>
      <c r="I25" s="21">
        <v>0</v>
      </c>
      <c r="J25" s="23">
        <v>0</v>
      </c>
      <c r="K25" s="21">
        <f t="shared" si="4"/>
        <v>2</v>
      </c>
      <c r="L25" s="22" t="str">
        <f t="shared" si="5"/>
        <v>N</v>
      </c>
      <c r="M25" s="24"/>
      <c r="N25" s="24"/>
    </row>
    <row r="26" spans="1:14" ht="45" x14ac:dyDescent="0.25">
      <c r="A26" s="19" t="s">
        <v>63</v>
      </c>
      <c r="B26" s="16" t="s">
        <v>66</v>
      </c>
      <c r="C26" s="16" t="s">
        <v>67</v>
      </c>
      <c r="D26" s="16" t="s">
        <v>112</v>
      </c>
      <c r="E26" s="21">
        <v>1</v>
      </c>
      <c r="F26" s="23">
        <v>0</v>
      </c>
      <c r="G26" s="23">
        <v>1</v>
      </c>
      <c r="H26" s="23">
        <v>1</v>
      </c>
      <c r="I26" s="21">
        <v>0</v>
      </c>
      <c r="J26" s="23">
        <v>0</v>
      </c>
      <c r="K26" s="21">
        <f t="shared" si="4"/>
        <v>3</v>
      </c>
      <c r="L26" s="22" t="str">
        <f t="shared" si="5"/>
        <v>N</v>
      </c>
      <c r="M26" s="30" t="s">
        <v>76</v>
      </c>
      <c r="N26" s="24" t="s">
        <v>91</v>
      </c>
    </row>
    <row r="27" spans="1:14" x14ac:dyDescent="0.25">
      <c r="A27" s="19" t="s">
        <v>64</v>
      </c>
      <c r="B27" s="16" t="s">
        <v>66</v>
      </c>
      <c r="C27" s="16" t="s">
        <v>67</v>
      </c>
      <c r="D27" s="16" t="s">
        <v>112</v>
      </c>
      <c r="E27" s="21">
        <v>1</v>
      </c>
      <c r="F27" s="23">
        <v>1</v>
      </c>
      <c r="G27" s="23">
        <v>1</v>
      </c>
      <c r="H27" s="23">
        <v>1</v>
      </c>
      <c r="I27" s="21">
        <v>1</v>
      </c>
      <c r="J27" s="23">
        <v>0</v>
      </c>
      <c r="K27" s="21">
        <f t="shared" si="4"/>
        <v>5</v>
      </c>
      <c r="L27" s="22" t="str">
        <f t="shared" si="5"/>
        <v>N</v>
      </c>
      <c r="M27" s="30" t="s">
        <v>77</v>
      </c>
      <c r="N27" s="24"/>
    </row>
    <row r="29" spans="1:14" x14ac:dyDescent="0.25">
      <c r="A29" s="26" t="s">
        <v>72</v>
      </c>
      <c r="B29" s="25" t="s">
        <v>85</v>
      </c>
    </row>
    <row r="30" spans="1:14" x14ac:dyDescent="0.25">
      <c r="A30" s="25"/>
      <c r="B30" s="25" t="s">
        <v>101</v>
      </c>
    </row>
    <row r="31" spans="1:14" x14ac:dyDescent="0.25">
      <c r="A31" s="25"/>
      <c r="B31" s="25" t="s">
        <v>108</v>
      </c>
    </row>
    <row r="33" spans="1:2" ht="23.25" x14ac:dyDescent="0.25">
      <c r="A33" s="29" t="s">
        <v>87</v>
      </c>
      <c r="B33" s="25" t="s">
        <v>70</v>
      </c>
    </row>
    <row r="34" spans="1:2" x14ac:dyDescent="0.25">
      <c r="A34" s="25"/>
      <c r="B34" s="25" t="s">
        <v>69</v>
      </c>
    </row>
    <row r="35" spans="1:2" x14ac:dyDescent="0.25">
      <c r="A35" s="25"/>
      <c r="B35" s="25" t="s">
        <v>109</v>
      </c>
    </row>
  </sheetData>
  <mergeCells count="11">
    <mergeCell ref="A2:A3"/>
    <mergeCell ref="B2:B3"/>
    <mergeCell ref="C2:C3"/>
    <mergeCell ref="M2:M3"/>
    <mergeCell ref="D2:D3"/>
    <mergeCell ref="O1:Q1"/>
    <mergeCell ref="N2:N3"/>
    <mergeCell ref="E2:K2"/>
    <mergeCell ref="L2:L3"/>
    <mergeCell ref="B1:K1"/>
    <mergeCell ref="O2:R2"/>
  </mergeCells>
  <phoneticPr fontId="1" type="noConversion"/>
  <conditionalFormatting sqref="N5:N27 L5:L27">
    <cfRule type="cellIs" dxfId="1" priority="7" stopIfTrue="1" operator="equal">
      <formula>7</formula>
    </cfRule>
    <cfRule type="cellIs" dxfId="0" priority="8" stopIfTrue="1" operator="equal">
      <formula>"R"</formula>
    </cfRule>
  </conditionalFormatting>
  <hyperlinks>
    <hyperlink ref="M15" r:id="rId1" xr:uid="{00000000-0004-0000-0100-000000000000}"/>
    <hyperlink ref="M17" r:id="rId2" xr:uid="{00000000-0004-0000-0100-000002000000}"/>
    <hyperlink ref="M19" r:id="rId3" xr:uid="{00000000-0004-0000-0100-000007000000}"/>
    <hyperlink ref="M20" r:id="rId4" xr:uid="{00000000-0004-0000-0100-000008000000}"/>
    <hyperlink ref="M21" r:id="rId5" xr:uid="{00000000-0004-0000-0100-000009000000}"/>
    <hyperlink ref="M26" r:id="rId6" display="https://www.e-tar.lt/portal/lt/legalAct/TAR.5ED52629C3C4/diuOvZZIdU" xr:uid="{00000000-0004-0000-0100-00000A000000}"/>
    <hyperlink ref="M27" r:id="rId7" xr:uid="{00000000-0004-0000-0100-00000B000000}"/>
    <hyperlink ref="M5" r:id="rId8" xr:uid="{0AAA33E2-6FAF-445E-A751-44F02A073799}"/>
    <hyperlink ref="M18" r:id="rId9" display="https://e-seimas.lrs.lt/portal/legalAct/lt/TAD/TAIS.84302 " xr:uid="{7903E6F0-65CE-4659-A8DB-68638EAEDECB}"/>
  </hyperlinks>
  <pageMargins left="0.7" right="0.7" top="0.75" bottom="0.75" header="0.3" footer="0.3"/>
  <pageSetup paperSize="9" orientation="portrait" horizontalDpi="4294967292" verticalDpi="4294967292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zoomScale="130" zoomScaleNormal="130" workbookViewId="0">
      <selection activeCell="F1" sqref="F1"/>
    </sheetView>
  </sheetViews>
  <sheetFormatPr defaultColWidth="8.85546875" defaultRowHeight="15" x14ac:dyDescent="0.25"/>
  <cols>
    <col min="1" max="1" width="3.42578125" style="2" customWidth="1"/>
    <col min="2" max="2" width="19" style="2" customWidth="1"/>
    <col min="3" max="3" width="2.42578125" style="3" customWidth="1"/>
    <col min="4" max="4" width="40.85546875" style="2" customWidth="1"/>
    <col min="5" max="5" width="9.28515625" style="2" customWidth="1"/>
    <col min="6" max="6" width="11.28515625" style="2" customWidth="1"/>
    <col min="7" max="16384" width="8.85546875" style="2"/>
  </cols>
  <sheetData>
    <row r="1" spans="1:6" s="28" customFormat="1" ht="30.75" customHeight="1" x14ac:dyDescent="0.2">
      <c r="A1" s="54"/>
      <c r="B1" s="55"/>
      <c r="C1" s="52" t="s">
        <v>58</v>
      </c>
      <c r="D1" s="53"/>
      <c r="E1" s="1" t="s">
        <v>48</v>
      </c>
      <c r="F1" s="18">
        <v>44986</v>
      </c>
    </row>
    <row r="2" spans="1:6" ht="9" customHeight="1" x14ac:dyDescent="0.25"/>
    <row r="3" spans="1:6" ht="22.5" x14ac:dyDescent="0.25">
      <c r="A3" s="4" t="s">
        <v>0</v>
      </c>
      <c r="B3" s="5" t="s">
        <v>12</v>
      </c>
      <c r="C3" s="58" t="s">
        <v>13</v>
      </c>
      <c r="D3" s="59"/>
      <c r="E3" s="60"/>
      <c r="F3" s="60"/>
    </row>
    <row r="4" spans="1:6" x14ac:dyDescent="0.25">
      <c r="A4" s="56">
        <v>1</v>
      </c>
      <c r="B4" s="57" t="s">
        <v>14</v>
      </c>
      <c r="C4" s="6">
        <v>0</v>
      </c>
      <c r="D4" s="57" t="s">
        <v>15</v>
      </c>
      <c r="E4" s="61"/>
      <c r="F4" s="61"/>
    </row>
    <row r="5" spans="1:6" x14ac:dyDescent="0.25">
      <c r="A5" s="56"/>
      <c r="B5" s="57"/>
      <c r="C5" s="6">
        <v>1</v>
      </c>
      <c r="D5" s="57" t="s">
        <v>16</v>
      </c>
      <c r="E5" s="61"/>
      <c r="F5" s="61"/>
    </row>
    <row r="6" spans="1:6" x14ac:dyDescent="0.25">
      <c r="A6" s="56"/>
      <c r="B6" s="57"/>
      <c r="C6" s="6">
        <v>2</v>
      </c>
      <c r="D6" s="57" t="s">
        <v>17</v>
      </c>
      <c r="E6" s="61"/>
      <c r="F6" s="61"/>
    </row>
    <row r="7" spans="1:6" x14ac:dyDescent="0.25">
      <c r="A7" s="56">
        <v>2</v>
      </c>
      <c r="B7" s="57" t="s">
        <v>18</v>
      </c>
      <c r="C7" s="6">
        <v>0</v>
      </c>
      <c r="D7" s="57" t="s">
        <v>19</v>
      </c>
      <c r="E7" s="61"/>
      <c r="F7" s="61"/>
    </row>
    <row r="8" spans="1:6" x14ac:dyDescent="0.25">
      <c r="A8" s="56"/>
      <c r="B8" s="57"/>
      <c r="C8" s="6">
        <v>1</v>
      </c>
      <c r="D8" s="57" t="s">
        <v>20</v>
      </c>
      <c r="E8" s="61"/>
      <c r="F8" s="61"/>
    </row>
    <row r="9" spans="1:6" x14ac:dyDescent="0.25">
      <c r="A9" s="56"/>
      <c r="B9" s="57"/>
      <c r="C9" s="6">
        <v>2</v>
      </c>
      <c r="D9" s="57" t="s">
        <v>21</v>
      </c>
      <c r="E9" s="61"/>
      <c r="F9" s="61"/>
    </row>
    <row r="10" spans="1:6" x14ac:dyDescent="0.25">
      <c r="A10" s="56">
        <v>3</v>
      </c>
      <c r="B10" s="57" t="s">
        <v>22</v>
      </c>
      <c r="C10" s="6">
        <v>0</v>
      </c>
      <c r="D10" s="57" t="s">
        <v>23</v>
      </c>
      <c r="E10" s="61"/>
      <c r="F10" s="61"/>
    </row>
    <row r="11" spans="1:6" x14ac:dyDescent="0.25">
      <c r="A11" s="56"/>
      <c r="B11" s="57"/>
      <c r="C11" s="6">
        <v>1</v>
      </c>
      <c r="D11" s="57" t="s">
        <v>24</v>
      </c>
      <c r="E11" s="61"/>
      <c r="F11" s="61"/>
    </row>
    <row r="12" spans="1:6" x14ac:dyDescent="0.25">
      <c r="A12" s="56"/>
      <c r="B12" s="57"/>
      <c r="C12" s="6">
        <v>2</v>
      </c>
      <c r="D12" s="57" t="s">
        <v>25</v>
      </c>
      <c r="E12" s="61"/>
      <c r="F12" s="61"/>
    </row>
    <row r="13" spans="1:6" x14ac:dyDescent="0.25">
      <c r="A13" s="56">
        <v>4</v>
      </c>
      <c r="B13" s="57" t="s">
        <v>26</v>
      </c>
      <c r="C13" s="6">
        <v>0</v>
      </c>
      <c r="D13" s="57" t="s">
        <v>27</v>
      </c>
      <c r="E13" s="61"/>
      <c r="F13" s="61"/>
    </row>
    <row r="14" spans="1:6" x14ac:dyDescent="0.25">
      <c r="A14" s="56"/>
      <c r="B14" s="57"/>
      <c r="C14" s="6">
        <v>1</v>
      </c>
      <c r="D14" s="57" t="s">
        <v>28</v>
      </c>
      <c r="E14" s="61"/>
      <c r="F14" s="61"/>
    </row>
    <row r="15" spans="1:6" x14ac:dyDescent="0.25">
      <c r="A15" s="56"/>
      <c r="B15" s="57"/>
      <c r="C15" s="6">
        <v>2</v>
      </c>
      <c r="D15" s="57" t="s">
        <v>29</v>
      </c>
      <c r="E15" s="61"/>
      <c r="F15" s="61"/>
    </row>
    <row r="16" spans="1:6" x14ac:dyDescent="0.25">
      <c r="A16" s="56">
        <v>5</v>
      </c>
      <c r="B16" s="57" t="s">
        <v>30</v>
      </c>
      <c r="C16" s="6">
        <v>0</v>
      </c>
      <c r="D16" s="57" t="s">
        <v>31</v>
      </c>
      <c r="E16" s="61"/>
      <c r="F16" s="61"/>
    </row>
    <row r="17" spans="1:6" x14ac:dyDescent="0.25">
      <c r="A17" s="56"/>
      <c r="B17" s="57"/>
      <c r="C17" s="6">
        <v>1</v>
      </c>
      <c r="D17" s="57" t="s">
        <v>32</v>
      </c>
      <c r="E17" s="61"/>
      <c r="F17" s="61"/>
    </row>
    <row r="18" spans="1:6" x14ac:dyDescent="0.25">
      <c r="A18" s="56"/>
      <c r="B18" s="57"/>
      <c r="C18" s="6">
        <v>2</v>
      </c>
      <c r="D18" s="57" t="s">
        <v>33</v>
      </c>
      <c r="E18" s="61"/>
      <c r="F18" s="61"/>
    </row>
    <row r="19" spans="1:6" x14ac:dyDescent="0.25">
      <c r="A19" s="56">
        <v>6</v>
      </c>
      <c r="B19" s="57" t="s">
        <v>34</v>
      </c>
      <c r="C19" s="6">
        <v>0</v>
      </c>
      <c r="D19" s="57" t="s">
        <v>35</v>
      </c>
      <c r="E19" s="61"/>
      <c r="F19" s="61"/>
    </row>
    <row r="20" spans="1:6" x14ac:dyDescent="0.25">
      <c r="A20" s="56"/>
      <c r="B20" s="57"/>
      <c r="C20" s="6">
        <v>1</v>
      </c>
      <c r="D20" s="57" t="s">
        <v>36</v>
      </c>
      <c r="E20" s="61"/>
      <c r="F20" s="61"/>
    </row>
    <row r="21" spans="1:6" x14ac:dyDescent="0.25">
      <c r="A21" s="56"/>
      <c r="B21" s="57"/>
      <c r="C21" s="6">
        <v>2</v>
      </c>
      <c r="D21" s="57" t="s">
        <v>37</v>
      </c>
      <c r="E21" s="61"/>
      <c r="F21" s="61"/>
    </row>
    <row r="22" spans="1:6" ht="8.1" customHeight="1" x14ac:dyDescent="0.25">
      <c r="A22" s="7"/>
      <c r="B22" s="8"/>
      <c r="C22" s="7"/>
      <c r="D22" s="8"/>
    </row>
    <row r="23" spans="1:6" x14ac:dyDescent="0.25">
      <c r="A23" s="63" t="s">
        <v>38</v>
      </c>
      <c r="B23" s="63"/>
      <c r="C23" s="63"/>
      <c r="D23" s="63"/>
      <c r="E23" s="61"/>
      <c r="F23" s="61"/>
    </row>
    <row r="24" spans="1:6" x14ac:dyDescent="0.25">
      <c r="A24" s="64" t="s">
        <v>49</v>
      </c>
      <c r="B24" s="64"/>
      <c r="C24" s="64"/>
      <c r="D24" s="64"/>
      <c r="E24" s="61"/>
      <c r="F24" s="61"/>
    </row>
    <row r="25" spans="1:6" x14ac:dyDescent="0.25">
      <c r="A25" s="62" t="s">
        <v>50</v>
      </c>
      <c r="B25" s="62"/>
      <c r="C25" s="62"/>
      <c r="D25" s="62"/>
      <c r="E25" s="61"/>
      <c r="F25" s="61"/>
    </row>
    <row r="26" spans="1:6" ht="29.1" customHeight="1" x14ac:dyDescent="0.25">
      <c r="A26" s="63" t="s">
        <v>51</v>
      </c>
      <c r="B26" s="63"/>
      <c r="C26" s="63"/>
      <c r="D26" s="63"/>
      <c r="E26" s="61"/>
      <c r="F26" s="61"/>
    </row>
  </sheetData>
  <mergeCells count="37">
    <mergeCell ref="A25:F25"/>
    <mergeCell ref="A26:F26"/>
    <mergeCell ref="D17:F17"/>
    <mergeCell ref="D18:F18"/>
    <mergeCell ref="D19:F19"/>
    <mergeCell ref="D20:F20"/>
    <mergeCell ref="D21:F21"/>
    <mergeCell ref="A23:F23"/>
    <mergeCell ref="A24:F24"/>
    <mergeCell ref="A19:A21"/>
    <mergeCell ref="D15:F15"/>
    <mergeCell ref="B10:B12"/>
    <mergeCell ref="A13:A15"/>
    <mergeCell ref="B13:B15"/>
    <mergeCell ref="B19:B21"/>
    <mergeCell ref="D16:F16"/>
    <mergeCell ref="A10:A12"/>
    <mergeCell ref="A16:A18"/>
    <mergeCell ref="B16:B18"/>
    <mergeCell ref="D10:F10"/>
    <mergeCell ref="D11:F11"/>
    <mergeCell ref="D12:F12"/>
    <mergeCell ref="D13:F13"/>
    <mergeCell ref="D14:F14"/>
    <mergeCell ref="C1:D1"/>
    <mergeCell ref="A1:B1"/>
    <mergeCell ref="A4:A6"/>
    <mergeCell ref="B4:B6"/>
    <mergeCell ref="A7:A9"/>
    <mergeCell ref="C3:F3"/>
    <mergeCell ref="D4:F4"/>
    <mergeCell ref="B7:B9"/>
    <mergeCell ref="D5:F5"/>
    <mergeCell ref="D6:F6"/>
    <mergeCell ref="D7:F7"/>
    <mergeCell ref="D8:F8"/>
    <mergeCell ref="D9:F9"/>
  </mergeCells>
  <phoneticPr fontId="2" type="noConversion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 x14ac:dyDescent="0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Įvadas</vt:lpstr>
      <vt:lpstr>Vertinimas</vt:lpstr>
      <vt:lpstr>metodika</vt:lpstr>
      <vt:lpstr>Sheet1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Onute Milkintaite</dc:creator>
  <cp:lastModifiedBy>Jovita Rapsikevičienė</cp:lastModifiedBy>
  <cp:lastPrinted>2023-04-21T06:17:55Z</cp:lastPrinted>
  <dcterms:created xsi:type="dcterms:W3CDTF">2013-09-24T09:00:20Z</dcterms:created>
  <dcterms:modified xsi:type="dcterms:W3CDTF">2025-04-18T06:08:01Z</dcterms:modified>
</cp:coreProperties>
</file>