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meEt\Downloads\"/>
    </mc:Choice>
  </mc:AlternateContent>
  <xr:revisionPtr revIDLastSave="0" documentId="8_{35695C59-B327-4C23-A6BB-55FA258DC8A1}" xr6:coauthVersionLast="47" xr6:coauthVersionMax="47" xr10:uidLastSave="{00000000-0000-0000-0000-000000000000}"/>
  <bookViews>
    <workbookView xWindow="-108" yWindow="-108" windowWidth="23256" windowHeight="13176" xr2:uid="{3F260BB5-23CC-41B3-87BF-17C5105552B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7" i="1"/>
  <c r="C28" i="1" s="1"/>
  <c r="F10" i="1"/>
  <c r="I4" i="1" s="1"/>
  <c r="C9" i="1"/>
  <c r="C18" i="1" s="1"/>
  <c r="F14" i="1" l="1"/>
  <c r="F17" i="1" s="1"/>
  <c r="I13" i="1"/>
  <c r="F18" i="1"/>
  <c r="C17" i="1"/>
  <c r="C19" i="1" s="1"/>
  <c r="I3" i="1"/>
  <c r="I5" i="1" s="1"/>
  <c r="I14" i="1" l="1"/>
  <c r="I15" i="1" s="1"/>
  <c r="F19" i="1"/>
</calcChain>
</file>

<file path=xl/sharedStrings.xml><?xml version="1.0" encoding="utf-8"?>
<sst xmlns="http://schemas.openxmlformats.org/spreadsheetml/2006/main" count="60" uniqueCount="40">
  <si>
    <t xml:space="preserve">Revenus </t>
  </si>
  <si>
    <t>Montant</t>
  </si>
  <si>
    <t>Salaires 1</t>
  </si>
  <si>
    <t>Salaires 2</t>
  </si>
  <si>
    <t xml:space="preserve">Autres </t>
  </si>
  <si>
    <t xml:space="preserve">Revenus sociaux </t>
  </si>
  <si>
    <t>Loyers perçus</t>
  </si>
  <si>
    <t>Pensions</t>
  </si>
  <si>
    <t>Total</t>
  </si>
  <si>
    <t>Charges</t>
  </si>
  <si>
    <t>Loyers</t>
  </si>
  <si>
    <t>Autres crédits</t>
  </si>
  <si>
    <t>Crédits 2</t>
  </si>
  <si>
    <t>Crédits 3</t>
  </si>
  <si>
    <t>Crédits 4</t>
  </si>
  <si>
    <t>Pensions alimentaires</t>
  </si>
  <si>
    <t>Impôts</t>
  </si>
  <si>
    <t>RAV</t>
  </si>
  <si>
    <t>Revenus</t>
  </si>
  <si>
    <t>RAV doit être au dessus de 1 000 à 1 300 pour un couple</t>
  </si>
  <si>
    <t xml:space="preserve"> et +300 pour chaque enfant et 700 une seule personne</t>
  </si>
  <si>
    <t>Tx d'endettement</t>
  </si>
  <si>
    <t>Nouveaux crédits</t>
  </si>
  <si>
    <t>Assurance</t>
  </si>
  <si>
    <t>Nouveaux RAV</t>
  </si>
  <si>
    <t>Nouveaux Tx d'endettement</t>
  </si>
  <si>
    <t>Emprunt</t>
  </si>
  <si>
    <t>Montant du prêt</t>
  </si>
  <si>
    <t>Durée</t>
  </si>
  <si>
    <t>Taux</t>
  </si>
  <si>
    <t>Frais de dossier</t>
  </si>
  <si>
    <t>Première mensualité</t>
  </si>
  <si>
    <t>5,75 % pour les périodes de 12 et 24 mois • 6,30 % pour les périodes de 36 et 48 mois • 6,50 % pour les périodes de 60 et 72 mois • 6,80 % pour 84 mois et jusqu’à 120 mois</t>
  </si>
  <si>
    <t>avis d'imposition</t>
  </si>
  <si>
    <t>3 bulletins de salaires</t>
  </si>
  <si>
    <t>justificatifs des mensualités des autres prêts</t>
  </si>
  <si>
    <t>pièce d'identité</t>
  </si>
  <si>
    <t xml:space="preserve">justification de domicile </t>
  </si>
  <si>
    <t>devis véhicule</t>
  </si>
  <si>
    <t>relevée de compte des 3 derniers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</si>
</sst>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FFAF"/>
        <bgColor indexed="64"/>
      </patternFill>
    </fill>
    <fill>
      <patternFill patternType="solid">
        <fgColor rgb="FFF4FF1B"/>
        <bgColor indexed="64"/>
      </patternFill>
    </fill>
    <fill>
      <patternFill patternType="solid">
        <fgColor rgb="FFF6FF3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44" fontId="0" fillId="0" borderId="1" xfId="1" applyFont="1" applyBorder="1"/>
    <xf numFmtId="0" fontId="0" fillId="5" borderId="1" xfId="0" applyFill="1" applyBorder="1"/>
    <xf numFmtId="0" fontId="2" fillId="2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6" borderId="1" xfId="0" applyFont="1" applyFill="1" applyBorder="1"/>
    <xf numFmtId="44" fontId="2" fillId="6" borderId="1" xfId="1" applyFont="1" applyFill="1" applyBorder="1"/>
    <xf numFmtId="0" fontId="2" fillId="7" borderId="1" xfId="0" applyFont="1" applyFill="1" applyBorder="1"/>
    <xf numFmtId="164" fontId="0" fillId="0" borderId="1" xfId="1" applyNumberFormat="1" applyFont="1" applyBorder="1"/>
    <xf numFmtId="0" fontId="0" fillId="9" borderId="1" xfId="0" applyFill="1" applyBorder="1"/>
    <xf numFmtId="0" fontId="2" fillId="10" borderId="1" xfId="0" applyFont="1" applyFill="1" applyBorder="1"/>
    <xf numFmtId="164" fontId="2" fillId="10" borderId="1" xfId="1" applyNumberFormat="1" applyFont="1" applyFill="1" applyBorder="1"/>
    <xf numFmtId="0" fontId="2" fillId="8" borderId="1" xfId="0" applyFont="1" applyFill="1" applyBorder="1"/>
    <xf numFmtId="0" fontId="0" fillId="0" borderId="2" xfId="0" applyBorder="1"/>
    <xf numFmtId="0" fontId="0" fillId="12" borderId="1" xfId="0" applyFill="1" applyBorder="1"/>
    <xf numFmtId="0" fontId="2" fillId="13" borderId="1" xfId="0" applyFont="1" applyFill="1" applyBorder="1"/>
    <xf numFmtId="0" fontId="2" fillId="11" borderId="1" xfId="0" applyFont="1" applyFill="1" applyBorder="1"/>
    <xf numFmtId="44" fontId="0" fillId="6" borderId="1" xfId="0" applyNumberFormat="1" applyFill="1" applyBorder="1"/>
    <xf numFmtId="44" fontId="0" fillId="0" borderId="1" xfId="0" applyNumberFormat="1" applyBorder="1"/>
    <xf numFmtId="164" fontId="2" fillId="10" borderId="1" xfId="0" applyNumberFormat="1" applyFont="1" applyFill="1" applyBorder="1"/>
    <xf numFmtId="10" fontId="0" fillId="0" borderId="1" xfId="2" applyNumberFormat="1" applyFont="1" applyBorder="1"/>
    <xf numFmtId="10" fontId="2" fillId="13" borderId="1" xfId="2" applyNumberFormat="1" applyFont="1" applyFill="1" applyBorder="1"/>
    <xf numFmtId="3" fontId="3" fillId="0" borderId="1" xfId="0" applyNumberFormat="1" applyFont="1" applyBorder="1"/>
    <xf numFmtId="4" fontId="3" fillId="0" borderId="1" xfId="0" applyNumberFormat="1" applyFont="1" applyBorder="1"/>
    <xf numFmtId="0" fontId="2" fillId="15" borderId="3" xfId="0" applyFont="1" applyFill="1" applyBorder="1"/>
    <xf numFmtId="164" fontId="2" fillId="15" borderId="1" xfId="0" applyNumberFormat="1" applyFont="1" applyFill="1" applyBorder="1"/>
    <xf numFmtId="0" fontId="2" fillId="16" borderId="3" xfId="0" applyFont="1" applyFill="1" applyBorder="1"/>
    <xf numFmtId="0" fontId="2" fillId="16" borderId="1" xfId="0" applyFont="1" applyFill="1" applyBorder="1"/>
    <xf numFmtId="0" fontId="0" fillId="14" borderId="3" xfId="0" applyFill="1" applyBorder="1"/>
    <xf numFmtId="0" fontId="2" fillId="15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4FF1B"/>
      <color rgb="FFF7FFAF"/>
      <color rgb="FFF6FF3F"/>
      <color rgb="FFFF4747"/>
      <color rgb="FFFF9393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DB8D-C68B-4ED8-8A18-61EB9CD0F741}">
  <dimension ref="B2:I31"/>
  <sheetViews>
    <sheetView tabSelected="1" topLeftCell="A7" zoomScale="115" zoomScaleNormal="115" workbookViewId="0">
      <selection activeCell="F13" sqref="F13"/>
    </sheetView>
  </sheetViews>
  <sheetFormatPr baseColWidth="10" defaultRowHeight="14.4" x14ac:dyDescent="0.3"/>
  <cols>
    <col min="2" max="2" width="19.77734375" customWidth="1"/>
    <col min="3" max="3" width="18.33203125" customWidth="1"/>
    <col min="5" max="5" width="25.21875" customWidth="1"/>
    <col min="6" max="6" width="20.5546875" customWidth="1"/>
    <col min="8" max="8" width="14.44140625" customWidth="1"/>
    <col min="9" max="9" width="30.21875" customWidth="1"/>
  </cols>
  <sheetData>
    <row r="2" spans="2:9" x14ac:dyDescent="0.3">
      <c r="B2" s="6" t="s">
        <v>0</v>
      </c>
      <c r="C2" s="6" t="s">
        <v>1</v>
      </c>
      <c r="E2" s="11" t="s">
        <v>9</v>
      </c>
      <c r="F2" s="11" t="s">
        <v>1</v>
      </c>
      <c r="H2" s="16" t="s">
        <v>17</v>
      </c>
      <c r="I2" s="16" t="s">
        <v>1</v>
      </c>
    </row>
    <row r="3" spans="2:9" x14ac:dyDescent="0.3">
      <c r="B3" s="3" t="s">
        <v>2</v>
      </c>
      <c r="C3" s="2">
        <v>4500</v>
      </c>
      <c r="E3" s="5" t="s">
        <v>10</v>
      </c>
      <c r="F3" s="4"/>
      <c r="H3" s="13" t="s">
        <v>18</v>
      </c>
      <c r="I3" s="12">
        <f>C9</f>
        <v>7500</v>
      </c>
    </row>
    <row r="4" spans="2:9" x14ac:dyDescent="0.3">
      <c r="B4" s="3" t="s">
        <v>3</v>
      </c>
      <c r="C4" s="2">
        <v>3000</v>
      </c>
      <c r="E4" s="5" t="s">
        <v>11</v>
      </c>
      <c r="F4" s="4">
        <v>500</v>
      </c>
      <c r="H4" s="13" t="s">
        <v>9</v>
      </c>
      <c r="I4" s="12">
        <f>F10</f>
        <v>840</v>
      </c>
    </row>
    <row r="5" spans="2:9" x14ac:dyDescent="0.3">
      <c r="B5" s="3" t="s">
        <v>4</v>
      </c>
      <c r="C5" s="2"/>
      <c r="E5" s="5" t="s">
        <v>12</v>
      </c>
      <c r="F5" s="4">
        <v>120</v>
      </c>
      <c r="H5" s="14" t="s">
        <v>8</v>
      </c>
      <c r="I5" s="15">
        <f>I3-I4</f>
        <v>6660</v>
      </c>
    </row>
    <row r="6" spans="2:9" x14ac:dyDescent="0.3">
      <c r="B6" s="3" t="s">
        <v>6</v>
      </c>
      <c r="C6" s="2"/>
      <c r="E6" s="5" t="s">
        <v>13</v>
      </c>
      <c r="F6" s="4"/>
      <c r="H6" s="17" t="s">
        <v>19</v>
      </c>
      <c r="I6" s="17"/>
    </row>
    <row r="7" spans="2:9" ht="15.6" x14ac:dyDescent="0.3">
      <c r="B7" s="3" t="s">
        <v>5</v>
      </c>
      <c r="C7" s="26"/>
      <c r="E7" s="5" t="s">
        <v>14</v>
      </c>
      <c r="F7" s="4"/>
      <c r="H7" s="34" t="s">
        <v>20</v>
      </c>
      <c r="I7" s="34"/>
    </row>
    <row r="8" spans="2:9" ht="15.6" x14ac:dyDescent="0.3">
      <c r="B8" s="3" t="s">
        <v>7</v>
      </c>
      <c r="C8" s="2"/>
      <c r="E8" s="5" t="s">
        <v>15</v>
      </c>
      <c r="F8" s="27"/>
    </row>
    <row r="9" spans="2:9" x14ac:dyDescent="0.3">
      <c r="B9" s="7" t="s">
        <v>8</v>
      </c>
      <c r="C9" s="8">
        <f>SUM(C3:C8)</f>
        <v>7500</v>
      </c>
      <c r="E9" s="5" t="s">
        <v>16</v>
      </c>
      <c r="F9" s="4">
        <v>220</v>
      </c>
    </row>
    <row r="10" spans="2:9" x14ac:dyDescent="0.3">
      <c r="E10" s="9" t="s">
        <v>8</v>
      </c>
      <c r="F10" s="10">
        <f>SUM(F3:F9)</f>
        <v>840</v>
      </c>
    </row>
    <row r="12" spans="2:9" x14ac:dyDescent="0.3">
      <c r="E12" s="5" t="s">
        <v>22</v>
      </c>
      <c r="F12" s="2">
        <v>590.57000000000005</v>
      </c>
      <c r="H12" s="16" t="s">
        <v>24</v>
      </c>
      <c r="I12" s="16" t="s">
        <v>1</v>
      </c>
    </row>
    <row r="13" spans="2:9" x14ac:dyDescent="0.3">
      <c r="E13" s="5"/>
      <c r="F13" s="2"/>
      <c r="H13" s="13" t="s">
        <v>18</v>
      </c>
      <c r="I13" s="2">
        <f>C9</f>
        <v>7500</v>
      </c>
    </row>
    <row r="14" spans="2:9" x14ac:dyDescent="0.3">
      <c r="E14" s="9" t="s">
        <v>8</v>
      </c>
      <c r="F14" s="21">
        <f>SUM(F10,F12:F13)</f>
        <v>1430.5700000000002</v>
      </c>
      <c r="H14" s="13" t="s">
        <v>9</v>
      </c>
      <c r="I14" s="22">
        <f>F14</f>
        <v>1430.5700000000002</v>
      </c>
    </row>
    <row r="15" spans="2:9" x14ac:dyDescent="0.3">
      <c r="H15" s="14" t="s">
        <v>8</v>
      </c>
      <c r="I15" s="23">
        <f>I13-I14</f>
        <v>6069.43</v>
      </c>
    </row>
    <row r="16" spans="2:9" x14ac:dyDescent="0.3">
      <c r="B16" s="20" t="s">
        <v>21</v>
      </c>
      <c r="C16" s="20" t="s">
        <v>1</v>
      </c>
      <c r="E16" s="20" t="s">
        <v>25</v>
      </c>
      <c r="F16" s="20" t="s">
        <v>1</v>
      </c>
    </row>
    <row r="17" spans="2:7" x14ac:dyDescent="0.3">
      <c r="B17" s="18" t="s">
        <v>9</v>
      </c>
      <c r="C17" s="1">
        <f>F10</f>
        <v>840</v>
      </c>
      <c r="E17" s="18" t="s">
        <v>9</v>
      </c>
      <c r="F17" s="2">
        <f>F14</f>
        <v>1430.5700000000002</v>
      </c>
    </row>
    <row r="18" spans="2:7" x14ac:dyDescent="0.3">
      <c r="B18" s="18" t="s">
        <v>18</v>
      </c>
      <c r="C18" s="1">
        <f>C9</f>
        <v>7500</v>
      </c>
      <c r="E18" s="18" t="s">
        <v>18</v>
      </c>
      <c r="F18" s="2">
        <f>C9</f>
        <v>7500</v>
      </c>
    </row>
    <row r="19" spans="2:7" x14ac:dyDescent="0.3">
      <c r="B19" s="19" t="s">
        <v>8</v>
      </c>
      <c r="C19" s="25">
        <f>(C17/C18)</f>
        <v>0.112</v>
      </c>
      <c r="E19" s="19" t="s">
        <v>8</v>
      </c>
      <c r="F19" s="25">
        <f>(F17/F18)</f>
        <v>0.1907426666666667</v>
      </c>
    </row>
    <row r="22" spans="2:7" x14ac:dyDescent="0.3">
      <c r="B22" s="30" t="s">
        <v>26</v>
      </c>
      <c r="C22" s="31" t="s">
        <v>1</v>
      </c>
      <c r="E22" t="s">
        <v>33</v>
      </c>
    </row>
    <row r="23" spans="2:7" x14ac:dyDescent="0.3">
      <c r="B23" s="32" t="s">
        <v>27</v>
      </c>
      <c r="C23" s="2">
        <v>25000</v>
      </c>
      <c r="E23" t="s">
        <v>34</v>
      </c>
    </row>
    <row r="24" spans="2:7" x14ac:dyDescent="0.3">
      <c r="B24" s="32" t="s">
        <v>28</v>
      </c>
      <c r="C24" s="1">
        <v>48</v>
      </c>
      <c r="E24" t="s">
        <v>35</v>
      </c>
    </row>
    <row r="25" spans="2:7" x14ac:dyDescent="0.3">
      <c r="B25" s="32" t="s">
        <v>29</v>
      </c>
      <c r="C25" s="24">
        <v>6.3E-2</v>
      </c>
      <c r="E25" t="s">
        <v>36</v>
      </c>
    </row>
    <row r="26" spans="2:7" x14ac:dyDescent="0.3">
      <c r="B26" s="32" t="s">
        <v>23</v>
      </c>
      <c r="C26" s="2">
        <v>12</v>
      </c>
      <c r="E26" t="s">
        <v>37</v>
      </c>
    </row>
    <row r="27" spans="2:7" x14ac:dyDescent="0.3">
      <c r="B27" s="32" t="s">
        <v>30</v>
      </c>
      <c r="C27" s="2">
        <f>C23*(1+1/100)-C23</f>
        <v>250</v>
      </c>
      <c r="E27" t="s">
        <v>38</v>
      </c>
    </row>
    <row r="28" spans="2:7" x14ac:dyDescent="0.3">
      <c r="B28" s="28" t="s">
        <v>8</v>
      </c>
      <c r="C28" s="29">
        <f>(C23*(1+C25))+(C26*C24)+C27</f>
        <v>27401</v>
      </c>
      <c r="E28" t="s">
        <v>39</v>
      </c>
    </row>
    <row r="30" spans="2:7" x14ac:dyDescent="0.3">
      <c r="B30" s="33" t="s">
        <v>31</v>
      </c>
      <c r="C30" s="2">
        <f>F12+C27</f>
        <v>840.57</v>
      </c>
    </row>
    <row r="31" spans="2:7" ht="86.4" customHeight="1" x14ac:dyDescent="0.3">
      <c r="E31" s="35" t="s">
        <v>32</v>
      </c>
      <c r="F31" s="35"/>
      <c r="G31" s="35"/>
    </row>
  </sheetData>
  <mergeCells count="2">
    <mergeCell ref="H7:I7"/>
    <mergeCell ref="E31:G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D264F7A8601439687CF9695DF5A1F" ma:contentTypeVersion="13" ma:contentTypeDescription="Crée un document." ma:contentTypeScope="" ma:versionID="99c08ae8b4f0d3c7c99750b1661be5f9">
  <xsd:schema xmlns:xsd="http://www.w3.org/2001/XMLSchema" xmlns:xs="http://www.w3.org/2001/XMLSchema" xmlns:p="http://schemas.microsoft.com/office/2006/metadata/properties" xmlns:ns3="4e4d8f27-32e2-4d63-b211-2f4c66153731" xmlns:ns4="94801fa7-d175-4c7e-bc98-1446c5d63de0" targetNamespace="http://schemas.microsoft.com/office/2006/metadata/properties" ma:root="true" ma:fieldsID="475d622687f97323167666c801c65d80" ns3:_="" ns4:_="">
    <xsd:import namespace="4e4d8f27-32e2-4d63-b211-2f4c66153731"/>
    <xsd:import namespace="94801fa7-d175-4c7e-bc98-1446c5d63d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d8f27-32e2-4d63-b211-2f4c66153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01fa7-d175-4c7e-bc98-1446c5d63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e4d8f27-32e2-4d63-b211-2f4c66153731" xsi:nil="true"/>
  </documentManagement>
</p:properties>
</file>

<file path=customXml/itemProps1.xml><?xml version="1.0" encoding="utf-8"?>
<ds:datastoreItem xmlns:ds="http://schemas.openxmlformats.org/officeDocument/2006/customXml" ds:itemID="{C55CDF3D-A0CF-4A97-8E8D-046CC76AEC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8615CD-70A2-44EC-B8C2-A159DC3C6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4d8f27-32e2-4d63-b211-2f4c66153731"/>
    <ds:schemaRef ds:uri="94801fa7-d175-4c7e-bc98-1446c5d63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C91EDA-7C5A-4784-BCAA-CFF7691AF533}">
  <ds:schemaRefs>
    <ds:schemaRef ds:uri="4e4d8f27-32e2-4d63-b211-2f4c66153731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94801fa7-d175-4c7e-bc98-1446c5d63de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Boudet-Holgado</dc:creator>
  <cp:lastModifiedBy>Yann Boudet-Holgado</cp:lastModifiedBy>
  <dcterms:created xsi:type="dcterms:W3CDTF">2025-04-03T18:50:30Z</dcterms:created>
  <dcterms:modified xsi:type="dcterms:W3CDTF">2025-06-16T01:19:06Z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0x010100568D264F7A8601439687CF9695DF5A1F</vt:lpwstr>
  </property>
</Properties>
</file>