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o\Dropbox\CLASES\CURSOS\REPSE\"/>
    </mc:Choice>
  </mc:AlternateContent>
  <xr:revisionPtr revIDLastSave="0" documentId="8_{49EEACF7-2100-4910-925B-22F78229FEAF}" xr6:coauthVersionLast="47" xr6:coauthVersionMax="47" xr10:uidLastSave="{00000000-0000-0000-0000-000000000000}"/>
  <bookViews>
    <workbookView xWindow="-120" yWindow="-120" windowWidth="20730" windowHeight="11040" activeTab="2" xr2:uid="{DBD8E162-2BB5-4DCA-AD35-C2761C75F4FE}"/>
  </bookViews>
  <sheets>
    <sheet name="Contratos" sheetId="1" r:id="rId1"/>
    <sheet name="Trabajadores" sheetId="2" r:id="rId2"/>
    <sheet name="Contratos Ene-Abr 23" sheetId="3" r:id="rId3"/>
    <sheet name="Trabajadores Ene-Abr 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I10" i="1"/>
  <c r="I9" i="1"/>
  <c r="I8" i="1"/>
  <c r="I7" i="1"/>
  <c r="I6" i="1"/>
  <c r="I5" i="1"/>
  <c r="J4" i="1"/>
  <c r="I4" i="1"/>
</calcChain>
</file>

<file path=xl/sharedStrings.xml><?xml version="1.0" encoding="utf-8"?>
<sst xmlns="http://schemas.openxmlformats.org/spreadsheetml/2006/main" count="125" uniqueCount="84">
  <si>
    <t>INSTALACIÓN DE SISTEMA DE DETECCIÓN DE INCENDIOSNOTIFIER</t>
  </si>
  <si>
    <t>01-30 SEP</t>
  </si>
  <si>
    <t>Calle Parque 10, Col. Parque Industrial, 54240 Jilotepec de Molina Enríquez, Méx</t>
  </si>
  <si>
    <t>AME9903124M9</t>
  </si>
  <si>
    <t>QU10072022GA1</t>
  </si>
  <si>
    <t>QU10062022GA2</t>
  </si>
  <si>
    <t>01/SEP-30/NOV</t>
  </si>
  <si>
    <t>Calle Arquímedes 130-Piso 3, Polanco, Polanco IV Secc, Miguel Hidalgo, 11560 Ciudad de México, CDMX</t>
  </si>
  <si>
    <t>QU26092022N02</t>
  </si>
  <si>
    <t>ADS MEXICANA SA DE CV</t>
  </si>
  <si>
    <t>AUDINGMEX SA DE CV</t>
  </si>
  <si>
    <t>AUD061019B25</t>
  </si>
  <si>
    <t>SUMINISTRO DE EQUIPOS</t>
  </si>
  <si>
    <t xml:space="preserve">24-26 OCT </t>
  </si>
  <si>
    <t>SERVICIO DE INSPECCIÓN Y DIGNÓSTICO DE POSTES DE CCTV EN TRAMO DEL TREN INTERURBANO</t>
  </si>
  <si>
    <t>QU11102022N02</t>
  </si>
  <si>
    <t>5-10 OCT</t>
  </si>
  <si>
    <t>SUMINISTRO E INSTALACIÓN EQUIPOS FIRE-LITE</t>
  </si>
  <si>
    <t>QU25102022RE1</t>
  </si>
  <si>
    <t>GABRIEL AGUILAR HERNANDEZ</t>
  </si>
  <si>
    <t>Av. Industria Militar, Miguel Hidalgo, 11200 Ciudad de México, CDMX</t>
  </si>
  <si>
    <t>AUHG610521BC0</t>
  </si>
  <si>
    <t>Libramiento Norte S/N, esquina Camino Antiguo a QRO, 54607 Tepotzotlán, Méx.</t>
  </si>
  <si>
    <t>GONCALVES DE MEXICO SA DE CV</t>
  </si>
  <si>
    <t>QU27072022N03</t>
  </si>
  <si>
    <t>SERVICIO DE SUMINISTRO E INSTALACIÓN DE CÁMARAS DE VIDEOVIGILANCIA WIRELESS</t>
  </si>
  <si>
    <t>1/NOV-20/DIC</t>
  </si>
  <si>
    <t>GME0509285X2</t>
  </si>
  <si>
    <t>1-30 OCT</t>
  </si>
  <si>
    <t>MTP MEXICO TOWER MANAGEMENT</t>
  </si>
  <si>
    <t>MANTENIMIENTO SISTEMA DE DETECCION DE INCENDIOS</t>
  </si>
  <si>
    <t>QU03112022GA1</t>
  </si>
  <si>
    <t>3-20 NOV</t>
  </si>
  <si>
    <t>Boulevard Manuel Ávila Camacho no. 40, col. Lomas de Chapultepec III Secc, Alc. Miguel Hidalgo. Cp.11000.</t>
  </si>
  <si>
    <t>GMT120210IGA</t>
  </si>
  <si>
    <t>FOLIO</t>
  </si>
  <si>
    <t>NOMBRE O DENOMINACION SOCIAL</t>
  </si>
  <si>
    <t>OBEJTO DEL CONTRATO</t>
  </si>
  <si>
    <t>FECHA</t>
  </si>
  <si>
    <t>MONTO</t>
  </si>
  <si>
    <t>DOMICILIO</t>
  </si>
  <si>
    <t>RFC</t>
  </si>
  <si>
    <t>05149773698</t>
  </si>
  <si>
    <t xml:space="preserve">HERNANDEZ HERNANDEZ CESAR                         </t>
  </si>
  <si>
    <t>90119426014</t>
  </si>
  <si>
    <t xml:space="preserve">RODRIGUEZ FUENTES SAUL                            </t>
  </si>
  <si>
    <t>10139975691</t>
  </si>
  <si>
    <t xml:space="preserve">RODRIGUEZ FUENTES URIEL                           </t>
  </si>
  <si>
    <t>HEHC970813HHGRRS02</t>
  </si>
  <si>
    <t>ROFS940609HMCDNL09</t>
  </si>
  <si>
    <t>ROFU990716HDFDNR04</t>
  </si>
  <si>
    <t xml:space="preserve">4600024921 </t>
  </si>
  <si>
    <t>07032023</t>
  </si>
  <si>
    <t>12609</t>
  </si>
  <si>
    <t>BRASKEM IDESA</t>
  </si>
  <si>
    <t>RECREFAM</t>
  </si>
  <si>
    <t>CAL Y MAYOR Y ASOCIADOS</t>
  </si>
  <si>
    <t>COSMETICA ESTILISTA PROFESIONAL</t>
  </si>
  <si>
    <t>GRUPO PANERAY</t>
  </si>
  <si>
    <t>SERVICIOS DE INGENIERIA EN MEDICINA</t>
  </si>
  <si>
    <t>COMERCIAL DISTRIBUIDORA Y DE SERVICIOS MAXFIX</t>
  </si>
  <si>
    <t>LINDAL DE MÉXICO</t>
  </si>
  <si>
    <t>Reparación de sistema de Alarma de intrusión</t>
  </si>
  <si>
    <t>Instalación de Alarma contra incendios</t>
  </si>
  <si>
    <t>Instalación de Comunicador de Sistema de Detección de Incendios</t>
  </si>
  <si>
    <t>Instalación de Sistema de Videovigilancia</t>
  </si>
  <si>
    <t>Mantenimiento a Sistema de Detección de Incendios</t>
  </si>
  <si>
    <t>Instalación de Sistema de Detección de Incendios</t>
  </si>
  <si>
    <t>INICIO</t>
  </si>
  <si>
    <t>TERMINO</t>
  </si>
  <si>
    <t>16/12/2021</t>
  </si>
  <si>
    <t>31/10/2023</t>
  </si>
  <si>
    <t>4, 276.92</t>
  </si>
  <si>
    <t>BID100428IX6</t>
  </si>
  <si>
    <t>REC980827TR6</t>
  </si>
  <si>
    <t>CMA820324D65</t>
  </si>
  <si>
    <t>CEP150727ES8</t>
  </si>
  <si>
    <t>GPA170524RP4</t>
  </si>
  <si>
    <t>SIM881017I91</t>
  </si>
  <si>
    <t>CDS2106228X2</t>
  </si>
  <si>
    <t>LME020107QC6</t>
  </si>
  <si>
    <t>ENE-FEB</t>
  </si>
  <si>
    <t>MAR-ABR</t>
  </si>
  <si>
    <t>INSTALACION DE ALARMAS Y EQUIPO DE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</si>
</sst>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2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43" fontId="0" fillId="3" borderId="0" xfId="1" applyFont="1" applyFill="1"/>
    <xf numFmtId="43" fontId="0" fillId="0" borderId="0" xfId="1" applyFont="1" applyFill="1"/>
    <xf numFmtId="0" fontId="3" fillId="2" borderId="0" xfId="0" applyFont="1" applyFill="1" applyAlignment="1">
      <alignment horizontal="center"/>
    </xf>
    <xf numFmtId="14" fontId="0" fillId="3" borderId="0" xfId="0" applyNumberFormat="1" applyFill="1"/>
    <xf numFmtId="43" fontId="0" fillId="0" borderId="0" xfId="0" applyNumberForma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D824-1E56-402B-923D-34F280D09958}">
  <dimension ref="A3:J28"/>
  <sheetViews>
    <sheetView topLeftCell="A6" workbookViewId="0">
      <selection activeCell="G10" sqref="A10:G10"/>
    </sheetView>
  </sheetViews>
  <sheetFormatPr baseColWidth="10" defaultRowHeight="15" x14ac:dyDescent="0.25"/>
  <cols>
    <col min="1" max="1" width="15.28515625" bestFit="1" customWidth="1"/>
    <col min="2" max="2" width="33.28515625" bestFit="1" customWidth="1"/>
    <col min="3" max="3" width="26.85546875" customWidth="1"/>
    <col min="4" max="4" width="14.7109375" bestFit="1" customWidth="1"/>
    <col min="6" max="6" width="29.85546875" customWidth="1"/>
    <col min="7" max="7" width="15.42578125" bestFit="1" customWidth="1"/>
  </cols>
  <sheetData>
    <row r="3" spans="1:10" x14ac:dyDescent="0.25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</row>
    <row r="4" spans="1:10" ht="45" x14ac:dyDescent="0.25">
      <c r="A4" t="s">
        <v>4</v>
      </c>
      <c r="B4" t="s">
        <v>9</v>
      </c>
      <c r="C4" s="1" t="s">
        <v>0</v>
      </c>
      <c r="D4" t="s">
        <v>1</v>
      </c>
      <c r="E4" s="9">
        <v>32437</v>
      </c>
      <c r="F4" s="1" t="s">
        <v>2</v>
      </c>
      <c r="G4" t="s">
        <v>3</v>
      </c>
      <c r="I4" s="2">
        <f>180.68/1.0452</f>
        <v>172.86643704554155</v>
      </c>
      <c r="J4" s="12">
        <f>I4*30</f>
        <v>5185.993111366246</v>
      </c>
    </row>
    <row r="5" spans="1:10" ht="45" x14ac:dyDescent="0.25">
      <c r="A5" t="s">
        <v>5</v>
      </c>
      <c r="B5" t="s">
        <v>9</v>
      </c>
      <c r="C5" s="1" t="s">
        <v>0</v>
      </c>
      <c r="D5" t="s">
        <v>6</v>
      </c>
      <c r="E5" s="9">
        <v>543811</v>
      </c>
      <c r="F5" s="1" t="s">
        <v>2</v>
      </c>
      <c r="G5" t="s">
        <v>3</v>
      </c>
      <c r="I5" s="2">
        <f t="shared" ref="I5:I10" si="0">180.68/1.0452</f>
        <v>172.86643704554155</v>
      </c>
      <c r="J5" s="12">
        <f>I5*61</f>
        <v>10544.852659778035</v>
      </c>
    </row>
    <row r="6" spans="1:10" ht="60" x14ac:dyDescent="0.25">
      <c r="A6" t="s">
        <v>8</v>
      </c>
      <c r="B6" t="s">
        <v>10</v>
      </c>
      <c r="C6" s="1" t="s">
        <v>12</v>
      </c>
      <c r="D6" t="s">
        <v>13</v>
      </c>
      <c r="E6" s="9">
        <v>9932</v>
      </c>
      <c r="F6" s="1" t="s">
        <v>7</v>
      </c>
      <c r="G6" t="s">
        <v>11</v>
      </c>
      <c r="I6" s="2">
        <f t="shared" si="0"/>
        <v>172.86643704554155</v>
      </c>
      <c r="J6" s="12">
        <f>I6*3</f>
        <v>518.59931113662469</v>
      </c>
    </row>
    <row r="7" spans="1:10" ht="60" x14ac:dyDescent="0.25">
      <c r="A7" t="s">
        <v>15</v>
      </c>
      <c r="B7" t="s">
        <v>10</v>
      </c>
      <c r="C7" s="1" t="s">
        <v>14</v>
      </c>
      <c r="D7" t="s">
        <v>16</v>
      </c>
      <c r="E7" s="9">
        <v>10208</v>
      </c>
      <c r="F7" s="1" t="s">
        <v>7</v>
      </c>
      <c r="G7" t="s">
        <v>11</v>
      </c>
      <c r="I7" s="2">
        <f t="shared" si="0"/>
        <v>172.86643704554155</v>
      </c>
      <c r="J7" s="12">
        <f>I7*6</f>
        <v>1037.1986222732494</v>
      </c>
    </row>
    <row r="8" spans="1:10" ht="45" x14ac:dyDescent="0.25">
      <c r="A8" t="s">
        <v>18</v>
      </c>
      <c r="B8" t="s">
        <v>19</v>
      </c>
      <c r="C8" s="1" t="s">
        <v>17</v>
      </c>
      <c r="D8" t="s">
        <v>26</v>
      </c>
      <c r="E8" s="9">
        <v>66350</v>
      </c>
      <c r="F8" s="1" t="s">
        <v>20</v>
      </c>
      <c r="G8" t="s">
        <v>21</v>
      </c>
      <c r="I8" s="2">
        <f t="shared" si="0"/>
        <v>172.86643704554155</v>
      </c>
      <c r="J8" s="12">
        <f>I8*20</f>
        <v>3457.3287409108307</v>
      </c>
    </row>
    <row r="9" spans="1:10" ht="60" x14ac:dyDescent="0.25">
      <c r="A9" t="s">
        <v>24</v>
      </c>
      <c r="B9" t="s">
        <v>23</v>
      </c>
      <c r="C9" s="1" t="s">
        <v>25</v>
      </c>
      <c r="D9" t="s">
        <v>28</v>
      </c>
      <c r="E9" s="9">
        <v>20299</v>
      </c>
      <c r="F9" s="1" t="s">
        <v>22</v>
      </c>
      <c r="G9" t="s">
        <v>27</v>
      </c>
      <c r="I9" s="2">
        <f t="shared" si="0"/>
        <v>172.86643704554155</v>
      </c>
      <c r="J9" s="12">
        <f>I9*30</f>
        <v>5185.993111366246</v>
      </c>
    </row>
    <row r="10" spans="1:10" ht="60" x14ac:dyDescent="0.25">
      <c r="A10" t="s">
        <v>31</v>
      </c>
      <c r="B10" t="s">
        <v>29</v>
      </c>
      <c r="C10" s="1" t="s">
        <v>30</v>
      </c>
      <c r="D10" t="s">
        <v>32</v>
      </c>
      <c r="E10" s="9">
        <v>12088</v>
      </c>
      <c r="F10" s="1" t="s">
        <v>33</v>
      </c>
      <c r="G10" t="s">
        <v>34</v>
      </c>
      <c r="I10" s="2">
        <f t="shared" si="0"/>
        <v>172.86643704554155</v>
      </c>
      <c r="J10" s="12">
        <f>I10*17</f>
        <v>2938.7294297742064</v>
      </c>
    </row>
    <row r="11" spans="1:10" x14ac:dyDescent="0.25">
      <c r="C11" s="1"/>
      <c r="E11" s="2"/>
    </row>
    <row r="12" spans="1:10" x14ac:dyDescent="0.25">
      <c r="C12" s="1"/>
      <c r="E12" s="2"/>
    </row>
    <row r="13" spans="1:10" x14ac:dyDescent="0.25">
      <c r="C13" s="1"/>
      <c r="E13" s="2"/>
    </row>
    <row r="14" spans="1:10" x14ac:dyDescent="0.25">
      <c r="C14" s="1"/>
    </row>
    <row r="15" spans="1:10" x14ac:dyDescent="0.25">
      <c r="C15" s="1"/>
    </row>
    <row r="16" spans="1:10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B76AE-61D8-4CFD-BC59-E958891CF348}">
  <dimension ref="A3:E5"/>
  <sheetViews>
    <sheetView workbookViewId="0">
      <selection activeCell="A4" sqref="A4:A5"/>
    </sheetView>
  </sheetViews>
  <sheetFormatPr baseColWidth="10" defaultRowHeight="15" x14ac:dyDescent="0.25"/>
  <cols>
    <col min="2" max="2" width="46.28515625" bestFit="1" customWidth="1"/>
    <col min="4" max="4" width="21" bestFit="1" customWidth="1"/>
  </cols>
  <sheetData>
    <row r="3" spans="1:5" x14ac:dyDescent="0.25">
      <c r="A3" s="4" t="s">
        <v>42</v>
      </c>
      <c r="B3" s="4" t="s">
        <v>43</v>
      </c>
      <c r="C3" s="5">
        <v>560.11</v>
      </c>
      <c r="D3" t="s">
        <v>48</v>
      </c>
      <c r="E3" s="5">
        <v>180.68</v>
      </c>
    </row>
    <row r="4" spans="1:5" x14ac:dyDescent="0.25">
      <c r="A4" s="4" t="s">
        <v>44</v>
      </c>
      <c r="B4" s="4" t="s">
        <v>45</v>
      </c>
      <c r="C4" s="5">
        <v>560.11</v>
      </c>
      <c r="D4" t="s">
        <v>49</v>
      </c>
      <c r="E4" s="5">
        <v>180.68</v>
      </c>
    </row>
    <row r="5" spans="1:5" x14ac:dyDescent="0.25">
      <c r="A5" s="4" t="s">
        <v>46</v>
      </c>
      <c r="B5" s="4" t="s">
        <v>47</v>
      </c>
      <c r="C5" s="5">
        <v>560.11</v>
      </c>
      <c r="D5" t="s">
        <v>50</v>
      </c>
      <c r="E5" s="5">
        <v>180.68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9DF1-2875-4530-B920-442FB9234B9A}">
  <dimension ref="A2:H28"/>
  <sheetViews>
    <sheetView tabSelected="1" topLeftCell="A6" workbookViewId="0">
      <selection activeCell="H13" sqref="A13:H13"/>
    </sheetView>
  </sheetViews>
  <sheetFormatPr baseColWidth="10" defaultRowHeight="15" x14ac:dyDescent="0.25"/>
  <cols>
    <col min="1" max="1" width="15.28515625" bestFit="1" customWidth="1"/>
    <col min="2" max="2" width="47.42578125" bestFit="1" customWidth="1"/>
    <col min="3" max="3" width="26.85546875" customWidth="1"/>
    <col min="4" max="4" width="14.7109375" bestFit="1" customWidth="1"/>
    <col min="5" max="5" width="14.7109375" customWidth="1"/>
    <col min="7" max="7" width="29.85546875" customWidth="1"/>
    <col min="8" max="8" width="15.42578125" bestFit="1" customWidth="1"/>
  </cols>
  <sheetData>
    <row r="2" spans="1:8" x14ac:dyDescent="0.25">
      <c r="D2" s="13" t="s">
        <v>38</v>
      </c>
      <c r="E2" s="13"/>
    </row>
    <row r="3" spans="1:8" x14ac:dyDescent="0.25">
      <c r="A3" s="3" t="s">
        <v>35</v>
      </c>
      <c r="B3" s="3" t="s">
        <v>36</v>
      </c>
      <c r="C3" s="3" t="s">
        <v>37</v>
      </c>
      <c r="D3" s="3" t="s">
        <v>68</v>
      </c>
      <c r="E3" s="3" t="s">
        <v>69</v>
      </c>
      <c r="F3" s="3" t="s">
        <v>39</v>
      </c>
      <c r="G3" s="3" t="s">
        <v>40</v>
      </c>
      <c r="H3" s="3" t="s">
        <v>41</v>
      </c>
    </row>
    <row r="4" spans="1:8" ht="30" x14ac:dyDescent="0.25">
      <c r="A4" s="6" t="s">
        <v>51</v>
      </c>
      <c r="B4" s="6" t="s">
        <v>54</v>
      </c>
      <c r="C4" s="7" t="s">
        <v>63</v>
      </c>
      <c r="D4" s="11" t="s">
        <v>70</v>
      </c>
      <c r="E4" s="11" t="s">
        <v>71</v>
      </c>
      <c r="F4" s="8">
        <v>211000</v>
      </c>
      <c r="G4" s="7"/>
      <c r="H4" s="6" t="s">
        <v>73</v>
      </c>
    </row>
    <row r="5" spans="1:8" ht="30" x14ac:dyDescent="0.25">
      <c r="A5" s="6">
        <v>3475</v>
      </c>
      <c r="B5" s="6" t="s">
        <v>55</v>
      </c>
      <c r="C5" s="7" t="s">
        <v>62</v>
      </c>
      <c r="D5" s="11">
        <v>44970</v>
      </c>
      <c r="E5" s="11">
        <v>44985</v>
      </c>
      <c r="F5" s="8">
        <v>3534.52</v>
      </c>
      <c r="G5" s="7"/>
      <c r="H5" s="6" t="s">
        <v>74</v>
      </c>
    </row>
    <row r="6" spans="1:8" ht="30" x14ac:dyDescent="0.25">
      <c r="A6" s="6">
        <v>3610</v>
      </c>
      <c r="B6" s="6" t="s">
        <v>55</v>
      </c>
      <c r="C6" s="7" t="s">
        <v>62</v>
      </c>
      <c r="D6" s="11">
        <v>44970</v>
      </c>
      <c r="E6" s="11">
        <v>44985</v>
      </c>
      <c r="F6" s="8">
        <v>3534.52</v>
      </c>
      <c r="G6" s="7"/>
      <c r="H6" s="6" t="s">
        <v>74</v>
      </c>
    </row>
    <row r="7" spans="1:8" ht="30" x14ac:dyDescent="0.25">
      <c r="A7" s="6" t="s">
        <v>52</v>
      </c>
      <c r="B7" s="6" t="s">
        <v>56</v>
      </c>
      <c r="C7" s="7" t="s">
        <v>63</v>
      </c>
      <c r="D7" s="11">
        <v>44998</v>
      </c>
      <c r="E7" s="11">
        <v>45031</v>
      </c>
      <c r="F7" s="8">
        <v>180966.93</v>
      </c>
      <c r="G7" s="7"/>
      <c r="H7" s="6" t="s">
        <v>75</v>
      </c>
    </row>
    <row r="8" spans="1:8" ht="45" x14ac:dyDescent="0.25">
      <c r="A8" s="6" t="s">
        <v>52</v>
      </c>
      <c r="B8" s="6" t="s">
        <v>57</v>
      </c>
      <c r="C8" s="7" t="s">
        <v>64</v>
      </c>
      <c r="D8" s="11">
        <v>45000</v>
      </c>
      <c r="E8" s="11">
        <v>45000</v>
      </c>
      <c r="F8" s="8">
        <v>6726.54</v>
      </c>
      <c r="G8" s="7"/>
      <c r="H8" s="6" t="s">
        <v>76</v>
      </c>
    </row>
    <row r="9" spans="1:8" ht="30" x14ac:dyDescent="0.25">
      <c r="A9" s="6">
        <v>23032023</v>
      </c>
      <c r="B9" s="6" t="s">
        <v>58</v>
      </c>
      <c r="C9" s="7" t="s">
        <v>65</v>
      </c>
      <c r="D9" s="11">
        <v>45012</v>
      </c>
      <c r="E9" s="11">
        <v>45030</v>
      </c>
      <c r="F9" s="8">
        <v>50980.84</v>
      </c>
      <c r="G9" s="7"/>
      <c r="H9" s="6" t="s">
        <v>77</v>
      </c>
    </row>
    <row r="10" spans="1:8" ht="30" x14ac:dyDescent="0.25">
      <c r="A10" s="6">
        <v>28032023</v>
      </c>
      <c r="B10" s="6" t="s">
        <v>59</v>
      </c>
      <c r="C10" s="7" t="s">
        <v>66</v>
      </c>
      <c r="D10" s="11">
        <v>45013</v>
      </c>
      <c r="E10" s="11">
        <v>41376</v>
      </c>
      <c r="F10" s="8" t="s">
        <v>72</v>
      </c>
      <c r="G10" s="7"/>
      <c r="H10" s="6" t="s">
        <v>78</v>
      </c>
    </row>
    <row r="11" spans="1:8" ht="30" x14ac:dyDescent="0.25">
      <c r="A11" s="6">
        <v>29032023</v>
      </c>
      <c r="B11" s="6" t="s">
        <v>59</v>
      </c>
      <c r="C11" s="7" t="s">
        <v>66</v>
      </c>
      <c r="D11" s="11">
        <v>45014</v>
      </c>
      <c r="E11" s="11">
        <v>41376</v>
      </c>
      <c r="F11" s="8">
        <v>3248</v>
      </c>
      <c r="G11" s="6"/>
      <c r="H11" s="6" t="s">
        <v>78</v>
      </c>
    </row>
    <row r="12" spans="1:8" ht="30" x14ac:dyDescent="0.25">
      <c r="A12" s="6">
        <v>31032023</v>
      </c>
      <c r="B12" s="6" t="s">
        <v>60</v>
      </c>
      <c r="C12" s="7" t="s">
        <v>67</v>
      </c>
      <c r="D12" s="11">
        <v>45027</v>
      </c>
      <c r="E12" s="11">
        <v>41377</v>
      </c>
      <c r="F12" s="8">
        <v>44694.1</v>
      </c>
      <c r="G12" s="6"/>
      <c r="H12" s="6" t="s">
        <v>79</v>
      </c>
    </row>
    <row r="13" spans="1:8" ht="30" x14ac:dyDescent="0.25">
      <c r="A13" s="6" t="s">
        <v>53</v>
      </c>
      <c r="B13" s="6" t="s">
        <v>61</v>
      </c>
      <c r="C13" s="7" t="s">
        <v>66</v>
      </c>
      <c r="D13" s="11">
        <v>45022</v>
      </c>
      <c r="E13" s="11">
        <v>45277</v>
      </c>
      <c r="F13" s="8">
        <v>62640</v>
      </c>
      <c r="G13" s="6"/>
      <c r="H13" s="6" t="s">
        <v>80</v>
      </c>
    </row>
    <row r="14" spans="1:8" x14ac:dyDescent="0.25">
      <c r="C14" s="1"/>
    </row>
    <row r="15" spans="1:8" ht="30" x14ac:dyDescent="0.25">
      <c r="C15" s="1" t="s">
        <v>83</v>
      </c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</sheetData>
  <mergeCells count="1"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8823-F2AE-4602-B550-75310F6855F9}">
  <dimension ref="A4:E13"/>
  <sheetViews>
    <sheetView workbookViewId="0">
      <selection activeCell="F17" sqref="F17"/>
    </sheetView>
  </sheetViews>
  <sheetFormatPr baseColWidth="10" defaultRowHeight="15" x14ac:dyDescent="0.25"/>
  <cols>
    <col min="1" max="1" width="12" bestFit="1" customWidth="1"/>
    <col min="2" max="2" width="46.28515625" bestFit="1" customWidth="1"/>
    <col min="4" max="4" width="21.5703125" bestFit="1" customWidth="1"/>
  </cols>
  <sheetData>
    <row r="4" spans="1:5" x14ac:dyDescent="0.25">
      <c r="B4" t="s">
        <v>81</v>
      </c>
    </row>
    <row r="5" spans="1:5" x14ac:dyDescent="0.25">
      <c r="A5" s="4" t="s">
        <v>42</v>
      </c>
      <c r="B5" s="4" t="s">
        <v>43</v>
      </c>
      <c r="C5" s="5">
        <v>642</v>
      </c>
      <c r="D5" t="s">
        <v>48</v>
      </c>
      <c r="E5" s="5">
        <v>217.67</v>
      </c>
    </row>
    <row r="6" spans="1:5" x14ac:dyDescent="0.25">
      <c r="A6" s="4" t="s">
        <v>44</v>
      </c>
      <c r="B6" s="4" t="s">
        <v>45</v>
      </c>
      <c r="C6" s="5">
        <v>642</v>
      </c>
      <c r="D6" t="s">
        <v>49</v>
      </c>
      <c r="E6" s="5">
        <v>217.67</v>
      </c>
    </row>
    <row r="7" spans="1:5" x14ac:dyDescent="0.25">
      <c r="A7" s="4" t="s">
        <v>46</v>
      </c>
      <c r="B7" s="4" t="s">
        <v>47</v>
      </c>
      <c r="C7" s="5">
        <v>642</v>
      </c>
      <c r="D7" t="s">
        <v>50</v>
      </c>
      <c r="E7" s="5">
        <v>217.67</v>
      </c>
    </row>
    <row r="9" spans="1:5" x14ac:dyDescent="0.25">
      <c r="B9" s="10" t="s">
        <v>82</v>
      </c>
    </row>
    <row r="11" spans="1:5" x14ac:dyDescent="0.25">
      <c r="A11" s="4" t="s">
        <v>42</v>
      </c>
      <c r="B11" s="4" t="s">
        <v>43</v>
      </c>
      <c r="C11" s="5">
        <v>664</v>
      </c>
      <c r="D11" t="s">
        <v>48</v>
      </c>
      <c r="E11" s="5">
        <v>217.67</v>
      </c>
    </row>
    <row r="12" spans="1:5" x14ac:dyDescent="0.25">
      <c r="A12" s="4" t="s">
        <v>44</v>
      </c>
      <c r="B12" s="4" t="s">
        <v>45</v>
      </c>
      <c r="C12" s="5">
        <v>664</v>
      </c>
      <c r="D12" t="s">
        <v>49</v>
      </c>
      <c r="E12" s="5">
        <v>217.67</v>
      </c>
    </row>
    <row r="13" spans="1:5" x14ac:dyDescent="0.25">
      <c r="A13" s="4" t="s">
        <v>46</v>
      </c>
      <c r="B13" s="4" t="s">
        <v>47</v>
      </c>
      <c r="C13" s="5">
        <v>664</v>
      </c>
      <c r="D13" t="s">
        <v>50</v>
      </c>
      <c r="E13" s="5">
        <v>217.67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Contratos</vt:lpstr>
      <vt:lpstr>Trabajadores</vt:lpstr>
      <vt:lpstr>Contratos Ene-Abr 23</vt:lpstr>
      <vt:lpstr>Trabajadores Ene-Abr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Victor Hugo Loredo Ojeda</cp:lastModifiedBy>
  <dcterms:created xsi:type="dcterms:W3CDTF">2023-05-16T19:20:23Z</dcterms:created>
  <dcterms:modified xsi:type="dcterms:W3CDTF">2023-08-26T18:03:15Z</dcterms:modified>
</cp:coreProperties>
</file>