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13_ncr:1_{04172D50-9EAB-4914-A7C6-97A918BE44A2}" xr6:coauthVersionLast="47" xr6:coauthVersionMax="47" xr10:uidLastSave="{00000000-0000-0000-0000-000000000000}"/>
  <bookViews>
    <workbookView xWindow="-120" yWindow="-120" windowWidth="20730" windowHeight="11160" xr2:uid="{64D1DE42-1763-49B9-81B2-33819A7E8AB5}"/>
  </bookViews>
  <sheets>
    <sheet name="Instrucciones" sheetId="3" r:id="rId1"/>
    <sheet name="Ingresos y Gastos" sheetId="1" r:id="rId2"/>
    <sheet name="Resume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9" i="1"/>
  <c r="C10" i="2" s="1"/>
  <c r="B10" i="1"/>
  <c r="B11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9" i="1"/>
  <c r="J6" i="1"/>
  <c r="D6" i="1"/>
  <c r="M10" i="2" l="1"/>
  <c r="M12" i="2" s="1"/>
  <c r="L9" i="2"/>
  <c r="C9" i="2"/>
  <c r="E9" i="2"/>
  <c r="G9" i="2"/>
  <c r="I9" i="2"/>
  <c r="K9" i="2"/>
  <c r="M9" i="2"/>
  <c r="B9" i="2"/>
  <c r="D9" i="2"/>
  <c r="F9" i="2"/>
  <c r="H9" i="2"/>
  <c r="J9" i="2"/>
  <c r="C12" i="2"/>
  <c r="B10" i="2"/>
  <c r="D10" i="2"/>
  <c r="F10" i="2"/>
  <c r="H10" i="2"/>
  <c r="J10" i="2"/>
  <c r="L10" i="2"/>
  <c r="L12" i="2" s="1"/>
  <c r="E10" i="2"/>
  <c r="E12" i="2" s="1"/>
  <c r="G10" i="2"/>
  <c r="G12" i="2" s="1"/>
  <c r="I10" i="2"/>
  <c r="I12" i="2" s="1"/>
  <c r="K10" i="2"/>
  <c r="K12" i="2" s="1"/>
  <c r="J12" i="2" l="1"/>
  <c r="F12" i="2"/>
  <c r="B12" i="2"/>
  <c r="B14" i="2" s="1"/>
  <c r="C14" i="2" s="1"/>
  <c r="H12" i="2"/>
  <c r="D12" i="2"/>
  <c r="D14" i="2" l="1"/>
  <c r="E14" i="2" s="1"/>
  <c r="F14" i="2" s="1"/>
  <c r="G14" i="2" s="1"/>
  <c r="H14" i="2" s="1"/>
  <c r="I14" i="2" s="1"/>
  <c r="J14" i="2" s="1"/>
  <c r="K14" i="2" s="1"/>
  <c r="L14" i="2" s="1"/>
  <c r="M14" i="2" s="1"/>
</calcChain>
</file>

<file path=xl/sharedStrings.xml><?xml version="1.0" encoding="utf-8"?>
<sst xmlns="http://schemas.openxmlformats.org/spreadsheetml/2006/main" count="47" uniqueCount="36">
  <si>
    <t>Ingresos y Gastos</t>
  </si>
  <si>
    <t>FECHA</t>
  </si>
  <si>
    <t>MES</t>
  </si>
  <si>
    <t>DESCRIPCIÓN</t>
  </si>
  <si>
    <t>MONTO</t>
  </si>
  <si>
    <t>sueldos</t>
  </si>
  <si>
    <t>ropa</t>
  </si>
  <si>
    <t xml:space="preserve">otros ingresos </t>
  </si>
  <si>
    <t xml:space="preserve">comida </t>
  </si>
  <si>
    <t>Ingresos</t>
  </si>
  <si>
    <t>Resultado por mes</t>
  </si>
  <si>
    <t>Saldo acumulado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</si>
  <si>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</si>
  <si>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</si>
  <si>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</si>
  <si>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</si>
  <si>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</si>
  <si>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</si>
  <si>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</si>
  <si>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</si>
  <si>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</si>
  <si>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</si>
  <si>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</si>
  <si>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</si>
  <si>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Resumen</t>
  </si>
  <si>
    <t>Gastos</t>
  </si>
  <si>
    <t>GASTOS</t>
  </si>
  <si>
    <t>INGRESOS</t>
  </si>
  <si>
    <t>Instrucciones</t>
  </si>
  <si>
    <t>En esta plantilla puedes ir creando el hábito del registro de ingresos y gastos.</t>
  </si>
  <si>
    <r>
      <rPr>
        <b/>
        <sz val="11"/>
        <color theme="1"/>
        <rFont val="Calibri"/>
        <family val="2"/>
        <scheme val="minor"/>
      </rPr>
      <t>FELICIDADES!!</t>
    </r>
    <r>
      <rPr>
        <sz val="11"/>
        <color theme="1"/>
        <rFont val="Calibri"/>
        <family val="2"/>
        <scheme val="minor"/>
      </rPr>
      <t xml:space="preserve"> Haz dado el primer paso para acercarte al éxito financiero personal o de tu emprendimiento.</t>
    </r>
  </si>
  <si>
    <t>Sin embargo, esto puede personalizarse, incluyendo... tipos de ingresos y gastos, ya sea fijos o variables, 
incluir categorias de los mismos, formas de pago, tipos de cliente, por producto, realizar un comparativo 
del presupuesto vs real, etc.</t>
  </si>
  <si>
    <t>Y una vez teniendo la información clasificada, se pueden crear estrategias de ahorro, fiscales, planes a largo plazo,etc. No dudes en contactarnos para apoyarte en lograr esa Meta que estas buscando.</t>
  </si>
  <si>
    <t>Asi mismo podrás verlo de manera gráfica.</t>
  </si>
  <si>
    <t>Solo necesitas llenar la hoja llamada "Ingresos y Gastos" con los siguientes datos: fecha, concepto y monto en cada columna segun corresponda.</t>
  </si>
  <si>
    <t>En la hoja llamada "Resumen" podrás ver por mes, el acumulado de los ingresos y gastos que obtuviste.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</si>
</sst>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\ #,##0.00"/>
    <numFmt numFmtId="165" formatCode="_-* #,##0.00\ &quot;€&quot;_-;\-* #,##0.00\ &quot;€&quot;_-;_-* &quot;-&quot;??\ &quot;€&quot;_-;_-@_-"/>
    <numFmt numFmtId="166" formatCode="&quot;$&quot;#,##0.00"/>
    <numFmt numFmtId="167" formatCode="mmmm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theme="3"/>
      <name val="Times New Roman"/>
      <family val="1"/>
    </font>
    <font>
      <b/>
      <i/>
      <sz val="10"/>
      <color theme="3"/>
      <name val="Times New Roman"/>
      <family val="1"/>
    </font>
    <font>
      <sz val="11"/>
      <color theme="1"/>
      <name val="Times New Roman"/>
      <family val="1"/>
    </font>
    <font>
      <i/>
      <sz val="10"/>
      <color theme="3"/>
      <name val="Times New Roman"/>
      <family val="1"/>
    </font>
    <font>
      <sz val="10"/>
      <color theme="3"/>
      <name val="Times New Roman"/>
      <family val="1"/>
    </font>
    <font>
      <sz val="10"/>
      <color theme="1"/>
      <name val="Times New Roman"/>
      <family val="1"/>
    </font>
    <font>
      <b/>
      <sz val="24"/>
      <color theme="0"/>
      <name val="Georgia"/>
      <family val="1"/>
    </font>
    <font>
      <i/>
      <sz val="11"/>
      <color theme="1"/>
      <name val="Times New Roman"/>
      <family val="1"/>
    </font>
    <font>
      <sz val="12"/>
      <color theme="1" tint="0.34998626667073579"/>
      <name val="Times New Roman"/>
      <family val="1"/>
    </font>
    <font>
      <sz val="11"/>
      <color theme="4"/>
      <name val="Times New Roman"/>
      <family val="1"/>
    </font>
    <font>
      <sz val="8"/>
      <name val="Calibri"/>
      <family val="2"/>
      <scheme val="minor"/>
    </font>
    <font>
      <sz val="11"/>
      <color theme="1" tint="0.34998626667073579"/>
      <name val="Times New Roman"/>
      <family val="1"/>
    </font>
    <font>
      <b/>
      <sz val="16"/>
      <color theme="1" tint="0.34998626667073579"/>
      <name val="Times New Roman"/>
      <family val="1"/>
    </font>
    <font>
      <sz val="18"/>
      <color theme="0"/>
      <name val="Georgia"/>
      <family val="1"/>
    </font>
    <font>
      <b/>
      <sz val="13"/>
      <color theme="0"/>
      <name val="Times New Roman"/>
      <family val="1"/>
    </font>
    <font>
      <b/>
      <sz val="11"/>
      <color theme="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4FF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slantDashDot">
        <color theme="0" tint="-4.9989318521683403E-2"/>
      </left>
      <right style="slantDashDot">
        <color theme="0" tint="-4.9989318521683403E-2"/>
      </right>
      <top style="slantDashDot">
        <color theme="0" tint="-4.9989318521683403E-2"/>
      </top>
      <bottom style="slantDashDot">
        <color theme="0" tint="-4.9989318521683403E-2"/>
      </bottom>
      <diagonal/>
    </border>
    <border>
      <left style="dotted">
        <color rgb="FF0074FF"/>
      </left>
      <right style="dotted">
        <color rgb="FF0074FF"/>
      </right>
      <top style="dotted">
        <color rgb="FF0074FF"/>
      </top>
      <bottom style="dotted">
        <color rgb="FF0074FF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6" fillId="0" borderId="0" xfId="0" applyFont="1"/>
    <xf numFmtId="0" fontId="11" fillId="0" borderId="0" xfId="0" applyFont="1"/>
    <xf numFmtId="0" fontId="13" fillId="0" borderId="0" xfId="0" applyFont="1"/>
    <xf numFmtId="164" fontId="6" fillId="0" borderId="0" xfId="0" applyNumberFormat="1" applyFont="1"/>
    <xf numFmtId="165" fontId="4" fillId="0" borderId="0" xfId="0" applyNumberFormat="1" applyFont="1" applyFill="1" applyAlignment="1" applyProtection="1">
      <alignment horizontal="center" vertical="center" wrapText="1"/>
      <protection locked="0"/>
    </xf>
    <xf numFmtId="166" fontId="8" fillId="0" borderId="0" xfId="0" applyNumberFormat="1" applyFont="1" applyFill="1" applyProtection="1">
      <protection locked="0"/>
    </xf>
    <xf numFmtId="164" fontId="15" fillId="0" borderId="1" xfId="0" applyNumberFormat="1" applyFont="1" applyBorder="1" applyAlignment="1">
      <alignment horizontal="center" vertical="center"/>
    </xf>
    <xf numFmtId="0" fontId="0" fillId="0" borderId="0" xfId="0" applyFont="1"/>
    <xf numFmtId="164" fontId="12" fillId="4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67" fontId="18" fillId="3" borderId="0" xfId="0" applyNumberFormat="1" applyFont="1" applyFill="1" applyAlignment="1">
      <alignment horizontal="center" vertical="center"/>
    </xf>
    <xf numFmtId="167" fontId="18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10" fillId="3" borderId="0" xfId="0" applyFont="1" applyFill="1" applyAlignment="1">
      <alignment horizontal="center"/>
    </xf>
    <xf numFmtId="0" fontId="16" fillId="0" borderId="0" xfId="0" applyFont="1" applyAlignment="1">
      <alignment horizontal="left" vertical="top"/>
    </xf>
    <xf numFmtId="0" fontId="17" fillId="3" borderId="0" xfId="0" applyFont="1" applyFill="1" applyAlignment="1">
      <alignment horizontal="center"/>
    </xf>
    <xf numFmtId="0" fontId="0" fillId="0" borderId="0" xfId="0" applyProtection="1">
      <protection locked="0"/>
    </xf>
    <xf numFmtId="0" fontId="4" fillId="0" borderId="0" xfId="0" applyFont="1" applyFill="1" applyProtection="1">
      <protection locked="0"/>
    </xf>
    <xf numFmtId="0" fontId="19" fillId="0" borderId="2" xfId="0" applyFont="1" applyFill="1" applyBorder="1" applyAlignment="1" applyProtection="1">
      <alignment horizontal="right" vertical="center"/>
      <protection locked="0"/>
    </xf>
    <xf numFmtId="164" fontId="19" fillId="0" borderId="2" xfId="0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164" fontId="8" fillId="0" borderId="0" xfId="0" applyNumberFormat="1" applyFont="1" applyFill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14" fontId="8" fillId="0" borderId="2" xfId="0" applyNumberFormat="1" applyFont="1" applyFill="1" applyBorder="1" applyAlignment="1" applyProtection="1">
      <alignment horizontal="left" vertical="center" indent="1"/>
      <protection locked="0"/>
    </xf>
    <xf numFmtId="0" fontId="8" fillId="0" borderId="2" xfId="0" applyFont="1" applyFill="1" applyBorder="1" applyAlignment="1" applyProtection="1">
      <alignment horizontal="left" vertical="center" indent="1"/>
      <protection locked="0"/>
    </xf>
    <xf numFmtId="164" fontId="8" fillId="0" borderId="2" xfId="0" applyNumberFormat="1" applyFont="1" applyFill="1" applyBorder="1" applyAlignment="1" applyProtection="1">
      <alignment horizontal="center" vertical="center"/>
      <protection locked="0"/>
    </xf>
    <xf numFmtId="164" fontId="8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10" fillId="3" borderId="0" xfId="0" applyFont="1" applyFill="1" applyAlignment="1" applyProtection="1">
      <alignment horizontal="center"/>
    </xf>
    <xf numFmtId="0" fontId="2" fillId="3" borderId="0" xfId="0" applyFont="1" applyFill="1" applyProtection="1"/>
    <xf numFmtId="167" fontId="8" fillId="0" borderId="2" xfId="0" applyNumberFormat="1" applyFont="1" applyFill="1" applyBorder="1" applyAlignment="1" applyProtection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4FF"/>
      <color rgb="FF3CDF83"/>
      <color rgb="FFD5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Ingresos vs Gastos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1535468380353801"/>
          <c:y val="0.16777173626935601"/>
          <c:w val="0.86272204763642213"/>
          <c:h val="0.47292436582962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Resumen!$A$9</c:f>
              <c:strCache>
                <c:ptCount val="1"/>
                <c:pt idx="0">
                  <c:v>Ingresos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Resumen!$B$8:$M$8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Resumen!$B$9:$M$9</c:f>
              <c:numCache>
                <c:formatCode>"$"\ #,##0.00</c:formatCode>
                <c:ptCount val="12"/>
                <c:pt idx="0">
                  <c:v>1500</c:v>
                </c:pt>
                <c:pt idx="1">
                  <c:v>1000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600</c:v>
                </c:pt>
                <c:pt idx="7">
                  <c:v>1500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B-4C65-ABE1-03C18702A240}"/>
            </c:ext>
          </c:extLst>
        </c:ser>
        <c:ser>
          <c:idx val="1"/>
          <c:order val="1"/>
          <c:tx>
            <c:strRef>
              <c:f>Resumen!$A$10</c:f>
              <c:strCache>
                <c:ptCount val="1"/>
                <c:pt idx="0">
                  <c:v>Gastos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Resumen!$B$8:$M$8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Resumen!$B$10:$M$10</c:f>
              <c:numCache>
                <c:formatCode>"$"\ #,##0.00</c:formatCode>
                <c:ptCount val="12"/>
                <c:pt idx="0">
                  <c:v>300</c:v>
                </c:pt>
                <c:pt idx="1">
                  <c:v>500</c:v>
                </c:pt>
                <c:pt idx="2">
                  <c:v>3500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7B-4C65-ABE1-03C18702A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896640"/>
        <c:axId val="854419616"/>
      </c:barChart>
      <c:catAx>
        <c:axId val="21189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4419616"/>
        <c:crosses val="autoZero"/>
        <c:auto val="1"/>
        <c:lblAlgn val="ctr"/>
        <c:lblOffset val="100"/>
        <c:noMultiLvlLbl val="0"/>
      </c:catAx>
      <c:valAx>
        <c:axId val="85441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189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4</xdr:row>
      <xdr:rowOff>159929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79EB92-48EB-4998-81C1-E203C149E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9300" cy="9219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19050</xdr:rowOff>
    </xdr:from>
    <xdr:to>
      <xdr:col>2</xdr:col>
      <xdr:colOff>161926</xdr:colOff>
      <xdr:row>3</xdr:row>
      <xdr:rowOff>178979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6892F1-7890-4DB5-9275-43D6A5A6E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19050"/>
          <a:ext cx="2019300" cy="9219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895350</xdr:colOff>
      <xdr:row>3</xdr:row>
      <xdr:rowOff>254757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C0B14F-086B-4E37-846D-9EA7FBBD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809750" cy="8262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9525</xdr:rowOff>
    </xdr:from>
    <xdr:to>
      <xdr:col>11</xdr:col>
      <xdr:colOff>504825</xdr:colOff>
      <xdr:row>33</xdr:row>
      <xdr:rowOff>87631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7298209-4A8F-459E-A02D-ACDA86238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0.01794</cdr:x>
      <cdr:y>0.01429</cdr:y>
    </cdr:from>
    <cdr:to>
      <cdr:x>0.35277</cdr:x>
      <cdr:y>0.08571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14300" y="38100"/>
          <a:ext cx="21336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AR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64587-88D4-4203-B801-20CB01F06316}">
  <dimension ref="A6:I15"/>
  <sheetViews>
    <sheetView showGridLines="0" tabSelected="1" workbookViewId="0">
      <selection activeCell="A18" sqref="A18"/>
    </sheetView>
  </sheetViews>
  <sheetFormatPr baseColWidth="10" defaultRowHeight="15" x14ac:dyDescent="0.25"/>
  <sheetData>
    <row r="6" spans="1:9" x14ac:dyDescent="0.25">
      <c r="A6" t="s">
        <v>30</v>
      </c>
    </row>
    <row r="7" spans="1:9" x14ac:dyDescent="0.25">
      <c r="A7" t="s">
        <v>29</v>
      </c>
    </row>
    <row r="8" spans="1:9" ht="45" customHeight="1" x14ac:dyDescent="0.25">
      <c r="A8" s="14" t="s">
        <v>31</v>
      </c>
      <c r="B8" s="14"/>
      <c r="C8" s="14"/>
      <c r="D8" s="14"/>
      <c r="E8" s="14"/>
      <c r="F8" s="14"/>
      <c r="G8" s="14"/>
      <c r="H8" s="14"/>
      <c r="I8" s="14"/>
    </row>
    <row r="9" spans="1:9" ht="45" customHeight="1" x14ac:dyDescent="0.25">
      <c r="A9" s="15" t="s">
        <v>32</v>
      </c>
      <c r="B9" s="15"/>
      <c r="C9" s="15"/>
      <c r="D9" s="15"/>
      <c r="E9" s="15"/>
      <c r="F9" s="15"/>
      <c r="G9" s="15"/>
      <c r="H9" s="15"/>
      <c r="I9" s="15"/>
    </row>
    <row r="10" spans="1:9" ht="23.25" x14ac:dyDescent="0.35">
      <c r="A10" s="1" t="s">
        <v>28</v>
      </c>
    </row>
    <row r="12" spans="1:9" x14ac:dyDescent="0.25">
      <c r="A12" t="s">
        <v>34</v>
      </c>
    </row>
    <row r="14" spans="1:9" x14ac:dyDescent="0.25">
      <c r="A14" t="s">
        <v>35</v>
      </c>
    </row>
    <row r="15" spans="1:9" x14ac:dyDescent="0.25">
      <c r="A15" t="s">
        <v>33</v>
      </c>
    </row>
  </sheetData>
  <sheetProtection algorithmName="SHA-512" hashValue="f9sPnBdmJQ0t+KNwR1RCJYaANK+bqIeW46aZXhNEuIsvy8qCJjfd11zPOqXSVGE2kbMTuuMzSonkNSFIhgtYyw==" saltValue="j+LXZ9MrMga/lrd20uCkxg==" spinCount="100000" sheet="1" objects="1" scenarios="1" selectLockedCells="1" selectUnlockedCells="1"/>
  <mergeCells count="2">
    <mergeCell ref="A8:I8"/>
    <mergeCell ref="A9:I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620E5-7884-465A-B026-2D8022DCA5F6}">
  <dimension ref="A2:M61"/>
  <sheetViews>
    <sheetView showGridLines="0" workbookViewId="0">
      <selection activeCell="I8" sqref="I8"/>
    </sheetView>
  </sheetViews>
  <sheetFormatPr baseColWidth="10" defaultRowHeight="15" x14ac:dyDescent="0.25"/>
  <cols>
    <col min="1" max="1" width="16" style="19" bestFit="1" customWidth="1"/>
    <col min="2" max="2" width="12.42578125" style="19" bestFit="1" customWidth="1"/>
    <col min="3" max="3" width="17.140625" style="19" customWidth="1"/>
    <col min="4" max="4" width="14.140625" style="19" customWidth="1"/>
    <col min="5" max="6" width="11.42578125" style="19"/>
    <col min="7" max="7" width="16" style="19" bestFit="1" customWidth="1"/>
    <col min="8" max="8" width="11.42578125" style="19"/>
    <col min="9" max="9" width="16.28515625" style="19" customWidth="1"/>
    <col min="10" max="10" width="11.5703125" style="19" bestFit="1" customWidth="1"/>
    <col min="11" max="16384" width="11.42578125" style="19"/>
  </cols>
  <sheetData>
    <row r="2" spans="1:13" s="37" customFormat="1" ht="30" x14ac:dyDescent="0.4">
      <c r="D2" s="38" t="s">
        <v>0</v>
      </c>
      <c r="E2" s="38"/>
      <c r="F2" s="38"/>
      <c r="G2" s="38"/>
      <c r="H2" s="38"/>
    </row>
    <row r="3" spans="1:13" s="37" customFormat="1" x14ac:dyDescent="0.25">
      <c r="D3" s="39"/>
      <c r="E3" s="39"/>
      <c r="F3" s="39"/>
      <c r="G3" s="39"/>
      <c r="H3" s="39"/>
    </row>
    <row r="4" spans="1:13" s="37" customFormat="1" x14ac:dyDescent="0.25"/>
    <row r="5" spans="1:13" s="37" customFormat="1" x14ac:dyDescent="0.25"/>
    <row r="6" spans="1:13" s="27" customFormat="1" ht="14.25" x14ac:dyDescent="0.25">
      <c r="A6" s="20"/>
      <c r="B6" s="20"/>
      <c r="C6" s="21" t="s">
        <v>27</v>
      </c>
      <c r="D6" s="22">
        <f>SUM(D9:D51)</f>
        <v>4600</v>
      </c>
      <c r="E6" s="23"/>
      <c r="F6" s="24"/>
      <c r="G6" s="20"/>
      <c r="H6" s="25"/>
      <c r="I6" s="21" t="s">
        <v>26</v>
      </c>
      <c r="J6" s="22">
        <f>SUM(J9:J51)</f>
        <v>4300</v>
      </c>
      <c r="K6" s="26"/>
      <c r="L6" s="26"/>
      <c r="M6" s="26"/>
    </row>
    <row r="7" spans="1:13" s="27" customFormat="1" ht="12.75" x14ac:dyDescent="0.2">
      <c r="A7" s="28"/>
      <c r="B7" s="28"/>
      <c r="C7" s="28"/>
      <c r="D7" s="29"/>
      <c r="E7" s="29"/>
      <c r="F7" s="30"/>
      <c r="G7" s="28"/>
      <c r="H7" s="28"/>
      <c r="I7" s="28"/>
      <c r="J7" s="29"/>
      <c r="K7" s="26"/>
      <c r="L7" s="26"/>
      <c r="M7" s="26"/>
    </row>
    <row r="8" spans="1:13" s="27" customFormat="1" ht="12.75" x14ac:dyDescent="0.2">
      <c r="A8" s="31" t="s">
        <v>1</v>
      </c>
      <c r="B8" s="31" t="s">
        <v>2</v>
      </c>
      <c r="C8" s="31" t="s">
        <v>3</v>
      </c>
      <c r="D8" s="31" t="s">
        <v>4</v>
      </c>
      <c r="E8" s="31"/>
      <c r="F8" s="6"/>
      <c r="G8" s="31" t="s">
        <v>1</v>
      </c>
      <c r="H8" s="31" t="s">
        <v>2</v>
      </c>
      <c r="I8" s="31" t="s">
        <v>3</v>
      </c>
      <c r="J8" s="31" t="s">
        <v>4</v>
      </c>
      <c r="K8" s="26"/>
      <c r="L8" s="26"/>
      <c r="M8" s="26"/>
    </row>
    <row r="9" spans="1:13" s="27" customFormat="1" ht="12.75" x14ac:dyDescent="0.2">
      <c r="A9" s="32">
        <v>44928</v>
      </c>
      <c r="B9" s="40" t="str">
        <f>TEXT(A9,"mmmm")</f>
        <v>enero</v>
      </c>
      <c r="C9" s="33" t="s">
        <v>5</v>
      </c>
      <c r="D9" s="34">
        <v>500</v>
      </c>
      <c r="E9" s="35"/>
      <c r="F9" s="7"/>
      <c r="G9" s="32">
        <v>44928</v>
      </c>
      <c r="H9" s="40" t="str">
        <f>TEXT(G9,"mmmm")</f>
        <v>enero</v>
      </c>
      <c r="I9" s="33" t="s">
        <v>6</v>
      </c>
      <c r="J9" s="34">
        <v>300</v>
      </c>
      <c r="K9" s="26"/>
      <c r="L9" s="26"/>
      <c r="M9" s="26"/>
    </row>
    <row r="10" spans="1:13" s="27" customFormat="1" ht="12.75" x14ac:dyDescent="0.2">
      <c r="A10" s="32">
        <v>44960</v>
      </c>
      <c r="B10" s="40" t="str">
        <f t="shared" ref="B10:B51" si="0">TEXT(A10,"mmmm")</f>
        <v>febrero</v>
      </c>
      <c r="C10" s="33" t="s">
        <v>7</v>
      </c>
      <c r="D10" s="34">
        <v>1000</v>
      </c>
      <c r="E10" s="35"/>
      <c r="F10" s="7"/>
      <c r="G10" s="32">
        <v>44960</v>
      </c>
      <c r="H10" s="40" t="str">
        <f t="shared" ref="H10:H51" si="1">TEXT(G10,"mmmm")</f>
        <v>febrero</v>
      </c>
      <c r="I10" s="33" t="s">
        <v>8</v>
      </c>
      <c r="J10" s="34">
        <v>500</v>
      </c>
      <c r="K10" s="26"/>
      <c r="L10" s="26"/>
      <c r="M10" s="26"/>
    </row>
    <row r="11" spans="1:13" s="27" customFormat="1" ht="12.75" x14ac:dyDescent="0.2">
      <c r="A11" s="32">
        <v>44931</v>
      </c>
      <c r="B11" s="40" t="str">
        <f t="shared" si="0"/>
        <v>enero</v>
      </c>
      <c r="C11" s="33" t="s">
        <v>7</v>
      </c>
      <c r="D11" s="34">
        <v>1000</v>
      </c>
      <c r="E11" s="35"/>
      <c r="F11" s="7"/>
      <c r="G11" s="32">
        <v>44986</v>
      </c>
      <c r="H11" s="40" t="str">
        <f t="shared" si="1"/>
        <v>marzo</v>
      </c>
      <c r="I11" s="33" t="s">
        <v>8</v>
      </c>
      <c r="J11" s="34">
        <v>3000</v>
      </c>
      <c r="K11" s="26"/>
      <c r="L11" s="26"/>
      <c r="M11" s="26"/>
    </row>
    <row r="12" spans="1:13" s="27" customFormat="1" ht="12.75" x14ac:dyDescent="0.2">
      <c r="A12" s="32">
        <v>45113</v>
      </c>
      <c r="B12" s="40" t="str">
        <f t="shared" si="0"/>
        <v>julio</v>
      </c>
      <c r="C12" s="33" t="s">
        <v>5</v>
      </c>
      <c r="D12" s="34">
        <v>600</v>
      </c>
      <c r="E12" s="35"/>
      <c r="F12" s="7"/>
      <c r="G12" s="32">
        <v>44986</v>
      </c>
      <c r="H12" s="40" t="str">
        <f t="shared" si="1"/>
        <v>marzo</v>
      </c>
      <c r="I12" s="33" t="s">
        <v>8</v>
      </c>
      <c r="J12" s="34">
        <v>500</v>
      </c>
      <c r="K12" s="26"/>
      <c r="L12" s="26"/>
      <c r="M12" s="26"/>
    </row>
    <row r="13" spans="1:13" s="27" customFormat="1" ht="12.75" x14ac:dyDescent="0.2">
      <c r="A13" s="32">
        <v>45144</v>
      </c>
      <c r="B13" s="40" t="str">
        <f t="shared" si="0"/>
        <v>agosto</v>
      </c>
      <c r="C13" s="33" t="s">
        <v>5</v>
      </c>
      <c r="D13" s="34">
        <v>800</v>
      </c>
      <c r="E13" s="35"/>
      <c r="F13" s="7"/>
      <c r="G13" s="32"/>
      <c r="H13" s="40" t="str">
        <f t="shared" si="1"/>
        <v>enero</v>
      </c>
      <c r="I13" s="33"/>
      <c r="J13" s="34"/>
      <c r="K13" s="26"/>
      <c r="L13" s="26"/>
      <c r="M13" s="26"/>
    </row>
    <row r="14" spans="1:13" s="27" customFormat="1" ht="12.75" x14ac:dyDescent="0.2">
      <c r="A14" s="32">
        <v>45144</v>
      </c>
      <c r="B14" s="40" t="str">
        <f t="shared" si="0"/>
        <v>agosto</v>
      </c>
      <c r="C14" s="33" t="s">
        <v>7</v>
      </c>
      <c r="D14" s="34">
        <v>700</v>
      </c>
      <c r="E14" s="35"/>
      <c r="F14" s="7"/>
      <c r="G14" s="32"/>
      <c r="H14" s="40" t="str">
        <f t="shared" si="1"/>
        <v>enero</v>
      </c>
      <c r="I14" s="33"/>
      <c r="J14" s="34"/>
      <c r="K14" s="26"/>
      <c r="L14" s="26"/>
      <c r="M14" s="26"/>
    </row>
    <row r="15" spans="1:13" s="27" customFormat="1" ht="12.75" x14ac:dyDescent="0.2">
      <c r="A15" s="32"/>
      <c r="B15" s="40" t="str">
        <f t="shared" si="0"/>
        <v>enero</v>
      </c>
      <c r="C15" s="33"/>
      <c r="D15" s="34"/>
      <c r="E15" s="35"/>
      <c r="F15" s="7"/>
      <c r="G15" s="32"/>
      <c r="H15" s="40" t="str">
        <f t="shared" si="1"/>
        <v>enero</v>
      </c>
      <c r="I15" s="33"/>
      <c r="J15" s="34"/>
      <c r="K15" s="26"/>
      <c r="L15" s="26"/>
      <c r="M15" s="26"/>
    </row>
    <row r="16" spans="1:13" s="27" customFormat="1" ht="12.75" x14ac:dyDescent="0.2">
      <c r="A16" s="32"/>
      <c r="B16" s="40" t="str">
        <f t="shared" si="0"/>
        <v>enero</v>
      </c>
      <c r="C16" s="33"/>
      <c r="D16" s="34"/>
      <c r="E16" s="35"/>
      <c r="F16" s="7"/>
      <c r="G16" s="32"/>
      <c r="H16" s="40" t="str">
        <f t="shared" si="1"/>
        <v>enero</v>
      </c>
      <c r="I16" s="33"/>
      <c r="J16" s="34"/>
      <c r="K16" s="26"/>
      <c r="L16" s="26"/>
      <c r="M16" s="26"/>
    </row>
    <row r="17" spans="1:13" s="27" customFormat="1" ht="12.75" x14ac:dyDescent="0.2">
      <c r="A17" s="32"/>
      <c r="B17" s="40" t="str">
        <f t="shared" si="0"/>
        <v>enero</v>
      </c>
      <c r="C17" s="33"/>
      <c r="D17" s="34"/>
      <c r="E17" s="35"/>
      <c r="F17" s="7"/>
      <c r="G17" s="32"/>
      <c r="H17" s="40" t="str">
        <f t="shared" si="1"/>
        <v>enero</v>
      </c>
      <c r="I17" s="33"/>
      <c r="J17" s="34"/>
      <c r="K17" s="26"/>
      <c r="L17" s="26"/>
      <c r="M17" s="26"/>
    </row>
    <row r="18" spans="1:13" s="27" customFormat="1" ht="12.75" x14ac:dyDescent="0.2">
      <c r="A18" s="32"/>
      <c r="B18" s="40" t="str">
        <f t="shared" si="0"/>
        <v>enero</v>
      </c>
      <c r="C18" s="33"/>
      <c r="D18" s="34"/>
      <c r="E18" s="35"/>
      <c r="F18" s="7"/>
      <c r="G18" s="32"/>
      <c r="H18" s="40" t="str">
        <f t="shared" si="1"/>
        <v>enero</v>
      </c>
      <c r="I18" s="33"/>
      <c r="J18" s="34"/>
      <c r="K18" s="26"/>
      <c r="L18" s="26"/>
      <c r="M18" s="26"/>
    </row>
    <row r="19" spans="1:13" s="27" customFormat="1" ht="12.75" x14ac:dyDescent="0.2">
      <c r="A19" s="32"/>
      <c r="B19" s="40" t="str">
        <f t="shared" si="0"/>
        <v>enero</v>
      </c>
      <c r="C19" s="33"/>
      <c r="D19" s="34"/>
      <c r="E19" s="35"/>
      <c r="F19" s="7"/>
      <c r="G19" s="32"/>
      <c r="H19" s="40" t="str">
        <f t="shared" si="1"/>
        <v>enero</v>
      </c>
      <c r="I19" s="33"/>
      <c r="J19" s="34"/>
      <c r="K19" s="26"/>
      <c r="L19" s="26"/>
      <c r="M19" s="26"/>
    </row>
    <row r="20" spans="1:13" s="27" customFormat="1" ht="12.75" x14ac:dyDescent="0.2">
      <c r="A20" s="32"/>
      <c r="B20" s="40" t="str">
        <f t="shared" si="0"/>
        <v>enero</v>
      </c>
      <c r="C20" s="33"/>
      <c r="D20" s="34"/>
      <c r="E20" s="35"/>
      <c r="F20" s="7"/>
      <c r="G20" s="32"/>
      <c r="H20" s="40" t="str">
        <f t="shared" si="1"/>
        <v>enero</v>
      </c>
      <c r="I20" s="33"/>
      <c r="J20" s="34"/>
      <c r="K20" s="26"/>
      <c r="L20" s="26"/>
      <c r="M20" s="26"/>
    </row>
    <row r="21" spans="1:13" s="27" customFormat="1" ht="12.75" x14ac:dyDescent="0.2">
      <c r="A21" s="32"/>
      <c r="B21" s="40" t="str">
        <f t="shared" si="0"/>
        <v>enero</v>
      </c>
      <c r="C21" s="33"/>
      <c r="D21" s="34"/>
      <c r="E21" s="35"/>
      <c r="F21" s="7"/>
      <c r="G21" s="32"/>
      <c r="H21" s="40" t="str">
        <f t="shared" si="1"/>
        <v>enero</v>
      </c>
      <c r="I21" s="33"/>
      <c r="J21" s="34"/>
      <c r="K21" s="26"/>
      <c r="L21" s="26"/>
      <c r="M21" s="26"/>
    </row>
    <row r="22" spans="1:13" s="27" customFormat="1" ht="12.75" x14ac:dyDescent="0.2">
      <c r="A22" s="32"/>
      <c r="B22" s="40" t="str">
        <f t="shared" si="0"/>
        <v>enero</v>
      </c>
      <c r="C22" s="33"/>
      <c r="D22" s="34"/>
      <c r="E22" s="35"/>
      <c r="F22" s="7"/>
      <c r="G22" s="32"/>
      <c r="H22" s="40" t="str">
        <f t="shared" si="1"/>
        <v>enero</v>
      </c>
      <c r="I22" s="33"/>
      <c r="J22" s="34"/>
      <c r="K22" s="26"/>
      <c r="L22" s="26"/>
      <c r="M22" s="26"/>
    </row>
    <row r="23" spans="1:13" s="27" customFormat="1" ht="12.75" x14ac:dyDescent="0.2">
      <c r="A23" s="32"/>
      <c r="B23" s="40" t="str">
        <f t="shared" si="0"/>
        <v>enero</v>
      </c>
      <c r="C23" s="33"/>
      <c r="D23" s="34"/>
      <c r="E23" s="35"/>
      <c r="F23" s="7"/>
      <c r="G23" s="32"/>
      <c r="H23" s="40" t="str">
        <f t="shared" si="1"/>
        <v>enero</v>
      </c>
      <c r="I23" s="33"/>
      <c r="J23" s="34"/>
      <c r="K23" s="26"/>
      <c r="L23" s="26"/>
      <c r="M23" s="26"/>
    </row>
    <row r="24" spans="1:13" s="27" customFormat="1" ht="12.75" x14ac:dyDescent="0.2">
      <c r="A24" s="32"/>
      <c r="B24" s="40" t="str">
        <f t="shared" si="0"/>
        <v>enero</v>
      </c>
      <c r="C24" s="33"/>
      <c r="D24" s="34"/>
      <c r="E24" s="35"/>
      <c r="F24" s="7"/>
      <c r="G24" s="32"/>
      <c r="H24" s="40" t="str">
        <f t="shared" si="1"/>
        <v>enero</v>
      </c>
      <c r="I24" s="33"/>
      <c r="J24" s="34"/>
      <c r="K24" s="26"/>
      <c r="L24" s="26"/>
      <c r="M24" s="26"/>
    </row>
    <row r="25" spans="1:13" s="27" customFormat="1" ht="12.75" x14ac:dyDescent="0.2">
      <c r="A25" s="32"/>
      <c r="B25" s="40" t="str">
        <f t="shared" si="0"/>
        <v>enero</v>
      </c>
      <c r="C25" s="33"/>
      <c r="D25" s="34"/>
      <c r="E25" s="35"/>
      <c r="F25" s="7"/>
      <c r="G25" s="32"/>
      <c r="H25" s="40" t="str">
        <f t="shared" si="1"/>
        <v>enero</v>
      </c>
      <c r="I25" s="33"/>
      <c r="J25" s="34"/>
      <c r="K25" s="26"/>
      <c r="L25" s="26"/>
      <c r="M25" s="26"/>
    </row>
    <row r="26" spans="1:13" s="27" customFormat="1" ht="12.75" x14ac:dyDescent="0.2">
      <c r="A26" s="32"/>
      <c r="B26" s="40" t="str">
        <f t="shared" si="0"/>
        <v>enero</v>
      </c>
      <c r="C26" s="33"/>
      <c r="D26" s="34"/>
      <c r="E26" s="35"/>
      <c r="F26" s="7"/>
      <c r="G26" s="32"/>
      <c r="H26" s="40" t="str">
        <f t="shared" si="1"/>
        <v>enero</v>
      </c>
      <c r="I26" s="33"/>
      <c r="J26" s="34"/>
      <c r="K26" s="26"/>
      <c r="L26" s="26"/>
      <c r="M26" s="26"/>
    </row>
    <row r="27" spans="1:13" s="27" customFormat="1" ht="12.75" x14ac:dyDescent="0.2">
      <c r="A27" s="32"/>
      <c r="B27" s="40" t="str">
        <f t="shared" si="0"/>
        <v>enero</v>
      </c>
      <c r="C27" s="33"/>
      <c r="D27" s="34"/>
      <c r="E27" s="35"/>
      <c r="F27" s="7"/>
      <c r="G27" s="32"/>
      <c r="H27" s="40" t="str">
        <f t="shared" si="1"/>
        <v>enero</v>
      </c>
      <c r="I27" s="33"/>
      <c r="J27" s="34"/>
      <c r="K27" s="26"/>
      <c r="L27" s="26"/>
      <c r="M27" s="26"/>
    </row>
    <row r="28" spans="1:13" s="27" customFormat="1" ht="12.75" x14ac:dyDescent="0.2">
      <c r="A28" s="32"/>
      <c r="B28" s="40" t="str">
        <f t="shared" si="0"/>
        <v>enero</v>
      </c>
      <c r="C28" s="33"/>
      <c r="D28" s="34"/>
      <c r="E28" s="35"/>
      <c r="F28" s="7"/>
      <c r="G28" s="32"/>
      <c r="H28" s="40" t="str">
        <f t="shared" si="1"/>
        <v>enero</v>
      </c>
      <c r="I28" s="33"/>
      <c r="J28" s="34"/>
      <c r="K28" s="26"/>
      <c r="L28" s="26"/>
      <c r="M28" s="26"/>
    </row>
    <row r="29" spans="1:13" s="27" customFormat="1" ht="12.75" x14ac:dyDescent="0.2">
      <c r="A29" s="32"/>
      <c r="B29" s="40" t="str">
        <f t="shared" si="0"/>
        <v>enero</v>
      </c>
      <c r="C29" s="33"/>
      <c r="D29" s="34"/>
      <c r="E29" s="35"/>
      <c r="F29" s="7"/>
      <c r="G29" s="32"/>
      <c r="H29" s="40" t="str">
        <f t="shared" si="1"/>
        <v>enero</v>
      </c>
      <c r="I29" s="33"/>
      <c r="J29" s="34"/>
      <c r="K29" s="26"/>
      <c r="L29" s="26"/>
      <c r="M29" s="26"/>
    </row>
    <row r="30" spans="1:13" s="27" customFormat="1" ht="12.75" x14ac:dyDescent="0.2">
      <c r="A30" s="32"/>
      <c r="B30" s="40" t="str">
        <f t="shared" si="0"/>
        <v>enero</v>
      </c>
      <c r="C30" s="33"/>
      <c r="D30" s="34"/>
      <c r="E30" s="35"/>
      <c r="F30" s="7"/>
      <c r="G30" s="32"/>
      <c r="H30" s="40" t="str">
        <f t="shared" si="1"/>
        <v>enero</v>
      </c>
      <c r="I30" s="33"/>
      <c r="J30" s="34"/>
      <c r="K30" s="26"/>
      <c r="L30" s="26"/>
      <c r="M30" s="26"/>
    </row>
    <row r="31" spans="1:13" s="27" customFormat="1" ht="12.75" x14ac:dyDescent="0.2">
      <c r="A31" s="32"/>
      <c r="B31" s="40" t="str">
        <f t="shared" si="0"/>
        <v>enero</v>
      </c>
      <c r="C31" s="33"/>
      <c r="D31" s="34"/>
      <c r="E31" s="35"/>
      <c r="F31" s="7"/>
      <c r="G31" s="32"/>
      <c r="H31" s="40" t="str">
        <f t="shared" si="1"/>
        <v>enero</v>
      </c>
      <c r="I31" s="33"/>
      <c r="J31" s="34"/>
      <c r="K31" s="26"/>
      <c r="L31" s="26"/>
      <c r="M31" s="26"/>
    </row>
    <row r="32" spans="1:13" s="27" customFormat="1" ht="12.75" x14ac:dyDescent="0.2">
      <c r="A32" s="32"/>
      <c r="B32" s="40" t="str">
        <f t="shared" si="0"/>
        <v>enero</v>
      </c>
      <c r="C32" s="33"/>
      <c r="D32" s="34"/>
      <c r="E32" s="35"/>
      <c r="F32" s="7"/>
      <c r="G32" s="32"/>
      <c r="H32" s="40" t="str">
        <f t="shared" si="1"/>
        <v>enero</v>
      </c>
      <c r="I32" s="33"/>
      <c r="J32" s="34"/>
      <c r="K32" s="26"/>
      <c r="L32" s="26"/>
      <c r="M32" s="26"/>
    </row>
    <row r="33" spans="1:13" s="27" customFormat="1" ht="12.75" x14ac:dyDescent="0.2">
      <c r="A33" s="32"/>
      <c r="B33" s="40" t="str">
        <f t="shared" si="0"/>
        <v>enero</v>
      </c>
      <c r="C33" s="33"/>
      <c r="D33" s="34"/>
      <c r="E33" s="35"/>
      <c r="F33" s="7"/>
      <c r="G33" s="32"/>
      <c r="H33" s="40" t="str">
        <f t="shared" si="1"/>
        <v>enero</v>
      </c>
      <c r="I33" s="33"/>
      <c r="J33" s="34"/>
      <c r="K33" s="26"/>
      <c r="L33" s="26"/>
      <c r="M33" s="26"/>
    </row>
    <row r="34" spans="1:13" s="27" customFormat="1" ht="12.75" x14ac:dyDescent="0.2">
      <c r="A34" s="32"/>
      <c r="B34" s="40" t="str">
        <f t="shared" si="0"/>
        <v>enero</v>
      </c>
      <c r="C34" s="33"/>
      <c r="D34" s="34"/>
      <c r="E34" s="35"/>
      <c r="F34" s="7"/>
      <c r="G34" s="32"/>
      <c r="H34" s="40" t="str">
        <f t="shared" si="1"/>
        <v>enero</v>
      </c>
      <c r="I34" s="33"/>
      <c r="J34" s="34"/>
      <c r="K34" s="26"/>
      <c r="L34" s="26"/>
      <c r="M34" s="26"/>
    </row>
    <row r="35" spans="1:13" s="27" customFormat="1" ht="12.75" x14ac:dyDescent="0.2">
      <c r="A35" s="32"/>
      <c r="B35" s="40" t="str">
        <f t="shared" si="0"/>
        <v>enero</v>
      </c>
      <c r="C35" s="33"/>
      <c r="D35" s="34"/>
      <c r="E35" s="35"/>
      <c r="F35" s="7"/>
      <c r="G35" s="32"/>
      <c r="H35" s="40" t="str">
        <f t="shared" si="1"/>
        <v>enero</v>
      </c>
      <c r="I35" s="33"/>
      <c r="J35" s="34"/>
      <c r="K35" s="26"/>
      <c r="L35" s="26"/>
      <c r="M35" s="26"/>
    </row>
    <row r="36" spans="1:13" s="27" customFormat="1" ht="12.75" x14ac:dyDescent="0.2">
      <c r="A36" s="32"/>
      <c r="B36" s="40" t="str">
        <f t="shared" si="0"/>
        <v>enero</v>
      </c>
      <c r="C36" s="33"/>
      <c r="D36" s="34"/>
      <c r="E36" s="35"/>
      <c r="F36" s="7"/>
      <c r="G36" s="32"/>
      <c r="H36" s="40" t="str">
        <f t="shared" si="1"/>
        <v>enero</v>
      </c>
      <c r="I36" s="33"/>
      <c r="J36" s="34"/>
      <c r="K36" s="26"/>
      <c r="L36" s="26"/>
      <c r="M36" s="26"/>
    </row>
    <row r="37" spans="1:13" s="27" customFormat="1" ht="12.75" x14ac:dyDescent="0.2">
      <c r="A37" s="32"/>
      <c r="B37" s="40" t="str">
        <f t="shared" si="0"/>
        <v>enero</v>
      </c>
      <c r="C37" s="33"/>
      <c r="D37" s="34"/>
      <c r="E37" s="35"/>
      <c r="F37" s="7"/>
      <c r="G37" s="32"/>
      <c r="H37" s="40" t="str">
        <f t="shared" si="1"/>
        <v>enero</v>
      </c>
      <c r="I37" s="33"/>
      <c r="J37" s="34"/>
      <c r="K37" s="26"/>
      <c r="L37" s="26"/>
      <c r="M37" s="26"/>
    </row>
    <row r="38" spans="1:13" s="27" customFormat="1" ht="12.75" x14ac:dyDescent="0.2">
      <c r="A38" s="32"/>
      <c r="B38" s="40" t="str">
        <f t="shared" si="0"/>
        <v>enero</v>
      </c>
      <c r="C38" s="33"/>
      <c r="D38" s="34"/>
      <c r="E38" s="35"/>
      <c r="F38" s="7"/>
      <c r="G38" s="32"/>
      <c r="H38" s="40" t="str">
        <f t="shared" si="1"/>
        <v>enero</v>
      </c>
      <c r="I38" s="33"/>
      <c r="J38" s="34"/>
      <c r="K38" s="26"/>
      <c r="L38" s="26"/>
      <c r="M38" s="26"/>
    </row>
    <row r="39" spans="1:13" s="27" customFormat="1" ht="12.75" x14ac:dyDescent="0.2">
      <c r="A39" s="32"/>
      <c r="B39" s="40" t="str">
        <f t="shared" si="0"/>
        <v>enero</v>
      </c>
      <c r="C39" s="33"/>
      <c r="D39" s="34"/>
      <c r="E39" s="35"/>
      <c r="F39" s="7"/>
      <c r="G39" s="32"/>
      <c r="H39" s="40" t="str">
        <f t="shared" si="1"/>
        <v>enero</v>
      </c>
      <c r="I39" s="33"/>
      <c r="J39" s="34"/>
      <c r="K39" s="26"/>
      <c r="L39" s="26"/>
      <c r="M39" s="26"/>
    </row>
    <row r="40" spans="1:13" s="27" customFormat="1" ht="12.75" x14ac:dyDescent="0.2">
      <c r="A40" s="32"/>
      <c r="B40" s="40" t="str">
        <f t="shared" si="0"/>
        <v>enero</v>
      </c>
      <c r="C40" s="33"/>
      <c r="D40" s="34"/>
      <c r="E40" s="35"/>
      <c r="F40" s="7"/>
      <c r="G40" s="32"/>
      <c r="H40" s="40" t="str">
        <f t="shared" si="1"/>
        <v>enero</v>
      </c>
      <c r="I40" s="33"/>
      <c r="J40" s="34"/>
      <c r="K40" s="26"/>
      <c r="L40" s="26"/>
      <c r="M40" s="26"/>
    </row>
    <row r="41" spans="1:13" s="27" customFormat="1" ht="12.75" x14ac:dyDescent="0.2">
      <c r="A41" s="32"/>
      <c r="B41" s="40" t="str">
        <f t="shared" si="0"/>
        <v>enero</v>
      </c>
      <c r="C41" s="33"/>
      <c r="D41" s="34"/>
      <c r="E41" s="35"/>
      <c r="F41" s="7"/>
      <c r="G41" s="32"/>
      <c r="H41" s="40" t="str">
        <f t="shared" si="1"/>
        <v>enero</v>
      </c>
      <c r="I41" s="33"/>
      <c r="J41" s="34"/>
      <c r="K41" s="26"/>
      <c r="L41" s="26"/>
      <c r="M41" s="26"/>
    </row>
    <row r="42" spans="1:13" s="27" customFormat="1" ht="12.75" x14ac:dyDescent="0.2">
      <c r="A42" s="32"/>
      <c r="B42" s="40" t="str">
        <f t="shared" si="0"/>
        <v>enero</v>
      </c>
      <c r="C42" s="33"/>
      <c r="D42" s="34"/>
      <c r="E42" s="35"/>
      <c r="F42" s="7"/>
      <c r="G42" s="32"/>
      <c r="H42" s="40" t="str">
        <f t="shared" si="1"/>
        <v>enero</v>
      </c>
      <c r="I42" s="33"/>
      <c r="J42" s="34"/>
      <c r="K42" s="26"/>
      <c r="L42" s="26"/>
      <c r="M42" s="26"/>
    </row>
    <row r="43" spans="1:13" s="27" customFormat="1" ht="12.75" x14ac:dyDescent="0.2">
      <c r="A43" s="32"/>
      <c r="B43" s="40" t="str">
        <f t="shared" si="0"/>
        <v>enero</v>
      </c>
      <c r="C43" s="33"/>
      <c r="D43" s="34"/>
      <c r="E43" s="7"/>
      <c r="F43" s="7"/>
      <c r="G43" s="32"/>
      <c r="H43" s="40" t="str">
        <f t="shared" si="1"/>
        <v>enero</v>
      </c>
      <c r="I43" s="33"/>
      <c r="J43" s="34"/>
      <c r="K43" s="26"/>
      <c r="L43" s="26"/>
      <c r="M43" s="26"/>
    </row>
    <row r="44" spans="1:13" s="27" customFormat="1" ht="12.75" x14ac:dyDescent="0.2">
      <c r="A44" s="32"/>
      <c r="B44" s="40" t="str">
        <f t="shared" si="0"/>
        <v>enero</v>
      </c>
      <c r="C44" s="33"/>
      <c r="D44" s="34"/>
      <c r="E44" s="7"/>
      <c r="F44" s="7"/>
      <c r="G44" s="32"/>
      <c r="H44" s="40" t="str">
        <f t="shared" si="1"/>
        <v>enero</v>
      </c>
      <c r="I44" s="33"/>
      <c r="J44" s="34"/>
      <c r="K44" s="26"/>
      <c r="L44" s="26"/>
      <c r="M44" s="26"/>
    </row>
    <row r="45" spans="1:13" s="27" customFormat="1" ht="12.75" x14ac:dyDescent="0.2">
      <c r="A45" s="32"/>
      <c r="B45" s="40" t="str">
        <f t="shared" si="0"/>
        <v>enero</v>
      </c>
      <c r="C45" s="33"/>
      <c r="D45" s="34"/>
      <c r="E45" s="7"/>
      <c r="F45" s="7"/>
      <c r="G45" s="32"/>
      <c r="H45" s="40" t="str">
        <f t="shared" si="1"/>
        <v>enero</v>
      </c>
      <c r="I45" s="33"/>
      <c r="J45" s="34"/>
      <c r="K45" s="26"/>
      <c r="L45" s="26"/>
      <c r="M45" s="26"/>
    </row>
    <row r="46" spans="1:13" s="27" customFormat="1" ht="12.75" x14ac:dyDescent="0.2">
      <c r="A46" s="32"/>
      <c r="B46" s="40" t="str">
        <f t="shared" si="0"/>
        <v>enero</v>
      </c>
      <c r="C46" s="33"/>
      <c r="D46" s="34"/>
      <c r="E46" s="7"/>
      <c r="F46" s="7"/>
      <c r="G46" s="32"/>
      <c r="H46" s="40" t="str">
        <f t="shared" si="1"/>
        <v>enero</v>
      </c>
      <c r="I46" s="33"/>
      <c r="J46" s="34"/>
      <c r="K46" s="26"/>
      <c r="L46" s="26"/>
      <c r="M46" s="26"/>
    </row>
    <row r="47" spans="1:13" s="27" customFormat="1" ht="12.75" x14ac:dyDescent="0.2">
      <c r="A47" s="32"/>
      <c r="B47" s="40" t="str">
        <f t="shared" si="0"/>
        <v>enero</v>
      </c>
      <c r="C47" s="33"/>
      <c r="D47" s="34"/>
      <c r="E47" s="7"/>
      <c r="F47" s="7"/>
      <c r="G47" s="32"/>
      <c r="H47" s="40" t="str">
        <f t="shared" si="1"/>
        <v>enero</v>
      </c>
      <c r="I47" s="33"/>
      <c r="J47" s="34"/>
      <c r="K47" s="26"/>
      <c r="L47" s="26"/>
      <c r="M47" s="26"/>
    </row>
    <row r="48" spans="1:13" s="27" customFormat="1" ht="12.75" x14ac:dyDescent="0.2">
      <c r="A48" s="32"/>
      <c r="B48" s="40" t="str">
        <f t="shared" si="0"/>
        <v>enero</v>
      </c>
      <c r="C48" s="33"/>
      <c r="D48" s="34"/>
      <c r="E48" s="7"/>
      <c r="F48" s="7"/>
      <c r="G48" s="32"/>
      <c r="H48" s="40" t="str">
        <f t="shared" si="1"/>
        <v>enero</v>
      </c>
      <c r="I48" s="33"/>
      <c r="J48" s="34"/>
      <c r="K48" s="26"/>
      <c r="L48" s="26"/>
      <c r="M48" s="26"/>
    </row>
    <row r="49" spans="1:13" s="27" customFormat="1" ht="12.75" x14ac:dyDescent="0.2">
      <c r="A49" s="32"/>
      <c r="B49" s="40" t="str">
        <f t="shared" si="0"/>
        <v>enero</v>
      </c>
      <c r="C49" s="33"/>
      <c r="D49" s="34"/>
      <c r="E49" s="7"/>
      <c r="F49" s="7"/>
      <c r="G49" s="32"/>
      <c r="H49" s="40" t="str">
        <f t="shared" si="1"/>
        <v>enero</v>
      </c>
      <c r="I49" s="33"/>
      <c r="J49" s="34"/>
      <c r="K49" s="26"/>
      <c r="L49" s="26"/>
      <c r="M49" s="26"/>
    </row>
    <row r="50" spans="1:13" s="27" customFormat="1" ht="12.75" x14ac:dyDescent="0.2">
      <c r="A50" s="32"/>
      <c r="B50" s="40" t="str">
        <f t="shared" si="0"/>
        <v>enero</v>
      </c>
      <c r="C50" s="33"/>
      <c r="D50" s="34"/>
      <c r="E50" s="7"/>
      <c r="F50" s="7"/>
      <c r="G50" s="32"/>
      <c r="H50" s="40" t="str">
        <f t="shared" si="1"/>
        <v>enero</v>
      </c>
      <c r="I50" s="33"/>
      <c r="J50" s="34"/>
      <c r="K50" s="26"/>
      <c r="L50" s="26"/>
      <c r="M50" s="26"/>
    </row>
    <row r="51" spans="1:13" s="27" customFormat="1" ht="12.75" x14ac:dyDescent="0.2">
      <c r="A51" s="32"/>
      <c r="B51" s="40" t="str">
        <f t="shared" si="0"/>
        <v>enero</v>
      </c>
      <c r="C51" s="33"/>
      <c r="D51" s="34"/>
      <c r="E51" s="7"/>
      <c r="F51" s="7"/>
      <c r="G51" s="32"/>
      <c r="H51" s="40" t="str">
        <f t="shared" si="1"/>
        <v>enero</v>
      </c>
      <c r="I51" s="33"/>
      <c r="J51" s="34"/>
      <c r="K51" s="26"/>
      <c r="L51" s="26"/>
      <c r="M51" s="26"/>
    </row>
    <row r="52" spans="1:13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</row>
    <row r="53" spans="1:13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</row>
    <row r="54" spans="1:13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</row>
    <row r="55" spans="1:13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</row>
    <row r="56" spans="1:13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</row>
    <row r="57" spans="1:13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</row>
    <row r="58" spans="1:13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</row>
    <row r="59" spans="1:13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</row>
    <row r="60" spans="1:13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</row>
    <row r="61" spans="1:13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</row>
  </sheetData>
  <sheetProtection algorithmName="SHA-512" hashValue="8iBrHhPEqSBZqUT2rM6q0lKkW6CvYaqNBNaKcYodnZNjN3Q+fX3/muv/oBUdlofzKGoZ+kNaRG/lXqPoCjbIPg==" saltValue="oO0dtLlj7pZAwBXQJwNOhQ==" spinCount="100000" sheet="1" objects="1" scenarios="1" selectLockedCells="1"/>
  <mergeCells count="1">
    <mergeCell ref="D2:H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610B5-A9BB-4A0A-BAB8-FF130FEBDA37}">
  <dimension ref="A3:M15"/>
  <sheetViews>
    <sheetView showGridLines="0" workbookViewId="0">
      <selection sqref="A1:XFD1048576"/>
    </sheetView>
  </sheetViews>
  <sheetFormatPr baseColWidth="10" defaultRowHeight="15" x14ac:dyDescent="0.25"/>
  <cols>
    <col min="1" max="13" width="13.7109375" customWidth="1"/>
  </cols>
  <sheetData>
    <row r="3" spans="1:13" ht="30" x14ac:dyDescent="0.4">
      <c r="D3" s="16" t="s">
        <v>0</v>
      </c>
      <c r="E3" s="16"/>
      <c r="F3" s="16"/>
      <c r="G3" s="16"/>
      <c r="H3" s="16"/>
    </row>
    <row r="4" spans="1:13" ht="23.25" x14ac:dyDescent="0.35">
      <c r="D4" s="18" t="s">
        <v>24</v>
      </c>
      <c r="E4" s="18"/>
      <c r="F4" s="18"/>
      <c r="G4" s="18"/>
      <c r="H4" s="18"/>
    </row>
    <row r="6" spans="1:13" x14ac:dyDescent="0.25">
      <c r="F6" s="3"/>
      <c r="G6" s="3"/>
      <c r="H6" s="3"/>
      <c r="I6" s="3"/>
      <c r="J6" s="3"/>
      <c r="K6" s="3"/>
      <c r="L6" s="3"/>
      <c r="M6" s="3"/>
    </row>
    <row r="7" spans="1:13" ht="20.25" x14ac:dyDescent="0.25">
      <c r="A7" s="17"/>
      <c r="B7" s="17"/>
      <c r="C7" s="17"/>
      <c r="D7" s="17"/>
      <c r="E7" s="17"/>
      <c r="F7" s="2"/>
      <c r="G7" s="2"/>
      <c r="H7" s="2"/>
      <c r="I7" s="2"/>
      <c r="J7" s="2"/>
      <c r="K7" s="2"/>
      <c r="L7" s="2"/>
      <c r="M7" s="2"/>
    </row>
    <row r="8" spans="1:13" ht="17.25" thickBot="1" x14ac:dyDescent="0.3">
      <c r="A8" s="2"/>
      <c r="B8" s="12" t="s">
        <v>12</v>
      </c>
      <c r="C8" s="12" t="s">
        <v>13</v>
      </c>
      <c r="D8" s="12" t="s">
        <v>14</v>
      </c>
      <c r="E8" s="12" t="s">
        <v>15</v>
      </c>
      <c r="F8" s="12" t="s">
        <v>16</v>
      </c>
      <c r="G8" s="12" t="s">
        <v>17</v>
      </c>
      <c r="H8" s="12" t="s">
        <v>18</v>
      </c>
      <c r="I8" s="12" t="s">
        <v>19</v>
      </c>
      <c r="J8" s="12" t="s">
        <v>20</v>
      </c>
      <c r="K8" s="12" t="s">
        <v>21</v>
      </c>
      <c r="L8" s="12" t="s">
        <v>22</v>
      </c>
      <c r="M8" s="12" t="s">
        <v>23</v>
      </c>
    </row>
    <row r="9" spans="1:13" ht="17.25" thickBot="1" x14ac:dyDescent="0.3">
      <c r="A9" s="12" t="s">
        <v>9</v>
      </c>
      <c r="B9" s="11">
        <f>SUMIF('Ingresos y Gastos'!$B$9:$B$51,Resumen!B$8,'Ingresos y Gastos'!$D$9:$D$51)</f>
        <v>1500</v>
      </c>
      <c r="C9" s="11">
        <f>SUMIF('Ingresos y Gastos'!$B$9:$B$51,Resumen!C$8,'Ingresos y Gastos'!$D$9:$D$51)</f>
        <v>1000</v>
      </c>
      <c r="D9" s="11">
        <f>SUMIF('Ingresos y Gastos'!$B$9:$B$51,Resumen!D$8,'Ingresos y Gastos'!$D$9:$D$51)</f>
        <v>0</v>
      </c>
      <c r="E9" s="11">
        <f>SUMIF('Ingresos y Gastos'!$B$9:$B$51,Resumen!E$8,'Ingresos y Gastos'!$D$9:$D$51)</f>
        <v>0</v>
      </c>
      <c r="F9" s="11">
        <f>SUMIF('Ingresos y Gastos'!$B$9:$B$51,Resumen!F$8,'Ingresos y Gastos'!$D$9:$D$51)</f>
        <v>0</v>
      </c>
      <c r="G9" s="11">
        <f>SUMIF('Ingresos y Gastos'!$B$9:$B$51,Resumen!G$8,'Ingresos y Gastos'!$D$9:$D$51)</f>
        <v>0</v>
      </c>
      <c r="H9" s="11">
        <f>SUMIF('Ingresos y Gastos'!$B$9:$B$51,Resumen!H$8,'Ingresos y Gastos'!$D$9:$D$51)</f>
        <v>600</v>
      </c>
      <c r="I9" s="11">
        <f>SUMIF('Ingresos y Gastos'!$B$9:$B$51,Resumen!I$8,'Ingresos y Gastos'!$D$9:$D$51)</f>
        <v>1500</v>
      </c>
      <c r="J9" s="11">
        <f>SUMIF('Ingresos y Gastos'!$B$9:$B$51,Resumen!J$8,'Ingresos y Gastos'!$D$9:$D$51)</f>
        <v>0</v>
      </c>
      <c r="K9" s="11">
        <f>SUMIF('Ingresos y Gastos'!$B$9:$B$51,Resumen!K$8,'Ingresos y Gastos'!$D$9:$D$51)</f>
        <v>0</v>
      </c>
      <c r="L9" s="11">
        <f>SUMIF('Ingresos y Gastos'!$B$9:$B$51,Resumen!L$8,'Ingresos y Gastos'!$D$9:$D$51)</f>
        <v>0</v>
      </c>
      <c r="M9" s="11">
        <f>SUMIF('Ingresos y Gastos'!$B$9:$B$51,Resumen!M$8,'Ingresos y Gastos'!$D$9:$D$51)</f>
        <v>0</v>
      </c>
    </row>
    <row r="10" spans="1:13" ht="17.25" thickBot="1" x14ac:dyDescent="0.3">
      <c r="A10" s="12" t="s">
        <v>25</v>
      </c>
      <c r="B10" s="10">
        <f>SUMIF('Ingresos y Gastos'!$H$9:$H$51,Resumen!B$8,'Ingresos y Gastos'!$J$9:$J$51)</f>
        <v>300</v>
      </c>
      <c r="C10" s="10">
        <f>SUMIF('Ingresos y Gastos'!$H$9:$H$51,Resumen!C$8,'Ingresos y Gastos'!$J$9:$J$51)</f>
        <v>500</v>
      </c>
      <c r="D10" s="10">
        <f>SUMIF('Ingresos y Gastos'!$H$9:$H$51,Resumen!D$8,'Ingresos y Gastos'!$J$9:$J$51)</f>
        <v>3500</v>
      </c>
      <c r="E10" s="10">
        <f>SUMIF('Ingresos y Gastos'!$H$9:$H$51,Resumen!E$8,'Ingresos y Gastos'!$J$9:$J$51)</f>
        <v>0</v>
      </c>
      <c r="F10" s="10">
        <f>SUMIF('Ingresos y Gastos'!$H$9:$H$51,Resumen!F$8,'Ingresos y Gastos'!$J$9:$J$51)</f>
        <v>0</v>
      </c>
      <c r="G10" s="10">
        <f>SUMIF('Ingresos y Gastos'!$H$9:$H$51,Resumen!G$8,'Ingresos y Gastos'!$J$9:$J$51)</f>
        <v>0</v>
      </c>
      <c r="H10" s="10">
        <f>SUMIF('Ingresos y Gastos'!$H$9:$H$51,Resumen!H$8,'Ingresos y Gastos'!$J$9:$J$51)</f>
        <v>0</v>
      </c>
      <c r="I10" s="10">
        <f>SUMIF('Ingresos y Gastos'!$H$9:$H$51,Resumen!I$8,'Ingresos y Gastos'!$J$9:$J$51)</f>
        <v>0</v>
      </c>
      <c r="J10" s="10">
        <f>SUMIF('Ingresos y Gastos'!$H$9:$H$51,Resumen!J$8,'Ingresos y Gastos'!$J$9:$J$51)</f>
        <v>0</v>
      </c>
      <c r="K10" s="10">
        <f>SUMIF('Ingresos y Gastos'!$H$9:$H$51,Resumen!K$8,'Ingresos y Gastos'!$J$9:$J$51)</f>
        <v>0</v>
      </c>
      <c r="L10" s="10">
        <f>SUMIF('Ingresos y Gastos'!$H$9:$H$51,Resumen!L$8,'Ingresos y Gastos'!$J$9:$J$51)</f>
        <v>0</v>
      </c>
      <c r="M10" s="10">
        <f>SUMIF('Ingresos y Gastos'!$H$9:$H$51,Resumen!M$8,'Ingresos y Gastos'!$J$9:$J$51)</f>
        <v>0</v>
      </c>
    </row>
    <row r="11" spans="1:13" ht="15.75" thickBot="1" x14ac:dyDescent="0.3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33.75" thickBot="1" x14ac:dyDescent="0.3">
      <c r="A12" s="13" t="s">
        <v>10</v>
      </c>
      <c r="B12" s="8">
        <f>B9-B10</f>
        <v>1200</v>
      </c>
      <c r="C12" s="8">
        <f t="shared" ref="C12:M12" si="0">C9-C10</f>
        <v>500</v>
      </c>
      <c r="D12" s="8">
        <f t="shared" si="0"/>
        <v>-3500</v>
      </c>
      <c r="E12" s="8">
        <f t="shared" si="0"/>
        <v>0</v>
      </c>
      <c r="F12" s="8">
        <f t="shared" si="0"/>
        <v>0</v>
      </c>
      <c r="G12" s="8">
        <f t="shared" si="0"/>
        <v>0</v>
      </c>
      <c r="H12" s="8">
        <f t="shared" si="0"/>
        <v>600</v>
      </c>
      <c r="I12" s="8">
        <f t="shared" si="0"/>
        <v>1500</v>
      </c>
      <c r="J12" s="8">
        <f t="shared" si="0"/>
        <v>0</v>
      </c>
      <c r="K12" s="8">
        <f t="shared" si="0"/>
        <v>0</v>
      </c>
      <c r="L12" s="8">
        <f t="shared" si="0"/>
        <v>0</v>
      </c>
      <c r="M12" s="8">
        <f t="shared" si="0"/>
        <v>0</v>
      </c>
    </row>
    <row r="13" spans="1:13" ht="15.75" thickBo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33.75" thickBot="1" x14ac:dyDescent="0.3">
      <c r="A14" s="13" t="s">
        <v>11</v>
      </c>
      <c r="B14" s="8">
        <f>B12</f>
        <v>1200</v>
      </c>
      <c r="C14" s="8">
        <f>B14+C12</f>
        <v>1700</v>
      </c>
      <c r="D14" s="8">
        <f t="shared" ref="D14:M14" si="1">C14+D12</f>
        <v>-1800</v>
      </c>
      <c r="E14" s="8">
        <f t="shared" si="1"/>
        <v>-1800</v>
      </c>
      <c r="F14" s="8">
        <f t="shared" si="1"/>
        <v>-1800</v>
      </c>
      <c r="G14" s="8">
        <f t="shared" si="1"/>
        <v>-1800</v>
      </c>
      <c r="H14" s="8">
        <f t="shared" si="1"/>
        <v>-1200</v>
      </c>
      <c r="I14" s="8">
        <f t="shared" si="1"/>
        <v>300</v>
      </c>
      <c r="J14" s="8">
        <f t="shared" si="1"/>
        <v>300</v>
      </c>
      <c r="K14" s="8">
        <f t="shared" si="1"/>
        <v>300</v>
      </c>
      <c r="L14" s="8">
        <f t="shared" si="1"/>
        <v>300</v>
      </c>
      <c r="M14" s="8">
        <f t="shared" si="1"/>
        <v>300</v>
      </c>
    </row>
    <row r="15" spans="1:13" x14ac:dyDescent="0.25">
      <c r="A15" s="9"/>
    </row>
  </sheetData>
  <sheetProtection algorithmName="SHA-512" hashValue="WIFfHpP1kIi7wNBL6Mrp40eCw9rQ2XlH9Qow+8m7qlUtHqkNLNKe1bsjebWqvN6xf2Skg/xnU4AIXZ5Bup0Yjg==" saltValue="qJXEElCvceSaQ2L96M94ig==" spinCount="100000" sheet="1" objects="1" scenarios="1" selectLockedCells="1" selectUnlockedCells="1"/>
  <mergeCells count="3">
    <mergeCell ref="A7:E7"/>
    <mergeCell ref="D3:H3"/>
    <mergeCell ref="D4:H4"/>
  </mergeCells>
  <phoneticPr fontId="14" type="noConversion"/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F106DE2-E1E7-4036-859E-9CA485C16B7A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B12:M12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Ingresos y Gastos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2023-07-18T18:09:02Z</dcterms:created>
  <dcterms:modified xsi:type="dcterms:W3CDTF">2023-07-19T04:55:25Z</dcterms:modified>
</cp:coreProperties>
</file>