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A KURIKULUM\0-PEMBELAJARAN\TP 2025-2026\1 Kurikulum\APLIKASI RAPOR 2025\Master Aplikasi Nilai Mapel &amp; Raport\"/>
    </mc:Choice>
  </mc:AlternateContent>
  <xr:revisionPtr revIDLastSave="0" documentId="13_ncr:1_{ACE56A05-3094-41F6-BB88-8DF65FB847CC}" xr6:coauthVersionLast="47" xr6:coauthVersionMax="47" xr10:uidLastSave="{00000000-0000-0000-0000-000000000000}"/>
  <bookViews>
    <workbookView xWindow="-110" yWindow="-110" windowWidth="19420" windowHeight="10300" tabRatio="285" activeTab="1" xr2:uid="{9DFB8FF7-7D95-44A0-A7E7-79A4003BB548}"/>
  </bookViews>
  <sheets>
    <sheet name="HOME" sheetId="1" r:id="rId1"/>
    <sheet name="PROFIL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47" r:id="rId11"/>
    <sheet name="10" sheetId="11" r:id="rId12"/>
    <sheet name="N1" sheetId="39" r:id="rId13"/>
    <sheet name="N2" sheetId="40" r:id="rId14"/>
    <sheet name="N3" sheetId="41" r:id="rId15"/>
    <sheet name="N4" sheetId="42" r:id="rId16"/>
    <sheet name="N5" sheetId="43" r:id="rId17"/>
    <sheet name="N6" sheetId="44" r:id="rId18"/>
    <sheet name="N7" sheetId="45" r:id="rId19"/>
    <sheet name="N8" sheetId="46" r:id="rId20"/>
    <sheet name="N9" sheetId="48" r:id="rId21"/>
    <sheet name="N10" sheetId="12" r:id="rId22"/>
    <sheet name="H1" sheetId="21" r:id="rId23"/>
    <sheet name="H2" sheetId="22" r:id="rId24"/>
    <sheet name="H3" sheetId="23" r:id="rId25"/>
    <sheet name="H4" sheetId="24" r:id="rId26"/>
    <sheet name="H5" sheetId="25" r:id="rId27"/>
    <sheet name="H6" sheetId="26" r:id="rId28"/>
    <sheet name="H7" sheetId="27" r:id="rId29"/>
    <sheet name="H8" sheetId="28" r:id="rId30"/>
    <sheet name="H9" sheetId="49" r:id="rId31"/>
    <sheet name="H10" sheetId="29" r:id="rId32"/>
    <sheet name="EKS1" sheetId="30" r:id="rId33"/>
    <sheet name="EKS2" sheetId="31" r:id="rId34"/>
    <sheet name="EKS3" sheetId="32" r:id="rId35"/>
    <sheet name="EKS4" sheetId="33" r:id="rId36"/>
    <sheet name="EKS5" sheetId="34" r:id="rId37"/>
    <sheet name="EKS6" sheetId="35" r:id="rId38"/>
    <sheet name="EKS7" sheetId="36" r:id="rId39"/>
    <sheet name="EKS8" sheetId="37" r:id="rId40"/>
    <sheet name="EKS9" sheetId="38" r:id="rId41"/>
    <sheet name="EKS10" sheetId="50" r:id="rId42"/>
  </sheets>
  <definedNames>
    <definedName name="_xlnm.Print_Area" localSheetId="2">'1'!$A$1:$I$4</definedName>
    <definedName name="_xlnm.Print_Area" localSheetId="11">'10'!$A$1:$I$4</definedName>
    <definedName name="_xlnm.Print_Area" localSheetId="3">'2'!$A$1:$I$4</definedName>
    <definedName name="_xlnm.Print_Area" localSheetId="4">'3'!$A$1:$I$4</definedName>
    <definedName name="_xlnm.Print_Area" localSheetId="5">'4'!$A$1:$I$4</definedName>
    <definedName name="_xlnm.Print_Area" localSheetId="6">'5'!$A$1:$I$4</definedName>
    <definedName name="_xlnm.Print_Area" localSheetId="7">'6'!$A$1:$I$4</definedName>
    <definedName name="_xlnm.Print_Area" localSheetId="8">'7'!$A$1:$I$4</definedName>
    <definedName name="_xlnm.Print_Area" localSheetId="9">'8'!$A$1:$I$4</definedName>
    <definedName name="_xlnm.Print_Area" localSheetId="10">'9'!$A$1:$I$4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7" i="12" l="1"/>
  <c r="Z57" i="12" s="1"/>
  <c r="I57" i="12"/>
  <c r="AA57" i="12" s="1"/>
  <c r="J57" i="12"/>
  <c r="S57" i="12" s="1"/>
  <c r="G57" i="12"/>
  <c r="Y57" i="12" s="1"/>
  <c r="S57" i="48"/>
  <c r="H57" i="48"/>
  <c r="Z57" i="48" s="1"/>
  <c r="I57" i="48"/>
  <c r="AA57" i="48" s="1"/>
  <c r="J57" i="48"/>
  <c r="G57" i="48"/>
  <c r="Y57" i="48" s="1"/>
  <c r="H57" i="46"/>
  <c r="Z57" i="46" s="1"/>
  <c r="I57" i="46"/>
  <c r="R57" i="46" s="1"/>
  <c r="J57" i="46"/>
  <c r="S57" i="46" s="1"/>
  <c r="G57" i="46"/>
  <c r="Y57" i="46" s="1"/>
  <c r="H57" i="45"/>
  <c r="Q57" i="45" s="1"/>
  <c r="I57" i="45"/>
  <c r="AA57" i="45" s="1"/>
  <c r="J57" i="45"/>
  <c r="S57" i="45" s="1"/>
  <c r="G57" i="45"/>
  <c r="Y57" i="45" s="1"/>
  <c r="R57" i="44"/>
  <c r="H57" i="44"/>
  <c r="Z57" i="44" s="1"/>
  <c r="I57" i="44"/>
  <c r="AA57" i="44" s="1"/>
  <c r="J57" i="44"/>
  <c r="S57" i="44" s="1"/>
  <c r="G57" i="44"/>
  <c r="P57" i="44" s="1"/>
  <c r="H57" i="43"/>
  <c r="Q57" i="43" s="1"/>
  <c r="I57" i="43"/>
  <c r="AA57" i="43" s="1"/>
  <c r="J57" i="43"/>
  <c r="S57" i="43" s="1"/>
  <c r="K57" i="43"/>
  <c r="L57" i="43"/>
  <c r="M57" i="43"/>
  <c r="N57" i="43"/>
  <c r="G57" i="43"/>
  <c r="P57" i="43" s="1"/>
  <c r="Z57" i="42"/>
  <c r="AA57" i="42"/>
  <c r="H57" i="42"/>
  <c r="Q57" i="42" s="1"/>
  <c r="I57" i="42"/>
  <c r="R57" i="42" s="1"/>
  <c r="J57" i="42"/>
  <c r="S57" i="42" s="1"/>
  <c r="G57" i="42"/>
  <c r="P57" i="42" s="1"/>
  <c r="S57" i="41"/>
  <c r="H57" i="41"/>
  <c r="Q57" i="41" s="1"/>
  <c r="I57" i="41"/>
  <c r="AA57" i="41" s="1"/>
  <c r="J57" i="41"/>
  <c r="K57" i="41"/>
  <c r="L57" i="41"/>
  <c r="M57" i="41"/>
  <c r="N57" i="41"/>
  <c r="G57" i="41"/>
  <c r="Y57" i="41" s="1"/>
  <c r="H57" i="40"/>
  <c r="Q57" i="40" s="1"/>
  <c r="Z57" i="40" s="1"/>
  <c r="I57" i="40"/>
  <c r="R57" i="40" s="1"/>
  <c r="AA57" i="40" s="1"/>
  <c r="J57" i="40"/>
  <c r="S57" i="40" s="1"/>
  <c r="G57" i="40"/>
  <c r="P57" i="40" s="1"/>
  <c r="Y57" i="40" s="1"/>
  <c r="G57" i="39"/>
  <c r="Y57" i="39" s="1"/>
  <c r="AA57" i="39"/>
  <c r="G52" i="39"/>
  <c r="H57" i="39"/>
  <c r="Q57" i="39" s="1"/>
  <c r="I57" i="39"/>
  <c r="R57" i="39" s="1"/>
  <c r="J57" i="39"/>
  <c r="S57" i="39" s="1"/>
  <c r="G50" i="21"/>
  <c r="H50" i="21"/>
  <c r="G51" i="21"/>
  <c r="H51" i="21"/>
  <c r="Z57" i="43" l="1"/>
  <c r="Z57" i="39"/>
  <c r="Q57" i="46"/>
  <c r="R57" i="48"/>
  <c r="AA57" i="46"/>
  <c r="Q57" i="48"/>
  <c r="P57" i="45"/>
  <c r="Y57" i="42"/>
  <c r="Z57" i="41"/>
  <c r="P57" i="39"/>
  <c r="Y57" i="43"/>
  <c r="Q57" i="44"/>
  <c r="Z57" i="45"/>
  <c r="P57" i="48"/>
  <c r="P57" i="12"/>
  <c r="Y57" i="44"/>
  <c r="R57" i="41"/>
  <c r="R57" i="45"/>
  <c r="P57" i="41"/>
  <c r="P57" i="46"/>
  <c r="R57" i="12"/>
  <c r="R57" i="43"/>
  <c r="Q57" i="12"/>
  <c r="D31" i="2"/>
  <c r="C13" i="48"/>
  <c r="D13" i="48"/>
  <c r="E13" i="48"/>
  <c r="F13" i="48"/>
  <c r="C14" i="48"/>
  <c r="D14" i="48"/>
  <c r="E14" i="48"/>
  <c r="F14" i="48"/>
  <c r="C15" i="48"/>
  <c r="D15" i="48"/>
  <c r="E15" i="48"/>
  <c r="F15" i="48"/>
  <c r="C16" i="48"/>
  <c r="D16" i="48"/>
  <c r="E16" i="48"/>
  <c r="F16" i="48"/>
  <c r="C17" i="48"/>
  <c r="D17" i="48"/>
  <c r="E17" i="48"/>
  <c r="F17" i="48"/>
  <c r="C18" i="48"/>
  <c r="D18" i="48"/>
  <c r="E18" i="48"/>
  <c r="F18" i="48"/>
  <c r="C19" i="48"/>
  <c r="D19" i="48"/>
  <c r="E19" i="48"/>
  <c r="F19" i="48"/>
  <c r="C20" i="48"/>
  <c r="D20" i="48"/>
  <c r="E20" i="48"/>
  <c r="F20" i="48"/>
  <c r="C21" i="48"/>
  <c r="D21" i="48"/>
  <c r="E21" i="48"/>
  <c r="F21" i="48"/>
  <c r="C22" i="48"/>
  <c r="D22" i="48"/>
  <c r="E22" i="48"/>
  <c r="F22" i="48"/>
  <c r="C23" i="48"/>
  <c r="D23" i="48"/>
  <c r="E23" i="48"/>
  <c r="F23" i="48"/>
  <c r="C24" i="48"/>
  <c r="D24" i="48"/>
  <c r="E24" i="48"/>
  <c r="F24" i="48"/>
  <c r="C25" i="48"/>
  <c r="D25" i="48"/>
  <c r="E25" i="48"/>
  <c r="F25" i="48"/>
  <c r="C26" i="48"/>
  <c r="D26" i="48"/>
  <c r="E26" i="48"/>
  <c r="F26" i="48"/>
  <c r="C27" i="48"/>
  <c r="D27" i="48"/>
  <c r="E27" i="48"/>
  <c r="F27" i="48"/>
  <c r="C28" i="48"/>
  <c r="D28" i="48"/>
  <c r="E28" i="48"/>
  <c r="F28" i="48"/>
  <c r="C29" i="48"/>
  <c r="D29" i="48"/>
  <c r="E29" i="48"/>
  <c r="F29" i="48"/>
  <c r="C30" i="48"/>
  <c r="D30" i="48"/>
  <c r="E30" i="48"/>
  <c r="F30" i="48"/>
  <c r="C31" i="48"/>
  <c r="D31" i="48"/>
  <c r="E31" i="48"/>
  <c r="F31" i="48"/>
  <c r="C32" i="48"/>
  <c r="D32" i="48"/>
  <c r="E32" i="48"/>
  <c r="F32" i="48"/>
  <c r="C33" i="48"/>
  <c r="D33" i="48"/>
  <c r="E33" i="48"/>
  <c r="F33" i="48"/>
  <c r="C34" i="48"/>
  <c r="D34" i="48"/>
  <c r="E34" i="48"/>
  <c r="F34" i="48"/>
  <c r="C35" i="48"/>
  <c r="D35" i="48"/>
  <c r="E35" i="48"/>
  <c r="F35" i="48"/>
  <c r="C36" i="48"/>
  <c r="D36" i="48"/>
  <c r="E36" i="48"/>
  <c r="F36" i="48"/>
  <c r="C37" i="48"/>
  <c r="D37" i="48"/>
  <c r="E37" i="48"/>
  <c r="F37" i="48"/>
  <c r="C38" i="48"/>
  <c r="D38" i="48"/>
  <c r="E38" i="48"/>
  <c r="F38" i="48"/>
  <c r="C39" i="48"/>
  <c r="D39" i="48"/>
  <c r="E39" i="48"/>
  <c r="F39" i="48"/>
  <c r="C40" i="48"/>
  <c r="D40" i="48"/>
  <c r="E40" i="48"/>
  <c r="F40" i="48"/>
  <c r="C41" i="48"/>
  <c r="D41" i="48"/>
  <c r="E41" i="48"/>
  <c r="F41" i="48"/>
  <c r="C42" i="48"/>
  <c r="D42" i="48"/>
  <c r="E42" i="48"/>
  <c r="F42" i="48"/>
  <c r="C43" i="48"/>
  <c r="D43" i="48"/>
  <c r="E43" i="48"/>
  <c r="F43" i="48"/>
  <c r="C44" i="48"/>
  <c r="D44" i="48"/>
  <c r="E44" i="48"/>
  <c r="F44" i="48"/>
  <c r="C45" i="48"/>
  <c r="D45" i="48"/>
  <c r="E45" i="48"/>
  <c r="F45" i="48"/>
  <c r="C46" i="48"/>
  <c r="D46" i="48"/>
  <c r="E46" i="48"/>
  <c r="F46" i="48"/>
  <c r="C47" i="48"/>
  <c r="D47" i="48"/>
  <c r="E47" i="48"/>
  <c r="F47" i="48"/>
  <c r="C48" i="48"/>
  <c r="D48" i="48"/>
  <c r="E48" i="48"/>
  <c r="F48" i="48"/>
  <c r="C49" i="48"/>
  <c r="D49" i="48"/>
  <c r="E49" i="48"/>
  <c r="F49" i="48"/>
  <c r="C50" i="48"/>
  <c r="D50" i="48"/>
  <c r="E50" i="48"/>
  <c r="F50" i="48"/>
  <c r="C51" i="48"/>
  <c r="D51" i="48"/>
  <c r="E51" i="48"/>
  <c r="F51" i="48"/>
  <c r="D12" i="48"/>
  <c r="E12" i="48"/>
  <c r="F12" i="48"/>
  <c r="C12" i="48"/>
  <c r="AC49" i="39"/>
  <c r="AE49" i="39" s="1"/>
  <c r="AD49" i="39"/>
  <c r="AF49" i="39"/>
  <c r="AC50" i="39"/>
  <c r="AE50" i="39" s="1"/>
  <c r="AD50" i="39"/>
  <c r="AF50" i="39" s="1"/>
  <c r="AC51" i="39"/>
  <c r="AE51" i="39" s="1"/>
  <c r="AD51" i="39"/>
  <c r="AF51" i="39" s="1"/>
  <c r="C49" i="39"/>
  <c r="D49" i="39"/>
  <c r="E49" i="39"/>
  <c r="F49" i="39"/>
  <c r="C50" i="39"/>
  <c r="D50" i="39"/>
  <c r="E50" i="39"/>
  <c r="F50" i="39"/>
  <c r="C51" i="39"/>
  <c r="D51" i="39"/>
  <c r="E51" i="39"/>
  <c r="F51" i="39"/>
  <c r="O49" i="50"/>
  <c r="L49" i="50"/>
  <c r="I49" i="50"/>
  <c r="F49" i="50"/>
  <c r="E49" i="50"/>
  <c r="D49" i="50"/>
  <c r="C49" i="50"/>
  <c r="O48" i="50"/>
  <c r="L48" i="50"/>
  <c r="I48" i="50"/>
  <c r="F48" i="50"/>
  <c r="E48" i="50"/>
  <c r="D48" i="50"/>
  <c r="C48" i="50"/>
  <c r="O47" i="50"/>
  <c r="L47" i="50"/>
  <c r="I47" i="50"/>
  <c r="F47" i="50"/>
  <c r="E47" i="50"/>
  <c r="D47" i="50"/>
  <c r="C47" i="50"/>
  <c r="O46" i="50"/>
  <c r="L46" i="50"/>
  <c r="I46" i="50"/>
  <c r="F46" i="50"/>
  <c r="E46" i="50"/>
  <c r="D46" i="50"/>
  <c r="C46" i="50"/>
  <c r="O45" i="50"/>
  <c r="L45" i="50"/>
  <c r="I45" i="50"/>
  <c r="F45" i="50"/>
  <c r="E45" i="50"/>
  <c r="D45" i="50"/>
  <c r="C45" i="50"/>
  <c r="O44" i="50"/>
  <c r="L44" i="50"/>
  <c r="I44" i="50"/>
  <c r="F44" i="50"/>
  <c r="E44" i="50"/>
  <c r="D44" i="50"/>
  <c r="C44" i="50"/>
  <c r="O43" i="50"/>
  <c r="L43" i="50"/>
  <c r="I43" i="50"/>
  <c r="F43" i="50"/>
  <c r="E43" i="50"/>
  <c r="D43" i="50"/>
  <c r="C43" i="50"/>
  <c r="O42" i="50"/>
  <c r="L42" i="50"/>
  <c r="I42" i="50"/>
  <c r="F42" i="50"/>
  <c r="E42" i="50"/>
  <c r="D42" i="50"/>
  <c r="C42" i="50"/>
  <c r="O41" i="50"/>
  <c r="L41" i="50"/>
  <c r="I41" i="50"/>
  <c r="F41" i="50"/>
  <c r="E41" i="50"/>
  <c r="D41" i="50"/>
  <c r="C41" i="50"/>
  <c r="O40" i="50"/>
  <c r="L40" i="50"/>
  <c r="I40" i="50"/>
  <c r="F40" i="50"/>
  <c r="E40" i="50"/>
  <c r="D40" i="50"/>
  <c r="C40" i="50"/>
  <c r="O39" i="50"/>
  <c r="L39" i="50"/>
  <c r="I39" i="50"/>
  <c r="F39" i="50"/>
  <c r="E39" i="50"/>
  <c r="D39" i="50"/>
  <c r="C39" i="50"/>
  <c r="O38" i="50"/>
  <c r="L38" i="50"/>
  <c r="I38" i="50"/>
  <c r="F38" i="50"/>
  <c r="E38" i="50"/>
  <c r="D38" i="50"/>
  <c r="C38" i="50"/>
  <c r="O37" i="50"/>
  <c r="L37" i="50"/>
  <c r="I37" i="50"/>
  <c r="F37" i="50"/>
  <c r="E37" i="50"/>
  <c r="D37" i="50"/>
  <c r="C37" i="50"/>
  <c r="O36" i="50"/>
  <c r="L36" i="50"/>
  <c r="I36" i="50"/>
  <c r="F36" i="50"/>
  <c r="E36" i="50"/>
  <c r="D36" i="50"/>
  <c r="C36" i="50"/>
  <c r="O35" i="50"/>
  <c r="L35" i="50"/>
  <c r="I35" i="50"/>
  <c r="F35" i="50"/>
  <c r="E35" i="50"/>
  <c r="D35" i="50"/>
  <c r="C35" i="50"/>
  <c r="O34" i="50"/>
  <c r="L34" i="50"/>
  <c r="I34" i="50"/>
  <c r="F34" i="50"/>
  <c r="E34" i="50"/>
  <c r="D34" i="50"/>
  <c r="C34" i="50"/>
  <c r="O33" i="50"/>
  <c r="L33" i="50"/>
  <c r="I33" i="50"/>
  <c r="F33" i="50"/>
  <c r="E33" i="50"/>
  <c r="D33" i="50"/>
  <c r="C33" i="50"/>
  <c r="O32" i="50"/>
  <c r="L32" i="50"/>
  <c r="I32" i="50"/>
  <c r="F32" i="50"/>
  <c r="E32" i="50"/>
  <c r="D32" i="50"/>
  <c r="C32" i="50"/>
  <c r="O31" i="50"/>
  <c r="L31" i="50"/>
  <c r="I31" i="50"/>
  <c r="F31" i="50"/>
  <c r="E31" i="50"/>
  <c r="D31" i="50"/>
  <c r="C31" i="50"/>
  <c r="O30" i="50"/>
  <c r="L30" i="50"/>
  <c r="I30" i="50"/>
  <c r="F30" i="50"/>
  <c r="E30" i="50"/>
  <c r="D30" i="50"/>
  <c r="C30" i="50"/>
  <c r="O29" i="50"/>
  <c r="L29" i="50"/>
  <c r="I29" i="50"/>
  <c r="F29" i="50"/>
  <c r="E29" i="50"/>
  <c r="D29" i="50"/>
  <c r="C29" i="50"/>
  <c r="O28" i="50"/>
  <c r="L28" i="50"/>
  <c r="I28" i="50"/>
  <c r="F28" i="50"/>
  <c r="E28" i="50"/>
  <c r="D28" i="50"/>
  <c r="C28" i="50"/>
  <c r="O27" i="50"/>
  <c r="L27" i="50"/>
  <c r="I27" i="50"/>
  <c r="F27" i="50"/>
  <c r="E27" i="50"/>
  <c r="D27" i="50"/>
  <c r="C27" i="50"/>
  <c r="O26" i="50"/>
  <c r="L26" i="50"/>
  <c r="I26" i="50"/>
  <c r="F26" i="50"/>
  <c r="E26" i="50"/>
  <c r="D26" i="50"/>
  <c r="C26" i="50"/>
  <c r="O25" i="50"/>
  <c r="L25" i="50"/>
  <c r="I25" i="50"/>
  <c r="F25" i="50"/>
  <c r="E25" i="50"/>
  <c r="D25" i="50"/>
  <c r="C25" i="50"/>
  <c r="O24" i="50"/>
  <c r="L24" i="50"/>
  <c r="I24" i="50"/>
  <c r="F24" i="50"/>
  <c r="E24" i="50"/>
  <c r="D24" i="50"/>
  <c r="C24" i="50"/>
  <c r="O23" i="50"/>
  <c r="L23" i="50"/>
  <c r="I23" i="50"/>
  <c r="F23" i="50"/>
  <c r="E23" i="50"/>
  <c r="D23" i="50"/>
  <c r="C23" i="50"/>
  <c r="O22" i="50"/>
  <c r="L22" i="50"/>
  <c r="I22" i="50"/>
  <c r="F22" i="50"/>
  <c r="E22" i="50"/>
  <c r="D22" i="50"/>
  <c r="C22" i="50"/>
  <c r="O21" i="50"/>
  <c r="L21" i="50"/>
  <c r="I21" i="50"/>
  <c r="F21" i="50"/>
  <c r="E21" i="50"/>
  <c r="D21" i="50"/>
  <c r="C21" i="50"/>
  <c r="O20" i="50"/>
  <c r="L20" i="50"/>
  <c r="I20" i="50"/>
  <c r="F20" i="50"/>
  <c r="E20" i="50"/>
  <c r="D20" i="50"/>
  <c r="C20" i="50"/>
  <c r="O19" i="50"/>
  <c r="L19" i="50"/>
  <c r="I19" i="50"/>
  <c r="F19" i="50"/>
  <c r="E19" i="50"/>
  <c r="D19" i="50"/>
  <c r="C19" i="50"/>
  <c r="O18" i="50"/>
  <c r="L18" i="50"/>
  <c r="I18" i="50"/>
  <c r="F18" i="50"/>
  <c r="E18" i="50"/>
  <c r="D18" i="50"/>
  <c r="C18" i="50"/>
  <c r="O17" i="50"/>
  <c r="L17" i="50"/>
  <c r="I17" i="50"/>
  <c r="F17" i="50"/>
  <c r="E17" i="50"/>
  <c r="D17" i="50"/>
  <c r="C17" i="50"/>
  <c r="O16" i="50"/>
  <c r="L16" i="50"/>
  <c r="I16" i="50"/>
  <c r="F16" i="50"/>
  <c r="E16" i="50"/>
  <c r="D16" i="50"/>
  <c r="C16" i="50"/>
  <c r="O15" i="50"/>
  <c r="L15" i="50"/>
  <c r="I15" i="50"/>
  <c r="F15" i="50"/>
  <c r="E15" i="50"/>
  <c r="D15" i="50"/>
  <c r="C15" i="50"/>
  <c r="O14" i="50"/>
  <c r="L14" i="50"/>
  <c r="I14" i="50"/>
  <c r="F14" i="50"/>
  <c r="E14" i="50"/>
  <c r="D14" i="50"/>
  <c r="C14" i="50"/>
  <c r="O13" i="50"/>
  <c r="L13" i="50"/>
  <c r="I13" i="50"/>
  <c r="F13" i="50"/>
  <c r="E13" i="50"/>
  <c r="D13" i="50"/>
  <c r="C13" i="50"/>
  <c r="O12" i="50"/>
  <c r="L12" i="50"/>
  <c r="I12" i="50"/>
  <c r="F12" i="50"/>
  <c r="E12" i="50"/>
  <c r="D12" i="50"/>
  <c r="C12" i="50"/>
  <c r="O11" i="50"/>
  <c r="L11" i="50"/>
  <c r="I11" i="50"/>
  <c r="F11" i="50"/>
  <c r="E11" i="50"/>
  <c r="D11" i="50"/>
  <c r="C11" i="50"/>
  <c r="L10" i="50"/>
  <c r="I10" i="50"/>
  <c r="F10" i="50"/>
  <c r="E10" i="50"/>
  <c r="D10" i="50"/>
  <c r="C10" i="50"/>
  <c r="E3" i="50"/>
  <c r="E67" i="49"/>
  <c r="E66" i="49"/>
  <c r="F51" i="49"/>
  <c r="E51" i="49"/>
  <c r="D51" i="49"/>
  <c r="C51" i="49"/>
  <c r="F50" i="49"/>
  <c r="E50" i="49"/>
  <c r="D50" i="49"/>
  <c r="C50" i="49"/>
  <c r="F49" i="49"/>
  <c r="E49" i="49"/>
  <c r="D49" i="49"/>
  <c r="C49" i="49"/>
  <c r="F48" i="49"/>
  <c r="E48" i="49"/>
  <c r="D48" i="49"/>
  <c r="C48" i="49"/>
  <c r="F47" i="49"/>
  <c r="E47" i="49"/>
  <c r="D47" i="49"/>
  <c r="C47" i="49"/>
  <c r="F46" i="49"/>
  <c r="E46" i="49"/>
  <c r="D46" i="49"/>
  <c r="C46" i="49"/>
  <c r="F45" i="49"/>
  <c r="E45" i="49"/>
  <c r="D45" i="49"/>
  <c r="C45" i="49"/>
  <c r="F44" i="49"/>
  <c r="E44" i="49"/>
  <c r="D44" i="49"/>
  <c r="C44" i="49"/>
  <c r="F43" i="49"/>
  <c r="E43" i="49"/>
  <c r="D43" i="49"/>
  <c r="C43" i="49"/>
  <c r="F42" i="49"/>
  <c r="E42" i="49"/>
  <c r="D42" i="49"/>
  <c r="C42" i="49"/>
  <c r="F41" i="49"/>
  <c r="E41" i="49"/>
  <c r="D41" i="49"/>
  <c r="C41" i="49"/>
  <c r="F40" i="49"/>
  <c r="E40" i="49"/>
  <c r="D40" i="49"/>
  <c r="C40" i="49"/>
  <c r="F39" i="49"/>
  <c r="E39" i="49"/>
  <c r="D39" i="49"/>
  <c r="C39" i="49"/>
  <c r="F38" i="49"/>
  <c r="E38" i="49"/>
  <c r="D38" i="49"/>
  <c r="C38" i="49"/>
  <c r="F37" i="49"/>
  <c r="E37" i="49"/>
  <c r="D37" i="49"/>
  <c r="C37" i="49"/>
  <c r="F36" i="49"/>
  <c r="E36" i="49"/>
  <c r="D36" i="49"/>
  <c r="C36" i="49"/>
  <c r="F35" i="49"/>
  <c r="E35" i="49"/>
  <c r="D35" i="49"/>
  <c r="C35" i="49"/>
  <c r="F34" i="49"/>
  <c r="E34" i="49"/>
  <c r="D34" i="49"/>
  <c r="C34" i="49"/>
  <c r="F33" i="49"/>
  <c r="E33" i="49"/>
  <c r="D33" i="49"/>
  <c r="C33" i="49"/>
  <c r="F32" i="49"/>
  <c r="E32" i="49"/>
  <c r="D32" i="49"/>
  <c r="C32" i="49"/>
  <c r="F31" i="49"/>
  <c r="E31" i="49"/>
  <c r="D31" i="49"/>
  <c r="C31" i="49"/>
  <c r="F30" i="49"/>
  <c r="E30" i="49"/>
  <c r="D30" i="49"/>
  <c r="C30" i="49"/>
  <c r="F29" i="49"/>
  <c r="E29" i="49"/>
  <c r="D29" i="49"/>
  <c r="C29" i="49"/>
  <c r="F28" i="49"/>
  <c r="E28" i="49"/>
  <c r="D28" i="49"/>
  <c r="C28" i="49"/>
  <c r="F27" i="49"/>
  <c r="E27" i="49"/>
  <c r="D27" i="49"/>
  <c r="C27" i="49"/>
  <c r="F26" i="49"/>
  <c r="E26" i="49"/>
  <c r="D26" i="49"/>
  <c r="C26" i="49"/>
  <c r="F25" i="49"/>
  <c r="E25" i="49"/>
  <c r="D25" i="49"/>
  <c r="C25" i="49"/>
  <c r="F24" i="49"/>
  <c r="E24" i="49"/>
  <c r="D24" i="49"/>
  <c r="C24" i="49"/>
  <c r="F23" i="49"/>
  <c r="E23" i="49"/>
  <c r="D23" i="49"/>
  <c r="C23" i="49"/>
  <c r="F22" i="49"/>
  <c r="E22" i="49"/>
  <c r="D22" i="49"/>
  <c r="C22" i="49"/>
  <c r="F21" i="49"/>
  <c r="E21" i="49"/>
  <c r="D21" i="49"/>
  <c r="C21" i="49"/>
  <c r="F20" i="49"/>
  <c r="E20" i="49"/>
  <c r="D20" i="49"/>
  <c r="C20" i="49"/>
  <c r="F19" i="49"/>
  <c r="E19" i="49"/>
  <c r="D19" i="49"/>
  <c r="C19" i="49"/>
  <c r="F18" i="49"/>
  <c r="E18" i="49"/>
  <c r="D18" i="49"/>
  <c r="C18" i="49"/>
  <c r="F17" i="49"/>
  <c r="E17" i="49"/>
  <c r="D17" i="49"/>
  <c r="C17" i="49"/>
  <c r="F16" i="49"/>
  <c r="E16" i="49"/>
  <c r="D16" i="49"/>
  <c r="C16" i="49"/>
  <c r="F15" i="49"/>
  <c r="E15" i="49"/>
  <c r="D15" i="49"/>
  <c r="C15" i="49"/>
  <c r="F14" i="49"/>
  <c r="E14" i="49"/>
  <c r="D14" i="49"/>
  <c r="C14" i="49"/>
  <c r="F13" i="49"/>
  <c r="E13" i="49"/>
  <c r="D13" i="49"/>
  <c r="C13" i="49"/>
  <c r="F12" i="49"/>
  <c r="E12" i="49"/>
  <c r="D12" i="49"/>
  <c r="C12" i="49"/>
  <c r="D7" i="49"/>
  <c r="H6" i="49"/>
  <c r="D6" i="49"/>
  <c r="H5" i="49"/>
  <c r="D5" i="49"/>
  <c r="B3" i="49"/>
  <c r="AD57" i="48"/>
  <c r="AF57" i="48" s="1"/>
  <c r="AC57" i="48"/>
  <c r="AE57" i="48" s="1"/>
  <c r="AD56" i="48"/>
  <c r="AF56" i="48" s="1"/>
  <c r="AC56" i="48"/>
  <c r="AE56" i="48" s="1"/>
  <c r="AA53" i="48"/>
  <c r="AA55" i="48" s="1"/>
  <c r="Y53" i="48"/>
  <c r="Y55" i="48" s="1"/>
  <c r="S53" i="48"/>
  <c r="S55" i="48" s="1"/>
  <c r="R53" i="48"/>
  <c r="R55" i="48" s="1"/>
  <c r="Q53" i="48"/>
  <c r="Q55" i="48" s="1"/>
  <c r="P53" i="48"/>
  <c r="P55" i="48" s="1"/>
  <c r="J53" i="48"/>
  <c r="J55" i="48" s="1"/>
  <c r="I53" i="48"/>
  <c r="H53" i="48"/>
  <c r="H55" i="48" s="1"/>
  <c r="G53" i="48"/>
  <c r="AA52" i="48"/>
  <c r="AA54" i="48" s="1"/>
  <c r="Y52" i="48"/>
  <c r="Y54" i="48" s="1"/>
  <c r="S52" i="48"/>
  <c r="S54" i="48" s="1"/>
  <c r="R52" i="48"/>
  <c r="R54" i="48" s="1"/>
  <c r="Q52" i="48"/>
  <c r="Q54" i="48" s="1"/>
  <c r="P52" i="48"/>
  <c r="P54" i="48" s="1"/>
  <c r="J52" i="48"/>
  <c r="J54" i="48" s="1"/>
  <c r="I52" i="48"/>
  <c r="I54" i="48" s="1"/>
  <c r="H52" i="48"/>
  <c r="H54" i="48" s="1"/>
  <c r="G52" i="48"/>
  <c r="G54" i="48" s="1"/>
  <c r="AD51" i="48"/>
  <c r="AF51" i="48" s="1"/>
  <c r="AC51" i="48"/>
  <c r="AE51" i="48" s="1"/>
  <c r="AH51" i="48" s="1"/>
  <c r="AD50" i="48"/>
  <c r="AF50" i="48" s="1"/>
  <c r="AC50" i="48"/>
  <c r="AE50" i="48" s="1"/>
  <c r="AH50" i="48" s="1"/>
  <c r="AD49" i="48"/>
  <c r="AF49" i="48" s="1"/>
  <c r="AC49" i="48"/>
  <c r="AE49" i="48" s="1"/>
  <c r="AH49" i="48" s="1"/>
  <c r="AD48" i="48"/>
  <c r="AF48" i="48" s="1"/>
  <c r="AC48" i="48"/>
  <c r="AE48" i="48" s="1"/>
  <c r="AH48" i="48" s="1"/>
  <c r="AD47" i="48"/>
  <c r="AF47" i="48" s="1"/>
  <c r="AC47" i="48"/>
  <c r="AE47" i="48" s="1"/>
  <c r="AH47" i="48" s="1"/>
  <c r="AD46" i="48"/>
  <c r="AF46" i="48" s="1"/>
  <c r="AC46" i="48"/>
  <c r="AE46" i="48" s="1"/>
  <c r="AH46" i="48" s="1"/>
  <c r="AD45" i="48"/>
  <c r="AF45" i="48" s="1"/>
  <c r="AC45" i="48"/>
  <c r="AE45" i="48" s="1"/>
  <c r="AH45" i="48" s="1"/>
  <c r="AD44" i="48"/>
  <c r="AF44" i="48" s="1"/>
  <c r="AC44" i="48"/>
  <c r="AE44" i="48" s="1"/>
  <c r="AH44" i="48" s="1"/>
  <c r="AD43" i="48"/>
  <c r="AF43" i="48" s="1"/>
  <c r="AC43" i="48"/>
  <c r="AE43" i="48" s="1"/>
  <c r="AH43" i="48" s="1"/>
  <c r="AD42" i="48"/>
  <c r="AF42" i="48" s="1"/>
  <c r="AC42" i="48"/>
  <c r="AE42" i="48" s="1"/>
  <c r="AH42" i="48" s="1"/>
  <c r="AD41" i="48"/>
  <c r="AF41" i="48" s="1"/>
  <c r="AC41" i="48"/>
  <c r="AE41" i="48" s="1"/>
  <c r="AH41" i="48" s="1"/>
  <c r="AD40" i="48"/>
  <c r="AF40" i="48" s="1"/>
  <c r="AC40" i="48"/>
  <c r="AE40" i="48" s="1"/>
  <c r="AH40" i="48" s="1"/>
  <c r="AD39" i="48"/>
  <c r="AF39" i="48" s="1"/>
  <c r="AC39" i="48"/>
  <c r="AE39" i="48" s="1"/>
  <c r="AH39" i="48" s="1"/>
  <c r="AD38" i="48"/>
  <c r="AF38" i="48" s="1"/>
  <c r="AC38" i="48"/>
  <c r="AE38" i="48" s="1"/>
  <c r="AH38" i="48" s="1"/>
  <c r="AF37" i="48"/>
  <c r="AD37" i="48"/>
  <c r="AC37" i="48"/>
  <c r="AE37" i="48" s="1"/>
  <c r="AH37" i="48" s="1"/>
  <c r="AD36" i="48"/>
  <c r="AF36" i="48" s="1"/>
  <c r="AC36" i="48"/>
  <c r="AE36" i="48" s="1"/>
  <c r="AH36" i="48" s="1"/>
  <c r="AE35" i="48"/>
  <c r="AH35" i="48" s="1"/>
  <c r="AD35" i="48"/>
  <c r="AF35" i="48" s="1"/>
  <c r="AC35" i="48"/>
  <c r="AD34" i="48"/>
  <c r="AF34" i="48" s="1"/>
  <c r="AC34" i="48"/>
  <c r="AE34" i="48" s="1"/>
  <c r="AH34" i="48" s="1"/>
  <c r="AD33" i="48"/>
  <c r="AF33" i="48" s="1"/>
  <c r="AC33" i="48"/>
  <c r="AE33" i="48" s="1"/>
  <c r="AH33" i="48" s="1"/>
  <c r="AD32" i="48"/>
  <c r="AF32" i="48" s="1"/>
  <c r="AC32" i="48"/>
  <c r="AE32" i="48" s="1"/>
  <c r="AH32" i="48" s="1"/>
  <c r="AD31" i="48"/>
  <c r="AF31" i="48" s="1"/>
  <c r="AC31" i="48"/>
  <c r="AE31" i="48" s="1"/>
  <c r="AH31" i="48" s="1"/>
  <c r="AD30" i="48"/>
  <c r="AF30" i="48" s="1"/>
  <c r="AC30" i="48"/>
  <c r="AE30" i="48" s="1"/>
  <c r="AH30" i="48" s="1"/>
  <c r="AD29" i="48"/>
  <c r="AF29" i="48" s="1"/>
  <c r="AC29" i="48"/>
  <c r="AE29" i="48" s="1"/>
  <c r="AH29" i="48" s="1"/>
  <c r="AF28" i="48"/>
  <c r="AD28" i="48"/>
  <c r="AC28" i="48"/>
  <c r="AE28" i="48" s="1"/>
  <c r="AH28" i="48" s="1"/>
  <c r="AD27" i="48"/>
  <c r="AF27" i="48" s="1"/>
  <c r="AC27" i="48"/>
  <c r="AE27" i="48" s="1"/>
  <c r="AH27" i="48" s="1"/>
  <c r="AD26" i="48"/>
  <c r="AF26" i="48" s="1"/>
  <c r="AC26" i="48"/>
  <c r="AE26" i="48" s="1"/>
  <c r="AH26" i="48" s="1"/>
  <c r="AH25" i="48"/>
  <c r="AD25" i="48"/>
  <c r="AF25" i="48" s="1"/>
  <c r="AC25" i="48"/>
  <c r="AE25" i="48" s="1"/>
  <c r="AD24" i="48"/>
  <c r="AF24" i="48" s="1"/>
  <c r="AC24" i="48"/>
  <c r="AE24" i="48" s="1"/>
  <c r="AH24" i="48" s="1"/>
  <c r="AD23" i="48"/>
  <c r="AF23" i="48" s="1"/>
  <c r="AC23" i="48"/>
  <c r="AE23" i="48" s="1"/>
  <c r="AH23" i="48" s="1"/>
  <c r="AE22" i="48"/>
  <c r="AH22" i="48" s="1"/>
  <c r="AD22" i="48"/>
  <c r="AF22" i="48" s="1"/>
  <c r="AC22" i="48"/>
  <c r="AD21" i="48"/>
  <c r="AF21" i="48" s="1"/>
  <c r="AC21" i="48"/>
  <c r="AE21" i="48" s="1"/>
  <c r="AH21" i="48" s="1"/>
  <c r="AD20" i="48"/>
  <c r="AF20" i="48" s="1"/>
  <c r="AC20" i="48"/>
  <c r="AE20" i="48" s="1"/>
  <c r="AH20" i="48" s="1"/>
  <c r="AE19" i="48"/>
  <c r="AH19" i="48" s="1"/>
  <c r="AD19" i="48"/>
  <c r="AF19" i="48" s="1"/>
  <c r="AC19" i="48"/>
  <c r="AD18" i="48"/>
  <c r="AF18" i="48" s="1"/>
  <c r="AC18" i="48"/>
  <c r="AE18" i="48" s="1"/>
  <c r="AH18" i="48" s="1"/>
  <c r="AD17" i="48"/>
  <c r="AF17" i="48" s="1"/>
  <c r="AC17" i="48"/>
  <c r="AE17" i="48" s="1"/>
  <c r="AH17" i="48" s="1"/>
  <c r="AE16" i="48"/>
  <c r="AH16" i="48" s="1"/>
  <c r="AD16" i="48"/>
  <c r="AF16" i="48" s="1"/>
  <c r="AC16" i="48"/>
  <c r="AD15" i="48"/>
  <c r="AF15" i="48" s="1"/>
  <c r="AC15" i="48"/>
  <c r="AE15" i="48" s="1"/>
  <c r="AH15" i="48" s="1"/>
  <c r="AD14" i="48"/>
  <c r="AF14" i="48" s="1"/>
  <c r="AC14" i="48"/>
  <c r="AE14" i="48" s="1"/>
  <c r="AH14" i="48" s="1"/>
  <c r="AD13" i="48"/>
  <c r="AF13" i="48" s="1"/>
  <c r="AC13" i="48"/>
  <c r="AE13" i="48" s="1"/>
  <c r="AH13" i="48" s="1"/>
  <c r="AD12" i="48"/>
  <c r="AF12" i="48" s="1"/>
  <c r="AC12" i="48"/>
  <c r="AE12" i="48" s="1"/>
  <c r="AH12" i="48" s="1"/>
  <c r="AA9" i="48"/>
  <c r="AA8" i="48"/>
  <c r="D7" i="48"/>
  <c r="D6" i="48"/>
  <c r="D5" i="48"/>
  <c r="B3" i="48"/>
  <c r="E2" i="47"/>
  <c r="B2" i="47"/>
  <c r="E1" i="47"/>
  <c r="B1" i="47"/>
  <c r="AA8" i="44"/>
  <c r="Q52" i="41"/>
  <c r="R52" i="41"/>
  <c r="S52" i="41"/>
  <c r="P52" i="41"/>
  <c r="H52" i="41"/>
  <c r="I52" i="41"/>
  <c r="J52" i="41"/>
  <c r="G52" i="41"/>
  <c r="AA8" i="40"/>
  <c r="Q52" i="40"/>
  <c r="R52" i="40"/>
  <c r="S52" i="40"/>
  <c r="P52" i="40"/>
  <c r="K55" i="40"/>
  <c r="L55" i="40"/>
  <c r="M55" i="40"/>
  <c r="N55" i="40"/>
  <c r="H53" i="40"/>
  <c r="H55" i="40" s="1"/>
  <c r="I53" i="40"/>
  <c r="I55" i="40" s="1"/>
  <c r="J53" i="40"/>
  <c r="J55" i="40" s="1"/>
  <c r="H52" i="40"/>
  <c r="H54" i="40" s="1"/>
  <c r="I52" i="40"/>
  <c r="I54" i="40" s="1"/>
  <c r="J52" i="40"/>
  <c r="J54" i="40" s="1"/>
  <c r="G52" i="40"/>
  <c r="H52" i="39"/>
  <c r="H58" i="40" l="1"/>
  <c r="AD53" i="48"/>
  <c r="AF53" i="48" s="1"/>
  <c r="S58" i="48"/>
  <c r="AA58" i="48"/>
  <c r="AA59" i="48" s="1"/>
  <c r="AB51" i="48" s="1"/>
  <c r="Y58" i="48"/>
  <c r="R58" i="48"/>
  <c r="R59" i="48" s="1"/>
  <c r="G55" i="48"/>
  <c r="G58" i="48" s="1"/>
  <c r="H58" i="48"/>
  <c r="AC53" i="48"/>
  <c r="AE53" i="48" s="1"/>
  <c r="AC52" i="48"/>
  <c r="AE52" i="48" s="1"/>
  <c r="AD54" i="48"/>
  <c r="AF54" i="48" s="1"/>
  <c r="AC54" i="48"/>
  <c r="AE54" i="48" s="1"/>
  <c r="J58" i="48"/>
  <c r="AD52" i="48"/>
  <c r="AF52" i="48" s="1"/>
  <c r="P58" i="48"/>
  <c r="Q58" i="48"/>
  <c r="I55" i="48"/>
  <c r="J58" i="40"/>
  <c r="J59" i="40" s="1"/>
  <c r="I58" i="40"/>
  <c r="I59" i="40" s="1"/>
  <c r="H59" i="40" l="1"/>
  <c r="L20" i="40" s="1"/>
  <c r="L12" i="40"/>
  <c r="L36" i="40"/>
  <c r="L44" i="40"/>
  <c r="L52" i="40"/>
  <c r="L39" i="40"/>
  <c r="L40" i="40"/>
  <c r="L33" i="40"/>
  <c r="L29" i="40"/>
  <c r="L37" i="40"/>
  <c r="L45" i="40"/>
  <c r="L31" i="40"/>
  <c r="L47" i="40"/>
  <c r="L32" i="40"/>
  <c r="L22" i="40"/>
  <c r="L30" i="40"/>
  <c r="L38" i="40"/>
  <c r="L46" i="40"/>
  <c r="L23" i="40"/>
  <c r="L24" i="40"/>
  <c r="L49" i="40"/>
  <c r="L15" i="40"/>
  <c r="L18" i="40"/>
  <c r="L26" i="40"/>
  <c r="L34" i="40"/>
  <c r="L42" i="40"/>
  <c r="L27" i="40"/>
  <c r="L35" i="40"/>
  <c r="L43" i="40"/>
  <c r="L51" i="40"/>
  <c r="L16" i="40"/>
  <c r="L25" i="40"/>
  <c r="AC55" i="48"/>
  <c r="AE55" i="48" s="1"/>
  <c r="S59" i="48"/>
  <c r="W38" i="48" s="1"/>
  <c r="V26" i="48"/>
  <c r="V44" i="48"/>
  <c r="H59" i="48"/>
  <c r="L12" i="48" s="1"/>
  <c r="V50" i="48"/>
  <c r="V39" i="48"/>
  <c r="V35" i="48"/>
  <c r="V47" i="48"/>
  <c r="V38" i="48"/>
  <c r="Y59" i="48"/>
  <c r="Z27" i="48" s="1"/>
  <c r="V43" i="48"/>
  <c r="V51" i="48"/>
  <c r="AB43" i="48"/>
  <c r="AB47" i="48"/>
  <c r="AB33" i="48"/>
  <c r="AB29" i="48"/>
  <c r="AB27" i="48"/>
  <c r="AB32" i="48"/>
  <c r="AB25" i="48"/>
  <c r="AB44" i="48"/>
  <c r="AB24" i="48"/>
  <c r="AB13" i="48"/>
  <c r="AB36" i="48"/>
  <c r="AB45" i="48"/>
  <c r="AB21" i="48"/>
  <c r="AB20" i="48"/>
  <c r="AB19" i="48"/>
  <c r="AB40" i="48"/>
  <c r="AB12" i="48"/>
  <c r="AB28" i="48"/>
  <c r="AB14" i="48"/>
  <c r="AB41" i="48"/>
  <c r="AB17" i="48"/>
  <c r="AB37" i="48"/>
  <c r="AB16" i="48"/>
  <c r="AB48" i="48"/>
  <c r="AC58" i="48"/>
  <c r="AE58" i="48" s="1"/>
  <c r="G59" i="48"/>
  <c r="K36" i="48" s="1"/>
  <c r="J59" i="48"/>
  <c r="N50" i="48" s="1"/>
  <c r="AB49" i="48"/>
  <c r="V37" i="48"/>
  <c r="V31" i="48"/>
  <c r="V13" i="48"/>
  <c r="V48" i="48"/>
  <c r="V32" i="48"/>
  <c r="V16" i="48"/>
  <c r="V14" i="48"/>
  <c r="V23" i="48"/>
  <c r="V12" i="48"/>
  <c r="V33" i="48"/>
  <c r="V25" i="48"/>
  <c r="V15" i="48"/>
  <c r="V21" i="48"/>
  <c r="V17" i="48"/>
  <c r="V45" i="48"/>
  <c r="V24" i="48"/>
  <c r="V20" i="48"/>
  <c r="V40" i="48"/>
  <c r="V29" i="48"/>
  <c r="V28" i="48"/>
  <c r="V41" i="48"/>
  <c r="V36" i="48"/>
  <c r="V22" i="48"/>
  <c r="V18" i="48"/>
  <c r="V30" i="48"/>
  <c r="AB22" i="48"/>
  <c r="AB18" i="48"/>
  <c r="AD55" i="48"/>
  <c r="AF55" i="48" s="1"/>
  <c r="AB23" i="48"/>
  <c r="Q59" i="48"/>
  <c r="U29" i="48" s="1"/>
  <c r="AB35" i="48"/>
  <c r="AB30" i="48"/>
  <c r="I58" i="48"/>
  <c r="AD58" i="48" s="1"/>
  <c r="AF58" i="48" s="1"/>
  <c r="V19" i="48"/>
  <c r="V34" i="48"/>
  <c r="V46" i="48"/>
  <c r="AB38" i="48"/>
  <c r="AB34" i="48"/>
  <c r="AB50" i="48"/>
  <c r="AB31" i="48"/>
  <c r="AB39" i="48"/>
  <c r="AB26" i="48"/>
  <c r="P59" i="48"/>
  <c r="T36" i="48" s="1"/>
  <c r="V49" i="48"/>
  <c r="V27" i="48"/>
  <c r="V42" i="48"/>
  <c r="AB15" i="48"/>
  <c r="AB46" i="48"/>
  <c r="AB42" i="48"/>
  <c r="AC13" i="12"/>
  <c r="AE13" i="12" s="1"/>
  <c r="AD13" i="12"/>
  <c r="AF13" i="12" s="1"/>
  <c r="AC14" i="12"/>
  <c r="AE14" i="12" s="1"/>
  <c r="AD14" i="12"/>
  <c r="AF14" i="12" s="1"/>
  <c r="AC15" i="12"/>
  <c r="AE15" i="12" s="1"/>
  <c r="AD15" i="12"/>
  <c r="AF15" i="12" s="1"/>
  <c r="AC16" i="12"/>
  <c r="AE16" i="12" s="1"/>
  <c r="AD16" i="12"/>
  <c r="AF16" i="12" s="1"/>
  <c r="AC17" i="12"/>
  <c r="AE17" i="12" s="1"/>
  <c r="AD17" i="12"/>
  <c r="AF17" i="12"/>
  <c r="AC18" i="12"/>
  <c r="AE18" i="12" s="1"/>
  <c r="AD18" i="12"/>
  <c r="AF18" i="12" s="1"/>
  <c r="AC19" i="12"/>
  <c r="AE19" i="12" s="1"/>
  <c r="AD19" i="12"/>
  <c r="AF19" i="12" s="1"/>
  <c r="AC20" i="12"/>
  <c r="AE20" i="12" s="1"/>
  <c r="AD20" i="12"/>
  <c r="AF20" i="12" s="1"/>
  <c r="AC21" i="12"/>
  <c r="AE21" i="12" s="1"/>
  <c r="AD21" i="12"/>
  <c r="AF21" i="12" s="1"/>
  <c r="AC22" i="12"/>
  <c r="AE22" i="12" s="1"/>
  <c r="AD22" i="12"/>
  <c r="AF22" i="12" s="1"/>
  <c r="AC23" i="12"/>
  <c r="AE23" i="12" s="1"/>
  <c r="AD23" i="12"/>
  <c r="AF23" i="12" s="1"/>
  <c r="AC24" i="12"/>
  <c r="AE24" i="12" s="1"/>
  <c r="AD24" i="12"/>
  <c r="AF24" i="12" s="1"/>
  <c r="AC25" i="12"/>
  <c r="AE25" i="12" s="1"/>
  <c r="AD25" i="12"/>
  <c r="AF25" i="12" s="1"/>
  <c r="AC26" i="12"/>
  <c r="AE26" i="12" s="1"/>
  <c r="AD26" i="12"/>
  <c r="AF26" i="12"/>
  <c r="AC27" i="12"/>
  <c r="AE27" i="12" s="1"/>
  <c r="AD27" i="12"/>
  <c r="AF27" i="12"/>
  <c r="AC28" i="12"/>
  <c r="AE28" i="12" s="1"/>
  <c r="AD28" i="12"/>
  <c r="AF28" i="12" s="1"/>
  <c r="AC29" i="12"/>
  <c r="AE29" i="12" s="1"/>
  <c r="AD29" i="12"/>
  <c r="AF29" i="12" s="1"/>
  <c r="AC30" i="12"/>
  <c r="AE30" i="12" s="1"/>
  <c r="AD30" i="12"/>
  <c r="AF30" i="12" s="1"/>
  <c r="AC31" i="12"/>
  <c r="AE31" i="12" s="1"/>
  <c r="AD31" i="12"/>
  <c r="AF31" i="12" s="1"/>
  <c r="AC32" i="12"/>
  <c r="AE32" i="12" s="1"/>
  <c r="AD32" i="12"/>
  <c r="AF32" i="12" s="1"/>
  <c r="AC33" i="12"/>
  <c r="AE33" i="12" s="1"/>
  <c r="AD33" i="12"/>
  <c r="AF33" i="12" s="1"/>
  <c r="AC34" i="12"/>
  <c r="AE34" i="12" s="1"/>
  <c r="AD34" i="12"/>
  <c r="AF34" i="12" s="1"/>
  <c r="AC35" i="12"/>
  <c r="AE35" i="12" s="1"/>
  <c r="AD35" i="12"/>
  <c r="AF35" i="12" s="1"/>
  <c r="AC36" i="12"/>
  <c r="AE36" i="12" s="1"/>
  <c r="AD36" i="12"/>
  <c r="AF36" i="12" s="1"/>
  <c r="AC37" i="12"/>
  <c r="AE37" i="12" s="1"/>
  <c r="AD37" i="12"/>
  <c r="AF37" i="12" s="1"/>
  <c r="AC38" i="12"/>
  <c r="AE38" i="12" s="1"/>
  <c r="AD38" i="12"/>
  <c r="AF38" i="12" s="1"/>
  <c r="AC39" i="12"/>
  <c r="AE39" i="12" s="1"/>
  <c r="AD39" i="12"/>
  <c r="AF39" i="12" s="1"/>
  <c r="AC40" i="12"/>
  <c r="AE40" i="12" s="1"/>
  <c r="AD40" i="12"/>
  <c r="AF40" i="12" s="1"/>
  <c r="AC41" i="12"/>
  <c r="AE41" i="12" s="1"/>
  <c r="AH41" i="12" s="1"/>
  <c r="AD41" i="12"/>
  <c r="AF41" i="12" s="1"/>
  <c r="AC42" i="12"/>
  <c r="AE42" i="12" s="1"/>
  <c r="AD42" i="12"/>
  <c r="AF42" i="12" s="1"/>
  <c r="AC43" i="12"/>
  <c r="AE43" i="12" s="1"/>
  <c r="AD43" i="12"/>
  <c r="AF43" i="12" s="1"/>
  <c r="AC44" i="12"/>
  <c r="AE44" i="12" s="1"/>
  <c r="AD44" i="12"/>
  <c r="AF44" i="12" s="1"/>
  <c r="AC45" i="12"/>
  <c r="AE45" i="12" s="1"/>
  <c r="AD45" i="12"/>
  <c r="AF45" i="12" s="1"/>
  <c r="AC46" i="12"/>
  <c r="AE46" i="12" s="1"/>
  <c r="AD46" i="12"/>
  <c r="AF46" i="12" s="1"/>
  <c r="AC47" i="12"/>
  <c r="AE47" i="12" s="1"/>
  <c r="AD47" i="12"/>
  <c r="AF47" i="12" s="1"/>
  <c r="AC48" i="12"/>
  <c r="AD48" i="12"/>
  <c r="AF48" i="12" s="1"/>
  <c r="AE48" i="12"/>
  <c r="AC49" i="12"/>
  <c r="AE49" i="12" s="1"/>
  <c r="AD49" i="12"/>
  <c r="AF49" i="12" s="1"/>
  <c r="AC50" i="12"/>
  <c r="AE50" i="12" s="1"/>
  <c r="AD50" i="12"/>
  <c r="AF50" i="12" s="1"/>
  <c r="AC51" i="12"/>
  <c r="AE51" i="12" s="1"/>
  <c r="AD51" i="12"/>
  <c r="AF51" i="12" s="1"/>
  <c r="AC56" i="12"/>
  <c r="AE56" i="12" s="1"/>
  <c r="AD56" i="12"/>
  <c r="AF56" i="12" s="1"/>
  <c r="AC57" i="12"/>
  <c r="AE57" i="12" s="1"/>
  <c r="AD57" i="12"/>
  <c r="AF57" i="12" s="1"/>
  <c r="AC13" i="46"/>
  <c r="AE13" i="46" s="1"/>
  <c r="AH13" i="46" s="1"/>
  <c r="H13" i="28" s="1"/>
  <c r="AD13" i="46"/>
  <c r="AF13" i="46" s="1"/>
  <c r="AC14" i="46"/>
  <c r="AE14" i="46" s="1"/>
  <c r="AH14" i="46" s="1"/>
  <c r="H14" i="28" s="1"/>
  <c r="AD14" i="46"/>
  <c r="AF14" i="46" s="1"/>
  <c r="AC15" i="46"/>
  <c r="AE15" i="46" s="1"/>
  <c r="AH15" i="46" s="1"/>
  <c r="H15" i="28" s="1"/>
  <c r="AD15" i="46"/>
  <c r="AF15" i="46" s="1"/>
  <c r="AC16" i="46"/>
  <c r="AE16" i="46" s="1"/>
  <c r="AH16" i="46" s="1"/>
  <c r="H16" i="28" s="1"/>
  <c r="AD16" i="46"/>
  <c r="AF16" i="46" s="1"/>
  <c r="AC17" i="46"/>
  <c r="AE17" i="46" s="1"/>
  <c r="AH17" i="46" s="1"/>
  <c r="H17" i="28" s="1"/>
  <c r="AD17" i="46"/>
  <c r="AF17" i="46" s="1"/>
  <c r="AC18" i="46"/>
  <c r="AE18" i="46" s="1"/>
  <c r="AH18" i="46" s="1"/>
  <c r="H18" i="28" s="1"/>
  <c r="AD18" i="46"/>
  <c r="AF18" i="46" s="1"/>
  <c r="AC19" i="46"/>
  <c r="AE19" i="46" s="1"/>
  <c r="AH19" i="46" s="1"/>
  <c r="H19" i="28" s="1"/>
  <c r="AD19" i="46"/>
  <c r="AF19" i="46" s="1"/>
  <c r="AC20" i="46"/>
  <c r="AE20" i="46" s="1"/>
  <c r="AH20" i="46" s="1"/>
  <c r="H20" i="28" s="1"/>
  <c r="AD20" i="46"/>
  <c r="AF20" i="46" s="1"/>
  <c r="AC21" i="46"/>
  <c r="AE21" i="46" s="1"/>
  <c r="AH21" i="46" s="1"/>
  <c r="H21" i="28" s="1"/>
  <c r="AD21" i="46"/>
  <c r="AF21" i="46" s="1"/>
  <c r="AC22" i="46"/>
  <c r="AE22" i="46" s="1"/>
  <c r="AH22" i="46" s="1"/>
  <c r="H22" i="28" s="1"/>
  <c r="AD22" i="46"/>
  <c r="AF22" i="46" s="1"/>
  <c r="AC23" i="46"/>
  <c r="AE23" i="46" s="1"/>
  <c r="AH23" i="46" s="1"/>
  <c r="H23" i="28" s="1"/>
  <c r="AD23" i="46"/>
  <c r="AF23" i="46" s="1"/>
  <c r="AC24" i="46"/>
  <c r="AE24" i="46" s="1"/>
  <c r="AH24" i="46" s="1"/>
  <c r="H24" i="28" s="1"/>
  <c r="AD24" i="46"/>
  <c r="AF24" i="46" s="1"/>
  <c r="AC25" i="46"/>
  <c r="AE25" i="46" s="1"/>
  <c r="AH25" i="46" s="1"/>
  <c r="H25" i="28" s="1"/>
  <c r="AD25" i="46"/>
  <c r="AF25" i="46" s="1"/>
  <c r="AC26" i="46"/>
  <c r="AE26" i="46" s="1"/>
  <c r="AH26" i="46" s="1"/>
  <c r="H26" i="28" s="1"/>
  <c r="AD26" i="46"/>
  <c r="AF26" i="46" s="1"/>
  <c r="AC27" i="46"/>
  <c r="AE27" i="46" s="1"/>
  <c r="AH27" i="46" s="1"/>
  <c r="H27" i="28" s="1"/>
  <c r="AD27" i="46"/>
  <c r="AF27" i="46" s="1"/>
  <c r="AC28" i="46"/>
  <c r="AE28" i="46" s="1"/>
  <c r="AH28" i="46" s="1"/>
  <c r="H28" i="28" s="1"/>
  <c r="AD28" i="46"/>
  <c r="AF28" i="46" s="1"/>
  <c r="AC29" i="46"/>
  <c r="AE29" i="46" s="1"/>
  <c r="AH29" i="46" s="1"/>
  <c r="H29" i="28" s="1"/>
  <c r="AD29" i="46"/>
  <c r="AF29" i="46" s="1"/>
  <c r="AC30" i="46"/>
  <c r="AE30" i="46" s="1"/>
  <c r="AH30" i="46" s="1"/>
  <c r="H30" i="28" s="1"/>
  <c r="AD30" i="46"/>
  <c r="AF30" i="46" s="1"/>
  <c r="AC31" i="46"/>
  <c r="AE31" i="46" s="1"/>
  <c r="AH31" i="46" s="1"/>
  <c r="H31" i="28" s="1"/>
  <c r="AD31" i="46"/>
  <c r="AF31" i="46" s="1"/>
  <c r="AC32" i="46"/>
  <c r="AE32" i="46" s="1"/>
  <c r="AH32" i="46" s="1"/>
  <c r="H32" i="28" s="1"/>
  <c r="AD32" i="46"/>
  <c r="AF32" i="46" s="1"/>
  <c r="AC33" i="46"/>
  <c r="AE33" i="46" s="1"/>
  <c r="AH33" i="46" s="1"/>
  <c r="H33" i="28" s="1"/>
  <c r="AD33" i="46"/>
  <c r="AF33" i="46" s="1"/>
  <c r="AC34" i="46"/>
  <c r="AE34" i="46" s="1"/>
  <c r="AH34" i="46" s="1"/>
  <c r="H34" i="28" s="1"/>
  <c r="AD34" i="46"/>
  <c r="AF34" i="46" s="1"/>
  <c r="AC35" i="46"/>
  <c r="AE35" i="46" s="1"/>
  <c r="AH35" i="46" s="1"/>
  <c r="H35" i="28" s="1"/>
  <c r="AD35" i="46"/>
  <c r="AF35" i="46" s="1"/>
  <c r="AC36" i="46"/>
  <c r="AE36" i="46" s="1"/>
  <c r="AH36" i="46" s="1"/>
  <c r="H36" i="28" s="1"/>
  <c r="AD36" i="46"/>
  <c r="AF36" i="46" s="1"/>
  <c r="AC37" i="46"/>
  <c r="AE37" i="46" s="1"/>
  <c r="AH37" i="46" s="1"/>
  <c r="H37" i="28" s="1"/>
  <c r="AD37" i="46"/>
  <c r="AF37" i="46" s="1"/>
  <c r="AC38" i="46"/>
  <c r="AE38" i="46" s="1"/>
  <c r="AH38" i="46" s="1"/>
  <c r="H38" i="28" s="1"/>
  <c r="AD38" i="46"/>
  <c r="AF38" i="46" s="1"/>
  <c r="AC39" i="46"/>
  <c r="AE39" i="46" s="1"/>
  <c r="AH39" i="46" s="1"/>
  <c r="H39" i="28" s="1"/>
  <c r="AD39" i="46"/>
  <c r="AF39" i="46" s="1"/>
  <c r="AC40" i="46"/>
  <c r="AE40" i="46" s="1"/>
  <c r="AH40" i="46" s="1"/>
  <c r="H40" i="28" s="1"/>
  <c r="AD40" i="46"/>
  <c r="AF40" i="46" s="1"/>
  <c r="AC41" i="46"/>
  <c r="AE41" i="46" s="1"/>
  <c r="AH41" i="46" s="1"/>
  <c r="H41" i="28" s="1"/>
  <c r="AD41" i="46"/>
  <c r="AF41" i="46" s="1"/>
  <c r="AC42" i="46"/>
  <c r="AE42" i="46" s="1"/>
  <c r="AH42" i="46" s="1"/>
  <c r="H42" i="28" s="1"/>
  <c r="AD42" i="46"/>
  <c r="AF42" i="46" s="1"/>
  <c r="AC43" i="46"/>
  <c r="AE43" i="46" s="1"/>
  <c r="AH43" i="46" s="1"/>
  <c r="H43" i="28" s="1"/>
  <c r="AD43" i="46"/>
  <c r="AF43" i="46" s="1"/>
  <c r="AC44" i="46"/>
  <c r="AE44" i="46" s="1"/>
  <c r="AH44" i="46" s="1"/>
  <c r="H44" i="28" s="1"/>
  <c r="AD44" i="46"/>
  <c r="AF44" i="46" s="1"/>
  <c r="AC45" i="46"/>
  <c r="AE45" i="46" s="1"/>
  <c r="AH45" i="46" s="1"/>
  <c r="H45" i="28" s="1"/>
  <c r="AD45" i="46"/>
  <c r="AF45" i="46" s="1"/>
  <c r="AC46" i="46"/>
  <c r="AE46" i="46" s="1"/>
  <c r="AH46" i="46" s="1"/>
  <c r="H46" i="28" s="1"/>
  <c r="AD46" i="46"/>
  <c r="AF46" i="46" s="1"/>
  <c r="AC47" i="46"/>
  <c r="AE47" i="46" s="1"/>
  <c r="AH47" i="46" s="1"/>
  <c r="H47" i="28" s="1"/>
  <c r="AD47" i="46"/>
  <c r="AF47" i="46" s="1"/>
  <c r="AC48" i="46"/>
  <c r="AE48" i="46" s="1"/>
  <c r="AH48" i="46" s="1"/>
  <c r="H48" i="28" s="1"/>
  <c r="AD48" i="46"/>
  <c r="AF48" i="46" s="1"/>
  <c r="AC49" i="46"/>
  <c r="AE49" i="46" s="1"/>
  <c r="AH49" i="46" s="1"/>
  <c r="H49" i="28" s="1"/>
  <c r="AD49" i="46"/>
  <c r="AF49" i="46" s="1"/>
  <c r="AC50" i="46"/>
  <c r="AE50" i="46" s="1"/>
  <c r="AH50" i="46" s="1"/>
  <c r="H50" i="28" s="1"/>
  <c r="AD50" i="46"/>
  <c r="AF50" i="46" s="1"/>
  <c r="AC51" i="46"/>
  <c r="AE51" i="46" s="1"/>
  <c r="AH51" i="46" s="1"/>
  <c r="H51" i="28" s="1"/>
  <c r="AD51" i="46"/>
  <c r="AF51" i="46" s="1"/>
  <c r="AC13" i="45"/>
  <c r="AE13" i="45" s="1"/>
  <c r="AH13" i="45" s="1"/>
  <c r="H13" i="27" s="1"/>
  <c r="AD13" i="45"/>
  <c r="AF13" i="45" s="1"/>
  <c r="AC14" i="45"/>
  <c r="AE14" i="45" s="1"/>
  <c r="AH14" i="45" s="1"/>
  <c r="H14" i="27" s="1"/>
  <c r="AD14" i="45"/>
  <c r="AF14" i="45" s="1"/>
  <c r="AC15" i="45"/>
  <c r="AE15" i="45" s="1"/>
  <c r="AH15" i="45" s="1"/>
  <c r="H15" i="27" s="1"/>
  <c r="AD15" i="45"/>
  <c r="AF15" i="45" s="1"/>
  <c r="AC16" i="45"/>
  <c r="AE16" i="45" s="1"/>
  <c r="AH16" i="45" s="1"/>
  <c r="H16" i="27" s="1"/>
  <c r="AD16" i="45"/>
  <c r="AF16" i="45" s="1"/>
  <c r="AC17" i="45"/>
  <c r="AE17" i="45" s="1"/>
  <c r="AH17" i="45" s="1"/>
  <c r="H17" i="27" s="1"/>
  <c r="AD17" i="45"/>
  <c r="AF17" i="45" s="1"/>
  <c r="AC18" i="45"/>
  <c r="AE18" i="45" s="1"/>
  <c r="AH18" i="45" s="1"/>
  <c r="H18" i="27" s="1"/>
  <c r="AD18" i="45"/>
  <c r="AF18" i="45" s="1"/>
  <c r="AC19" i="45"/>
  <c r="AE19" i="45" s="1"/>
  <c r="AH19" i="45" s="1"/>
  <c r="H19" i="27" s="1"/>
  <c r="AD19" i="45"/>
  <c r="AF19" i="45" s="1"/>
  <c r="AC20" i="45"/>
  <c r="AE20" i="45" s="1"/>
  <c r="AH20" i="45" s="1"/>
  <c r="H20" i="27" s="1"/>
  <c r="AD20" i="45"/>
  <c r="AF20" i="45" s="1"/>
  <c r="AC21" i="45"/>
  <c r="AE21" i="45" s="1"/>
  <c r="AH21" i="45" s="1"/>
  <c r="H21" i="27" s="1"/>
  <c r="AD21" i="45"/>
  <c r="AF21" i="45" s="1"/>
  <c r="AC22" i="45"/>
  <c r="AD22" i="45"/>
  <c r="AF22" i="45" s="1"/>
  <c r="AE22" i="45"/>
  <c r="AH22" i="45" s="1"/>
  <c r="H22" i="27" s="1"/>
  <c r="AC23" i="45"/>
  <c r="AE23" i="45" s="1"/>
  <c r="AH23" i="45" s="1"/>
  <c r="H23" i="27" s="1"/>
  <c r="AD23" i="45"/>
  <c r="AF23" i="45" s="1"/>
  <c r="AC24" i="45"/>
  <c r="AE24" i="45" s="1"/>
  <c r="AH24" i="45" s="1"/>
  <c r="H24" i="27" s="1"/>
  <c r="AD24" i="45"/>
  <c r="AF24" i="45" s="1"/>
  <c r="AC25" i="45"/>
  <c r="AE25" i="45" s="1"/>
  <c r="AH25" i="45" s="1"/>
  <c r="H25" i="27" s="1"/>
  <c r="AD25" i="45"/>
  <c r="AF25" i="45" s="1"/>
  <c r="AC26" i="45"/>
  <c r="AE26" i="45" s="1"/>
  <c r="AD26" i="45"/>
  <c r="AF26" i="45" s="1"/>
  <c r="AC27" i="45"/>
  <c r="AE27" i="45" s="1"/>
  <c r="AH27" i="45" s="1"/>
  <c r="H27" i="27" s="1"/>
  <c r="AD27" i="45"/>
  <c r="AF27" i="45" s="1"/>
  <c r="AC28" i="45"/>
  <c r="AE28" i="45" s="1"/>
  <c r="AH28" i="45" s="1"/>
  <c r="H28" i="27" s="1"/>
  <c r="AD28" i="45"/>
  <c r="AF28" i="45" s="1"/>
  <c r="AC29" i="45"/>
  <c r="AE29" i="45" s="1"/>
  <c r="AH29" i="45" s="1"/>
  <c r="H29" i="27" s="1"/>
  <c r="AD29" i="45"/>
  <c r="AF29" i="45" s="1"/>
  <c r="AC30" i="45"/>
  <c r="AE30" i="45" s="1"/>
  <c r="AH30" i="45" s="1"/>
  <c r="H30" i="27" s="1"/>
  <c r="AD30" i="45"/>
  <c r="AF30" i="45" s="1"/>
  <c r="AC31" i="45"/>
  <c r="AE31" i="45" s="1"/>
  <c r="AH31" i="45" s="1"/>
  <c r="H31" i="27" s="1"/>
  <c r="AD31" i="45"/>
  <c r="AF31" i="45"/>
  <c r="AC32" i="45"/>
  <c r="AE32" i="45" s="1"/>
  <c r="AH32" i="45" s="1"/>
  <c r="H32" i="27" s="1"/>
  <c r="AD32" i="45"/>
  <c r="AF32" i="45"/>
  <c r="AC33" i="45"/>
  <c r="AE33" i="45" s="1"/>
  <c r="AH33" i="45" s="1"/>
  <c r="H33" i="27" s="1"/>
  <c r="AD33" i="45"/>
  <c r="AF33" i="45" s="1"/>
  <c r="AC34" i="45"/>
  <c r="AE34" i="45" s="1"/>
  <c r="AH34" i="45" s="1"/>
  <c r="H34" i="27" s="1"/>
  <c r="AD34" i="45"/>
  <c r="AF34" i="45" s="1"/>
  <c r="AC35" i="45"/>
  <c r="AE35" i="45" s="1"/>
  <c r="AH35" i="45" s="1"/>
  <c r="H35" i="27" s="1"/>
  <c r="AD35" i="45"/>
  <c r="AF35" i="45" s="1"/>
  <c r="AC36" i="45"/>
  <c r="AE36" i="45" s="1"/>
  <c r="AH36" i="45" s="1"/>
  <c r="H36" i="27" s="1"/>
  <c r="AD36" i="45"/>
  <c r="AF36" i="45" s="1"/>
  <c r="AC37" i="45"/>
  <c r="AE37" i="45" s="1"/>
  <c r="AH37" i="45" s="1"/>
  <c r="H37" i="27" s="1"/>
  <c r="AD37" i="45"/>
  <c r="AF37" i="45" s="1"/>
  <c r="AC38" i="45"/>
  <c r="AE38" i="45" s="1"/>
  <c r="AH38" i="45" s="1"/>
  <c r="H38" i="27" s="1"/>
  <c r="AD38" i="45"/>
  <c r="AF38" i="45" s="1"/>
  <c r="AC39" i="45"/>
  <c r="AE39" i="45" s="1"/>
  <c r="AH39" i="45" s="1"/>
  <c r="H39" i="27" s="1"/>
  <c r="AD39" i="45"/>
  <c r="AF39" i="45" s="1"/>
  <c r="AC40" i="45"/>
  <c r="AE40" i="45" s="1"/>
  <c r="AH40" i="45" s="1"/>
  <c r="H40" i="27" s="1"/>
  <c r="AD40" i="45"/>
  <c r="AF40" i="45" s="1"/>
  <c r="AC41" i="45"/>
  <c r="AE41" i="45" s="1"/>
  <c r="AH41" i="45" s="1"/>
  <c r="H41" i="27" s="1"/>
  <c r="AD41" i="45"/>
  <c r="AF41" i="45" s="1"/>
  <c r="AC42" i="45"/>
  <c r="AE42" i="45" s="1"/>
  <c r="AH42" i="45" s="1"/>
  <c r="H42" i="27" s="1"/>
  <c r="AD42" i="45"/>
  <c r="AF42" i="45"/>
  <c r="AC43" i="45"/>
  <c r="AE43" i="45" s="1"/>
  <c r="AH43" i="45" s="1"/>
  <c r="H43" i="27" s="1"/>
  <c r="AD43" i="45"/>
  <c r="AF43" i="45" s="1"/>
  <c r="AC44" i="45"/>
  <c r="AE44" i="45" s="1"/>
  <c r="AH44" i="45" s="1"/>
  <c r="H44" i="27" s="1"/>
  <c r="AD44" i="45"/>
  <c r="AF44" i="45" s="1"/>
  <c r="AC45" i="45"/>
  <c r="AE45" i="45" s="1"/>
  <c r="AH45" i="45" s="1"/>
  <c r="H45" i="27" s="1"/>
  <c r="AD45" i="45"/>
  <c r="AF45" i="45" s="1"/>
  <c r="AC46" i="45"/>
  <c r="AE46" i="45" s="1"/>
  <c r="AH46" i="45" s="1"/>
  <c r="H46" i="27" s="1"/>
  <c r="AD46" i="45"/>
  <c r="AF46" i="45" s="1"/>
  <c r="AC47" i="45"/>
  <c r="AE47" i="45" s="1"/>
  <c r="AH47" i="45" s="1"/>
  <c r="H47" i="27" s="1"/>
  <c r="AD47" i="45"/>
  <c r="AF47" i="45" s="1"/>
  <c r="AC48" i="45"/>
  <c r="AE48" i="45" s="1"/>
  <c r="AH48" i="45" s="1"/>
  <c r="H48" i="27" s="1"/>
  <c r="AD48" i="45"/>
  <c r="AF48" i="45"/>
  <c r="AC49" i="45"/>
  <c r="AE49" i="45" s="1"/>
  <c r="AH49" i="45" s="1"/>
  <c r="H49" i="27" s="1"/>
  <c r="AD49" i="45"/>
  <c r="AF49" i="45" s="1"/>
  <c r="AC50" i="45"/>
  <c r="AE50" i="45" s="1"/>
  <c r="AH50" i="45" s="1"/>
  <c r="H50" i="27" s="1"/>
  <c r="AD50" i="45"/>
  <c r="AF50" i="45" s="1"/>
  <c r="AC51" i="45"/>
  <c r="AE51" i="45" s="1"/>
  <c r="AH51" i="45" s="1"/>
  <c r="H51" i="27" s="1"/>
  <c r="AD51" i="45"/>
  <c r="AF51" i="45" s="1"/>
  <c r="AC13" i="44"/>
  <c r="AE13" i="44" s="1"/>
  <c r="AH13" i="44" s="1"/>
  <c r="H13" i="26" s="1"/>
  <c r="AD13" i="44"/>
  <c r="AF13" i="44" s="1"/>
  <c r="AC14" i="44"/>
  <c r="AE14" i="44" s="1"/>
  <c r="AH14" i="44" s="1"/>
  <c r="H14" i="26" s="1"/>
  <c r="AD14" i="44"/>
  <c r="AF14" i="44" s="1"/>
  <c r="AC15" i="44"/>
  <c r="AE15" i="44" s="1"/>
  <c r="AH15" i="44" s="1"/>
  <c r="H15" i="26" s="1"/>
  <c r="AD15" i="44"/>
  <c r="AF15" i="44" s="1"/>
  <c r="AC16" i="44"/>
  <c r="AE16" i="44" s="1"/>
  <c r="AH16" i="44" s="1"/>
  <c r="H16" i="26" s="1"/>
  <c r="AD16" i="44"/>
  <c r="AF16" i="44" s="1"/>
  <c r="AC17" i="44"/>
  <c r="AE17" i="44" s="1"/>
  <c r="AH17" i="44" s="1"/>
  <c r="H17" i="26" s="1"/>
  <c r="AD17" i="44"/>
  <c r="AF17" i="44" s="1"/>
  <c r="AC18" i="44"/>
  <c r="AE18" i="44" s="1"/>
  <c r="AH18" i="44" s="1"/>
  <c r="H18" i="26" s="1"/>
  <c r="AD18" i="44"/>
  <c r="AF18" i="44" s="1"/>
  <c r="AC19" i="44"/>
  <c r="AE19" i="44" s="1"/>
  <c r="AH19" i="44" s="1"/>
  <c r="H19" i="26" s="1"/>
  <c r="AD19" i="44"/>
  <c r="AF19" i="44" s="1"/>
  <c r="AC20" i="44"/>
  <c r="AE20" i="44" s="1"/>
  <c r="AH20" i="44" s="1"/>
  <c r="H20" i="26" s="1"/>
  <c r="AD20" i="44"/>
  <c r="AF20" i="44" s="1"/>
  <c r="AC21" i="44"/>
  <c r="AE21" i="44" s="1"/>
  <c r="AH21" i="44" s="1"/>
  <c r="H21" i="26" s="1"/>
  <c r="AD21" i="44"/>
  <c r="AF21" i="44" s="1"/>
  <c r="AC22" i="44"/>
  <c r="AE22" i="44" s="1"/>
  <c r="AH22" i="44" s="1"/>
  <c r="H22" i="26" s="1"/>
  <c r="AD22" i="44"/>
  <c r="AF22" i="44" s="1"/>
  <c r="AC23" i="44"/>
  <c r="AE23" i="44" s="1"/>
  <c r="AH23" i="44" s="1"/>
  <c r="H23" i="26" s="1"/>
  <c r="AD23" i="44"/>
  <c r="AF23" i="44" s="1"/>
  <c r="AC24" i="44"/>
  <c r="AE24" i="44" s="1"/>
  <c r="AH24" i="44" s="1"/>
  <c r="H24" i="26" s="1"/>
  <c r="AD24" i="44"/>
  <c r="AF24" i="44" s="1"/>
  <c r="AC25" i="44"/>
  <c r="AE25" i="44" s="1"/>
  <c r="AH25" i="44" s="1"/>
  <c r="H25" i="26" s="1"/>
  <c r="AD25" i="44"/>
  <c r="AF25" i="44" s="1"/>
  <c r="AC26" i="44"/>
  <c r="AE26" i="44" s="1"/>
  <c r="AH26" i="44" s="1"/>
  <c r="H26" i="26" s="1"/>
  <c r="AD26" i="44"/>
  <c r="AF26" i="44" s="1"/>
  <c r="AC27" i="44"/>
  <c r="AE27" i="44" s="1"/>
  <c r="AH27" i="44" s="1"/>
  <c r="H27" i="26" s="1"/>
  <c r="AD27" i="44"/>
  <c r="AF27" i="44" s="1"/>
  <c r="AC28" i="44"/>
  <c r="AE28" i="44" s="1"/>
  <c r="AH28" i="44" s="1"/>
  <c r="H28" i="26" s="1"/>
  <c r="AD28" i="44"/>
  <c r="AF28" i="44" s="1"/>
  <c r="AC29" i="44"/>
  <c r="AE29" i="44" s="1"/>
  <c r="AH29" i="44" s="1"/>
  <c r="H29" i="26" s="1"/>
  <c r="AD29" i="44"/>
  <c r="AF29" i="44" s="1"/>
  <c r="AC30" i="44"/>
  <c r="AE30" i="44" s="1"/>
  <c r="AH30" i="44" s="1"/>
  <c r="H30" i="26" s="1"/>
  <c r="AD30" i="44"/>
  <c r="AF30" i="44" s="1"/>
  <c r="AC31" i="44"/>
  <c r="AE31" i="44" s="1"/>
  <c r="AH31" i="44" s="1"/>
  <c r="H31" i="26" s="1"/>
  <c r="AD31" i="44"/>
  <c r="AF31" i="44" s="1"/>
  <c r="AC32" i="44"/>
  <c r="AE32" i="44" s="1"/>
  <c r="AH32" i="44" s="1"/>
  <c r="H32" i="26" s="1"/>
  <c r="AD32" i="44"/>
  <c r="AF32" i="44" s="1"/>
  <c r="AC33" i="44"/>
  <c r="AE33" i="44" s="1"/>
  <c r="AH33" i="44" s="1"/>
  <c r="H33" i="26" s="1"/>
  <c r="AD33" i="44"/>
  <c r="AF33" i="44" s="1"/>
  <c r="AC34" i="44"/>
  <c r="AE34" i="44" s="1"/>
  <c r="AH34" i="44" s="1"/>
  <c r="H34" i="26" s="1"/>
  <c r="AD34" i="44"/>
  <c r="AF34" i="44" s="1"/>
  <c r="AC35" i="44"/>
  <c r="AE35" i="44" s="1"/>
  <c r="AH35" i="44" s="1"/>
  <c r="H35" i="26" s="1"/>
  <c r="AD35" i="44"/>
  <c r="AF35" i="44" s="1"/>
  <c r="AC36" i="44"/>
  <c r="AE36" i="44" s="1"/>
  <c r="AH36" i="44" s="1"/>
  <c r="H36" i="26" s="1"/>
  <c r="AD36" i="44"/>
  <c r="AF36" i="44" s="1"/>
  <c r="AC37" i="44"/>
  <c r="AE37" i="44" s="1"/>
  <c r="AH37" i="44" s="1"/>
  <c r="H37" i="26" s="1"/>
  <c r="AD37" i="44"/>
  <c r="AF37" i="44" s="1"/>
  <c r="AC38" i="44"/>
  <c r="AE38" i="44" s="1"/>
  <c r="AH38" i="44" s="1"/>
  <c r="H38" i="26" s="1"/>
  <c r="AD38" i="44"/>
  <c r="AF38" i="44" s="1"/>
  <c r="AC39" i="44"/>
  <c r="AE39" i="44" s="1"/>
  <c r="AH39" i="44" s="1"/>
  <c r="H39" i="26" s="1"/>
  <c r="AD39" i="44"/>
  <c r="AF39" i="44" s="1"/>
  <c r="AC40" i="44"/>
  <c r="AE40" i="44" s="1"/>
  <c r="AH40" i="44" s="1"/>
  <c r="H40" i="26" s="1"/>
  <c r="AD40" i="44"/>
  <c r="AF40" i="44" s="1"/>
  <c r="AC41" i="44"/>
  <c r="AE41" i="44" s="1"/>
  <c r="AH41" i="44" s="1"/>
  <c r="H41" i="26" s="1"/>
  <c r="AD41" i="44"/>
  <c r="AF41" i="44" s="1"/>
  <c r="AC42" i="44"/>
  <c r="AE42" i="44" s="1"/>
  <c r="AH42" i="44" s="1"/>
  <c r="H42" i="26" s="1"/>
  <c r="AD42" i="44"/>
  <c r="AF42" i="44" s="1"/>
  <c r="AC43" i="44"/>
  <c r="AE43" i="44" s="1"/>
  <c r="AH43" i="44" s="1"/>
  <c r="H43" i="26" s="1"/>
  <c r="AD43" i="44"/>
  <c r="AF43" i="44" s="1"/>
  <c r="AC44" i="44"/>
  <c r="AE44" i="44" s="1"/>
  <c r="AH44" i="44" s="1"/>
  <c r="H44" i="26" s="1"/>
  <c r="AD44" i="44"/>
  <c r="AF44" i="44" s="1"/>
  <c r="AC45" i="44"/>
  <c r="AE45" i="44" s="1"/>
  <c r="AH45" i="44" s="1"/>
  <c r="H45" i="26" s="1"/>
  <c r="AD45" i="44"/>
  <c r="AF45" i="44" s="1"/>
  <c r="AC46" i="44"/>
  <c r="AE46" i="44" s="1"/>
  <c r="AH46" i="44" s="1"/>
  <c r="H46" i="26" s="1"/>
  <c r="AD46" i="44"/>
  <c r="AF46" i="44" s="1"/>
  <c r="AC47" i="44"/>
  <c r="AE47" i="44" s="1"/>
  <c r="AH47" i="44" s="1"/>
  <c r="H47" i="26" s="1"/>
  <c r="AD47" i="44"/>
  <c r="AF47" i="44" s="1"/>
  <c r="AC48" i="44"/>
  <c r="AE48" i="44" s="1"/>
  <c r="AH48" i="44" s="1"/>
  <c r="H48" i="26" s="1"/>
  <c r="AD48" i="44"/>
  <c r="AF48" i="44" s="1"/>
  <c r="AC49" i="44"/>
  <c r="AE49" i="44" s="1"/>
  <c r="AH49" i="44" s="1"/>
  <c r="H49" i="26" s="1"/>
  <c r="AD49" i="44"/>
  <c r="AF49" i="44" s="1"/>
  <c r="AC50" i="44"/>
  <c r="AE50" i="44" s="1"/>
  <c r="AH50" i="44" s="1"/>
  <c r="H50" i="26" s="1"/>
  <c r="AD50" i="44"/>
  <c r="AF50" i="44"/>
  <c r="AC51" i="44"/>
  <c r="AE51" i="44" s="1"/>
  <c r="AH51" i="44" s="1"/>
  <c r="H51" i="26" s="1"/>
  <c r="AD51" i="44"/>
  <c r="AF51" i="44" s="1"/>
  <c r="AC56" i="44"/>
  <c r="AE56" i="44" s="1"/>
  <c r="AD56" i="44"/>
  <c r="AF56" i="44"/>
  <c r="AC57" i="44"/>
  <c r="AE57" i="44" s="1"/>
  <c r="AD57" i="44"/>
  <c r="AF57" i="44" s="1"/>
  <c r="AC13" i="43"/>
  <c r="AE13" i="43" s="1"/>
  <c r="AH13" i="43" s="1"/>
  <c r="H13" i="25" s="1"/>
  <c r="AD13" i="43"/>
  <c r="AF13" i="43" s="1"/>
  <c r="AC14" i="43"/>
  <c r="AE14" i="43" s="1"/>
  <c r="AH14" i="43" s="1"/>
  <c r="H14" i="25" s="1"/>
  <c r="AD14" i="43"/>
  <c r="AF14" i="43" s="1"/>
  <c r="AC15" i="43"/>
  <c r="AE15" i="43" s="1"/>
  <c r="AH15" i="43" s="1"/>
  <c r="H15" i="25" s="1"/>
  <c r="AD15" i="43"/>
  <c r="AF15" i="43" s="1"/>
  <c r="AC16" i="43"/>
  <c r="AE16" i="43" s="1"/>
  <c r="AH16" i="43" s="1"/>
  <c r="H16" i="25" s="1"/>
  <c r="AD16" i="43"/>
  <c r="AF16" i="43" s="1"/>
  <c r="AC17" i="43"/>
  <c r="AE17" i="43" s="1"/>
  <c r="AH17" i="43" s="1"/>
  <c r="H17" i="25" s="1"/>
  <c r="AD17" i="43"/>
  <c r="AF17" i="43" s="1"/>
  <c r="AC18" i="43"/>
  <c r="AE18" i="43" s="1"/>
  <c r="AH18" i="43" s="1"/>
  <c r="H18" i="25" s="1"/>
  <c r="AD18" i="43"/>
  <c r="AF18" i="43" s="1"/>
  <c r="AC19" i="43"/>
  <c r="AE19" i="43" s="1"/>
  <c r="AH19" i="43" s="1"/>
  <c r="H19" i="25" s="1"/>
  <c r="AD19" i="43"/>
  <c r="AF19" i="43" s="1"/>
  <c r="AC20" i="43"/>
  <c r="AE20" i="43" s="1"/>
  <c r="AH20" i="43" s="1"/>
  <c r="H20" i="25" s="1"/>
  <c r="AD20" i="43"/>
  <c r="AF20" i="43" s="1"/>
  <c r="AC21" i="43"/>
  <c r="AE21" i="43" s="1"/>
  <c r="AH21" i="43" s="1"/>
  <c r="H21" i="25" s="1"/>
  <c r="AD21" i="43"/>
  <c r="AF21" i="43" s="1"/>
  <c r="AC22" i="43"/>
  <c r="AE22" i="43" s="1"/>
  <c r="AH22" i="43" s="1"/>
  <c r="H22" i="25" s="1"/>
  <c r="AD22" i="43"/>
  <c r="AF22" i="43" s="1"/>
  <c r="AC23" i="43"/>
  <c r="AE23" i="43" s="1"/>
  <c r="AH23" i="43" s="1"/>
  <c r="H23" i="25" s="1"/>
  <c r="AD23" i="43"/>
  <c r="AF23" i="43" s="1"/>
  <c r="AC24" i="43"/>
  <c r="AE24" i="43" s="1"/>
  <c r="AH24" i="43" s="1"/>
  <c r="H24" i="25" s="1"/>
  <c r="AD24" i="43"/>
  <c r="AF24" i="43" s="1"/>
  <c r="AC25" i="43"/>
  <c r="AE25" i="43" s="1"/>
  <c r="AH25" i="43" s="1"/>
  <c r="H25" i="25" s="1"/>
  <c r="AD25" i="43"/>
  <c r="AF25" i="43" s="1"/>
  <c r="AC26" i="43"/>
  <c r="AE26" i="43" s="1"/>
  <c r="AH26" i="43" s="1"/>
  <c r="H26" i="25" s="1"/>
  <c r="AD26" i="43"/>
  <c r="AF26" i="43" s="1"/>
  <c r="AC27" i="43"/>
  <c r="AE27" i="43" s="1"/>
  <c r="AH27" i="43" s="1"/>
  <c r="H27" i="25" s="1"/>
  <c r="AD27" i="43"/>
  <c r="AF27" i="43" s="1"/>
  <c r="AC28" i="43"/>
  <c r="AE28" i="43" s="1"/>
  <c r="AH28" i="43" s="1"/>
  <c r="H28" i="25" s="1"/>
  <c r="AD28" i="43"/>
  <c r="AF28" i="43" s="1"/>
  <c r="AC29" i="43"/>
  <c r="AE29" i="43" s="1"/>
  <c r="AH29" i="43" s="1"/>
  <c r="H29" i="25" s="1"/>
  <c r="AD29" i="43"/>
  <c r="AF29" i="43" s="1"/>
  <c r="AC30" i="43"/>
  <c r="AE30" i="43" s="1"/>
  <c r="AH30" i="43" s="1"/>
  <c r="H30" i="25" s="1"/>
  <c r="AD30" i="43"/>
  <c r="AF30" i="43" s="1"/>
  <c r="AC31" i="43"/>
  <c r="AE31" i="43" s="1"/>
  <c r="AH31" i="43" s="1"/>
  <c r="H31" i="25" s="1"/>
  <c r="AD31" i="43"/>
  <c r="AF31" i="43" s="1"/>
  <c r="AC32" i="43"/>
  <c r="AE32" i="43" s="1"/>
  <c r="AH32" i="43" s="1"/>
  <c r="H32" i="25" s="1"/>
  <c r="AD32" i="43"/>
  <c r="AF32" i="43" s="1"/>
  <c r="AC33" i="43"/>
  <c r="AE33" i="43" s="1"/>
  <c r="AH33" i="43" s="1"/>
  <c r="H33" i="25" s="1"/>
  <c r="AD33" i="43"/>
  <c r="AF33" i="43" s="1"/>
  <c r="AC34" i="43"/>
  <c r="AE34" i="43" s="1"/>
  <c r="AH34" i="43" s="1"/>
  <c r="H34" i="25" s="1"/>
  <c r="AD34" i="43"/>
  <c r="AF34" i="43" s="1"/>
  <c r="AC35" i="43"/>
  <c r="AE35" i="43" s="1"/>
  <c r="AH35" i="43" s="1"/>
  <c r="H35" i="25" s="1"/>
  <c r="AD35" i="43"/>
  <c r="AF35" i="43" s="1"/>
  <c r="AC36" i="43"/>
  <c r="AE36" i="43" s="1"/>
  <c r="AD36" i="43"/>
  <c r="AF36" i="43" s="1"/>
  <c r="AC37" i="43"/>
  <c r="AE37" i="43" s="1"/>
  <c r="AH37" i="43" s="1"/>
  <c r="H37" i="25" s="1"/>
  <c r="AD37" i="43"/>
  <c r="AF37" i="43" s="1"/>
  <c r="AC38" i="43"/>
  <c r="AE38" i="43" s="1"/>
  <c r="AH38" i="43" s="1"/>
  <c r="H38" i="25" s="1"/>
  <c r="AD38" i="43"/>
  <c r="AF38" i="43" s="1"/>
  <c r="AC39" i="43"/>
  <c r="AE39" i="43" s="1"/>
  <c r="AH39" i="43" s="1"/>
  <c r="H39" i="25" s="1"/>
  <c r="AD39" i="43"/>
  <c r="AF39" i="43" s="1"/>
  <c r="AC40" i="43"/>
  <c r="AE40" i="43" s="1"/>
  <c r="AH40" i="43" s="1"/>
  <c r="H40" i="25" s="1"/>
  <c r="AD40" i="43"/>
  <c r="AF40" i="43" s="1"/>
  <c r="AC41" i="43"/>
  <c r="AE41" i="43" s="1"/>
  <c r="AH41" i="43" s="1"/>
  <c r="H41" i="25" s="1"/>
  <c r="AD41" i="43"/>
  <c r="AF41" i="43" s="1"/>
  <c r="AC42" i="43"/>
  <c r="AE42" i="43" s="1"/>
  <c r="AH42" i="43" s="1"/>
  <c r="H42" i="25" s="1"/>
  <c r="AD42" i="43"/>
  <c r="AF42" i="43" s="1"/>
  <c r="AC43" i="43"/>
  <c r="AE43" i="43" s="1"/>
  <c r="AH43" i="43" s="1"/>
  <c r="H43" i="25" s="1"/>
  <c r="AD43" i="43"/>
  <c r="AF43" i="43" s="1"/>
  <c r="AC44" i="43"/>
  <c r="AE44" i="43" s="1"/>
  <c r="AH44" i="43" s="1"/>
  <c r="H44" i="25" s="1"/>
  <c r="AD44" i="43"/>
  <c r="AF44" i="43" s="1"/>
  <c r="AC45" i="43"/>
  <c r="AE45" i="43" s="1"/>
  <c r="AH45" i="43" s="1"/>
  <c r="H45" i="25" s="1"/>
  <c r="AD45" i="43"/>
  <c r="AF45" i="43" s="1"/>
  <c r="AC46" i="43"/>
  <c r="AE46" i="43" s="1"/>
  <c r="AH46" i="43" s="1"/>
  <c r="H46" i="25" s="1"/>
  <c r="AD46" i="43"/>
  <c r="AF46" i="43" s="1"/>
  <c r="AC47" i="43"/>
  <c r="AE47" i="43" s="1"/>
  <c r="AH47" i="43" s="1"/>
  <c r="H47" i="25" s="1"/>
  <c r="AD47" i="43"/>
  <c r="AF47" i="43" s="1"/>
  <c r="AC48" i="43"/>
  <c r="AE48" i="43" s="1"/>
  <c r="AH48" i="43" s="1"/>
  <c r="H48" i="25" s="1"/>
  <c r="AD48" i="43"/>
  <c r="AF48" i="43" s="1"/>
  <c r="AC49" i="43"/>
  <c r="AE49" i="43" s="1"/>
  <c r="AH49" i="43" s="1"/>
  <c r="H49" i="25" s="1"/>
  <c r="AD49" i="43"/>
  <c r="AF49" i="43" s="1"/>
  <c r="AC50" i="43"/>
  <c r="AE50" i="43" s="1"/>
  <c r="AH50" i="43" s="1"/>
  <c r="H50" i="25" s="1"/>
  <c r="AD50" i="43"/>
  <c r="AF50" i="43" s="1"/>
  <c r="AC51" i="43"/>
  <c r="AE51" i="43" s="1"/>
  <c r="AH51" i="43" s="1"/>
  <c r="H51" i="25" s="1"/>
  <c r="AD51" i="43"/>
  <c r="AF51" i="43" s="1"/>
  <c r="AC13" i="42"/>
  <c r="AE13" i="42" s="1"/>
  <c r="AH13" i="42" s="1"/>
  <c r="H13" i="24" s="1"/>
  <c r="AD13" i="42"/>
  <c r="AF13" i="42" s="1"/>
  <c r="AC14" i="42"/>
  <c r="AE14" i="42" s="1"/>
  <c r="AH14" i="42" s="1"/>
  <c r="H14" i="24" s="1"/>
  <c r="AD14" i="42"/>
  <c r="AF14" i="42" s="1"/>
  <c r="AC15" i="42"/>
  <c r="AE15" i="42" s="1"/>
  <c r="AH15" i="42" s="1"/>
  <c r="H15" i="24" s="1"/>
  <c r="AD15" i="42"/>
  <c r="AF15" i="42" s="1"/>
  <c r="AC16" i="42"/>
  <c r="AE16" i="42" s="1"/>
  <c r="AH16" i="42" s="1"/>
  <c r="H16" i="24" s="1"/>
  <c r="AD16" i="42"/>
  <c r="AF16" i="42" s="1"/>
  <c r="AC17" i="42"/>
  <c r="AE17" i="42" s="1"/>
  <c r="AH17" i="42" s="1"/>
  <c r="H17" i="24" s="1"/>
  <c r="AD17" i="42"/>
  <c r="AF17" i="42" s="1"/>
  <c r="AC18" i="42"/>
  <c r="AE18" i="42" s="1"/>
  <c r="AH18" i="42" s="1"/>
  <c r="H18" i="24" s="1"/>
  <c r="AD18" i="42"/>
  <c r="AF18" i="42" s="1"/>
  <c r="AC19" i="42"/>
  <c r="AE19" i="42" s="1"/>
  <c r="AD19" i="42"/>
  <c r="AF19" i="42" s="1"/>
  <c r="AC20" i="42"/>
  <c r="AE20" i="42" s="1"/>
  <c r="AH20" i="42" s="1"/>
  <c r="H20" i="24" s="1"/>
  <c r="AD20" i="42"/>
  <c r="AF20" i="42" s="1"/>
  <c r="AC21" i="42"/>
  <c r="AE21" i="42" s="1"/>
  <c r="AH21" i="42" s="1"/>
  <c r="H21" i="24" s="1"/>
  <c r="AD21" i="42"/>
  <c r="AF21" i="42" s="1"/>
  <c r="AC22" i="42"/>
  <c r="AE22" i="42" s="1"/>
  <c r="AH22" i="42" s="1"/>
  <c r="H22" i="24" s="1"/>
  <c r="AD22" i="42"/>
  <c r="AF22" i="42" s="1"/>
  <c r="AC23" i="42"/>
  <c r="AE23" i="42" s="1"/>
  <c r="AH23" i="42" s="1"/>
  <c r="H23" i="24" s="1"/>
  <c r="AD23" i="42"/>
  <c r="AF23" i="42" s="1"/>
  <c r="AC24" i="42"/>
  <c r="AE24" i="42" s="1"/>
  <c r="AH24" i="42" s="1"/>
  <c r="H24" i="24" s="1"/>
  <c r="AD24" i="42"/>
  <c r="AF24" i="42" s="1"/>
  <c r="AC25" i="42"/>
  <c r="AE25" i="42" s="1"/>
  <c r="AH25" i="42" s="1"/>
  <c r="H25" i="24" s="1"/>
  <c r="AD25" i="42"/>
  <c r="AF25" i="42" s="1"/>
  <c r="AC26" i="42"/>
  <c r="AE26" i="42" s="1"/>
  <c r="AH26" i="42" s="1"/>
  <c r="H26" i="24" s="1"/>
  <c r="AD26" i="42"/>
  <c r="AF26" i="42" s="1"/>
  <c r="AC27" i="42"/>
  <c r="AE27" i="42" s="1"/>
  <c r="AH27" i="42" s="1"/>
  <c r="H27" i="24" s="1"/>
  <c r="AD27" i="42"/>
  <c r="AF27" i="42" s="1"/>
  <c r="AC28" i="42"/>
  <c r="AE28" i="42" s="1"/>
  <c r="AH28" i="42" s="1"/>
  <c r="H28" i="24" s="1"/>
  <c r="AD28" i="42"/>
  <c r="AF28" i="42" s="1"/>
  <c r="AC29" i="42"/>
  <c r="AE29" i="42" s="1"/>
  <c r="AH29" i="42" s="1"/>
  <c r="H29" i="24" s="1"/>
  <c r="AD29" i="42"/>
  <c r="AF29" i="42" s="1"/>
  <c r="AC30" i="42"/>
  <c r="AE30" i="42" s="1"/>
  <c r="AH30" i="42" s="1"/>
  <c r="H30" i="24" s="1"/>
  <c r="AD30" i="42"/>
  <c r="AF30" i="42" s="1"/>
  <c r="AC31" i="42"/>
  <c r="AE31" i="42" s="1"/>
  <c r="AD31" i="42"/>
  <c r="AF31" i="42" s="1"/>
  <c r="AC32" i="42"/>
  <c r="AE32" i="42" s="1"/>
  <c r="AH32" i="42" s="1"/>
  <c r="H32" i="24" s="1"/>
  <c r="AD32" i="42"/>
  <c r="AF32" i="42" s="1"/>
  <c r="AC33" i="42"/>
  <c r="AE33" i="42" s="1"/>
  <c r="AD33" i="42"/>
  <c r="AF33" i="42" s="1"/>
  <c r="AC34" i="42"/>
  <c r="AE34" i="42" s="1"/>
  <c r="AH34" i="42" s="1"/>
  <c r="H34" i="24" s="1"/>
  <c r="AD34" i="42"/>
  <c r="AF34" i="42" s="1"/>
  <c r="AC35" i="42"/>
  <c r="AE35" i="42" s="1"/>
  <c r="AH35" i="42" s="1"/>
  <c r="H35" i="24" s="1"/>
  <c r="AD35" i="42"/>
  <c r="AF35" i="42" s="1"/>
  <c r="AC36" i="42"/>
  <c r="AE36" i="42" s="1"/>
  <c r="AH36" i="42" s="1"/>
  <c r="H36" i="24" s="1"/>
  <c r="AD36" i="42"/>
  <c r="AF36" i="42" s="1"/>
  <c r="AC37" i="42"/>
  <c r="AE37" i="42" s="1"/>
  <c r="AH37" i="42" s="1"/>
  <c r="H37" i="24" s="1"/>
  <c r="AD37" i="42"/>
  <c r="AF37" i="42" s="1"/>
  <c r="AC38" i="42"/>
  <c r="AE38" i="42" s="1"/>
  <c r="AH38" i="42" s="1"/>
  <c r="H38" i="24" s="1"/>
  <c r="AD38" i="42"/>
  <c r="AF38" i="42" s="1"/>
  <c r="AC39" i="42"/>
  <c r="AE39" i="42" s="1"/>
  <c r="AD39" i="42"/>
  <c r="AF39" i="42" s="1"/>
  <c r="AC40" i="42"/>
  <c r="AE40" i="42" s="1"/>
  <c r="AH40" i="42" s="1"/>
  <c r="H40" i="24" s="1"/>
  <c r="AD40" i="42"/>
  <c r="AF40" i="42" s="1"/>
  <c r="AC41" i="42"/>
  <c r="AE41" i="42" s="1"/>
  <c r="AD41" i="42"/>
  <c r="AF41" i="42" s="1"/>
  <c r="AC42" i="42"/>
  <c r="AE42" i="42" s="1"/>
  <c r="AH42" i="42" s="1"/>
  <c r="H42" i="24" s="1"/>
  <c r="AD42" i="42"/>
  <c r="AF42" i="42" s="1"/>
  <c r="AC43" i="42"/>
  <c r="AE43" i="42" s="1"/>
  <c r="AH43" i="42" s="1"/>
  <c r="H43" i="24" s="1"/>
  <c r="AD43" i="42"/>
  <c r="AF43" i="42" s="1"/>
  <c r="AC44" i="42"/>
  <c r="AE44" i="42" s="1"/>
  <c r="AH44" i="42" s="1"/>
  <c r="H44" i="24" s="1"/>
  <c r="AD44" i="42"/>
  <c r="AF44" i="42" s="1"/>
  <c r="AC45" i="42"/>
  <c r="AE45" i="42" s="1"/>
  <c r="AH45" i="42" s="1"/>
  <c r="H45" i="24" s="1"/>
  <c r="AD45" i="42"/>
  <c r="AF45" i="42" s="1"/>
  <c r="AC46" i="42"/>
  <c r="AE46" i="42" s="1"/>
  <c r="AH46" i="42" s="1"/>
  <c r="H46" i="24" s="1"/>
  <c r="AD46" i="42"/>
  <c r="AF46" i="42" s="1"/>
  <c r="AC47" i="42"/>
  <c r="AE47" i="42" s="1"/>
  <c r="AD47" i="42"/>
  <c r="AF47" i="42" s="1"/>
  <c r="AC48" i="42"/>
  <c r="AE48" i="42" s="1"/>
  <c r="AH48" i="42" s="1"/>
  <c r="H48" i="24" s="1"/>
  <c r="AD48" i="42"/>
  <c r="AF48" i="42" s="1"/>
  <c r="AC49" i="42"/>
  <c r="AE49" i="42" s="1"/>
  <c r="AH49" i="42" s="1"/>
  <c r="H49" i="24" s="1"/>
  <c r="AD49" i="42"/>
  <c r="AF49" i="42" s="1"/>
  <c r="AC50" i="42"/>
  <c r="AE50" i="42" s="1"/>
  <c r="AH50" i="42" s="1"/>
  <c r="H50" i="24" s="1"/>
  <c r="AD50" i="42"/>
  <c r="AF50" i="42" s="1"/>
  <c r="AC51" i="42"/>
  <c r="AE51" i="42" s="1"/>
  <c r="AH51" i="42" s="1"/>
  <c r="H51" i="24" s="1"/>
  <c r="AD51" i="42"/>
  <c r="AF51" i="42" s="1"/>
  <c r="AC56" i="42"/>
  <c r="AE56" i="42" s="1"/>
  <c r="AD56" i="42"/>
  <c r="AF56" i="42" s="1"/>
  <c r="AC57" i="42"/>
  <c r="AE57" i="42" s="1"/>
  <c r="AD57" i="42"/>
  <c r="AF57" i="42" s="1"/>
  <c r="AC13" i="41"/>
  <c r="AE13" i="41" s="1"/>
  <c r="AH13" i="41" s="1"/>
  <c r="H13" i="23" s="1"/>
  <c r="AD13" i="41"/>
  <c r="AF13" i="41" s="1"/>
  <c r="AC14" i="41"/>
  <c r="AE14" i="41" s="1"/>
  <c r="AH14" i="41" s="1"/>
  <c r="H14" i="23" s="1"/>
  <c r="AD14" i="41"/>
  <c r="AF14" i="41" s="1"/>
  <c r="AC15" i="41"/>
  <c r="AE15" i="41" s="1"/>
  <c r="AH15" i="41" s="1"/>
  <c r="H15" i="23" s="1"/>
  <c r="AD15" i="41"/>
  <c r="AF15" i="41" s="1"/>
  <c r="AC16" i="41"/>
  <c r="AE16" i="41" s="1"/>
  <c r="AH16" i="41" s="1"/>
  <c r="H16" i="23" s="1"/>
  <c r="AD16" i="41"/>
  <c r="AF16" i="41" s="1"/>
  <c r="AC17" i="41"/>
  <c r="AE17" i="41" s="1"/>
  <c r="AH17" i="41" s="1"/>
  <c r="H17" i="23" s="1"/>
  <c r="AD17" i="41"/>
  <c r="AF17" i="41" s="1"/>
  <c r="AC18" i="41"/>
  <c r="AE18" i="41" s="1"/>
  <c r="AH18" i="41" s="1"/>
  <c r="H18" i="23" s="1"/>
  <c r="AD18" i="41"/>
  <c r="AF18" i="41" s="1"/>
  <c r="AC19" i="41"/>
  <c r="AE19" i="41" s="1"/>
  <c r="AH19" i="41" s="1"/>
  <c r="H19" i="23" s="1"/>
  <c r="AD19" i="41"/>
  <c r="AF19" i="41" s="1"/>
  <c r="AC20" i="41"/>
  <c r="AE20" i="41" s="1"/>
  <c r="AH20" i="41" s="1"/>
  <c r="H20" i="23" s="1"/>
  <c r="AD20" i="41"/>
  <c r="AF20" i="41" s="1"/>
  <c r="AC21" i="41"/>
  <c r="AE21" i="41" s="1"/>
  <c r="AH21" i="41" s="1"/>
  <c r="H21" i="23" s="1"/>
  <c r="AD21" i="41"/>
  <c r="AF21" i="41" s="1"/>
  <c r="AC22" i="41"/>
  <c r="AE22" i="41" s="1"/>
  <c r="AD22" i="41"/>
  <c r="AF22" i="41" s="1"/>
  <c r="AC23" i="41"/>
  <c r="AE23" i="41" s="1"/>
  <c r="AH23" i="41" s="1"/>
  <c r="H23" i="23" s="1"/>
  <c r="AD23" i="41"/>
  <c r="AF23" i="41" s="1"/>
  <c r="AC24" i="41"/>
  <c r="AE24" i="41" s="1"/>
  <c r="AH24" i="41" s="1"/>
  <c r="H24" i="23" s="1"/>
  <c r="AD24" i="41"/>
  <c r="AF24" i="41" s="1"/>
  <c r="AC25" i="41"/>
  <c r="AE25" i="41" s="1"/>
  <c r="AH25" i="41" s="1"/>
  <c r="H25" i="23" s="1"/>
  <c r="AD25" i="41"/>
  <c r="AF25" i="41" s="1"/>
  <c r="AC26" i="41"/>
  <c r="AE26" i="41" s="1"/>
  <c r="AH26" i="41" s="1"/>
  <c r="H26" i="23" s="1"/>
  <c r="AD26" i="41"/>
  <c r="AF26" i="41" s="1"/>
  <c r="AC27" i="41"/>
  <c r="AE27" i="41" s="1"/>
  <c r="AH27" i="41" s="1"/>
  <c r="H27" i="23" s="1"/>
  <c r="AD27" i="41"/>
  <c r="AF27" i="41" s="1"/>
  <c r="AC28" i="41"/>
  <c r="AE28" i="41" s="1"/>
  <c r="AH28" i="41" s="1"/>
  <c r="H28" i="23" s="1"/>
  <c r="AD28" i="41"/>
  <c r="AF28" i="41" s="1"/>
  <c r="AC29" i="41"/>
  <c r="AE29" i="41" s="1"/>
  <c r="AH29" i="41" s="1"/>
  <c r="H29" i="23" s="1"/>
  <c r="AD29" i="41"/>
  <c r="AF29" i="41" s="1"/>
  <c r="AC30" i="41"/>
  <c r="AE30" i="41" s="1"/>
  <c r="AH30" i="41" s="1"/>
  <c r="H30" i="23" s="1"/>
  <c r="AD30" i="41"/>
  <c r="AF30" i="41" s="1"/>
  <c r="AC31" i="41"/>
  <c r="AE31" i="41" s="1"/>
  <c r="AH31" i="41" s="1"/>
  <c r="H31" i="23" s="1"/>
  <c r="AD31" i="41"/>
  <c r="AF31" i="41" s="1"/>
  <c r="AC32" i="41"/>
  <c r="AE32" i="41" s="1"/>
  <c r="AH32" i="41" s="1"/>
  <c r="H32" i="23" s="1"/>
  <c r="AD32" i="41"/>
  <c r="AF32" i="41" s="1"/>
  <c r="AC33" i="41"/>
  <c r="AE33" i="41" s="1"/>
  <c r="AH33" i="41" s="1"/>
  <c r="H33" i="23" s="1"/>
  <c r="AD33" i="41"/>
  <c r="AF33" i="41" s="1"/>
  <c r="AC34" i="41"/>
  <c r="AE34" i="41" s="1"/>
  <c r="AH34" i="41" s="1"/>
  <c r="H34" i="23" s="1"/>
  <c r="AD34" i="41"/>
  <c r="AF34" i="41" s="1"/>
  <c r="AC35" i="41"/>
  <c r="AE35" i="41" s="1"/>
  <c r="AH35" i="41" s="1"/>
  <c r="H35" i="23" s="1"/>
  <c r="AD35" i="41"/>
  <c r="AF35" i="41" s="1"/>
  <c r="AC36" i="41"/>
  <c r="AE36" i="41" s="1"/>
  <c r="AH36" i="41" s="1"/>
  <c r="H36" i="23" s="1"/>
  <c r="AD36" i="41"/>
  <c r="AF36" i="41" s="1"/>
  <c r="AC37" i="41"/>
  <c r="AE37" i="41" s="1"/>
  <c r="AH37" i="41" s="1"/>
  <c r="H37" i="23" s="1"/>
  <c r="AD37" i="41"/>
  <c r="AF37" i="41" s="1"/>
  <c r="AC38" i="41"/>
  <c r="AE38" i="41" s="1"/>
  <c r="AH38" i="41" s="1"/>
  <c r="H38" i="23" s="1"/>
  <c r="AD38" i="41"/>
  <c r="AF38" i="41" s="1"/>
  <c r="AC39" i="41"/>
  <c r="AE39" i="41" s="1"/>
  <c r="AH39" i="41" s="1"/>
  <c r="H39" i="23" s="1"/>
  <c r="AD39" i="41"/>
  <c r="AF39" i="41" s="1"/>
  <c r="AC40" i="41"/>
  <c r="AE40" i="41" s="1"/>
  <c r="AH40" i="41" s="1"/>
  <c r="H40" i="23" s="1"/>
  <c r="AD40" i="41"/>
  <c r="AF40" i="41" s="1"/>
  <c r="AC41" i="41"/>
  <c r="AE41" i="41" s="1"/>
  <c r="AH41" i="41" s="1"/>
  <c r="H41" i="23" s="1"/>
  <c r="AD41" i="41"/>
  <c r="AF41" i="41" s="1"/>
  <c r="AC42" i="41"/>
  <c r="AE42" i="41" s="1"/>
  <c r="AH42" i="41" s="1"/>
  <c r="H42" i="23" s="1"/>
  <c r="AD42" i="41"/>
  <c r="AF42" i="41" s="1"/>
  <c r="AC43" i="41"/>
  <c r="AE43" i="41" s="1"/>
  <c r="AH43" i="41" s="1"/>
  <c r="H43" i="23" s="1"/>
  <c r="AD43" i="41"/>
  <c r="AF43" i="41" s="1"/>
  <c r="AC44" i="41"/>
  <c r="AE44" i="41" s="1"/>
  <c r="AH44" i="41" s="1"/>
  <c r="H44" i="23" s="1"/>
  <c r="AD44" i="41"/>
  <c r="AF44" i="41" s="1"/>
  <c r="AC45" i="41"/>
  <c r="AE45" i="41" s="1"/>
  <c r="AH45" i="41" s="1"/>
  <c r="H45" i="23" s="1"/>
  <c r="AD45" i="41"/>
  <c r="AF45" i="41" s="1"/>
  <c r="AC46" i="41"/>
  <c r="AE46" i="41" s="1"/>
  <c r="AH46" i="41" s="1"/>
  <c r="H46" i="23" s="1"/>
  <c r="AD46" i="41"/>
  <c r="AF46" i="41" s="1"/>
  <c r="AC47" i="41"/>
  <c r="AE47" i="41" s="1"/>
  <c r="AH47" i="41" s="1"/>
  <c r="H47" i="23" s="1"/>
  <c r="AD47" i="41"/>
  <c r="AF47" i="41" s="1"/>
  <c r="AC48" i="41"/>
  <c r="AE48" i="41" s="1"/>
  <c r="AH48" i="41" s="1"/>
  <c r="H48" i="23" s="1"/>
  <c r="AD48" i="41"/>
  <c r="AF48" i="41" s="1"/>
  <c r="AC49" i="41"/>
  <c r="AE49" i="41" s="1"/>
  <c r="AH49" i="41" s="1"/>
  <c r="H49" i="23" s="1"/>
  <c r="AD49" i="41"/>
  <c r="AF49" i="41" s="1"/>
  <c r="AC50" i="41"/>
  <c r="AE50" i="41" s="1"/>
  <c r="AH50" i="41" s="1"/>
  <c r="H50" i="23" s="1"/>
  <c r="AD50" i="41"/>
  <c r="AF50" i="41" s="1"/>
  <c r="AC51" i="41"/>
  <c r="AE51" i="41" s="1"/>
  <c r="AH51" i="41" s="1"/>
  <c r="H51" i="23" s="1"/>
  <c r="AD51" i="41"/>
  <c r="AF51" i="41" s="1"/>
  <c r="AC13" i="40"/>
  <c r="AE13" i="40" s="1"/>
  <c r="AH13" i="40" s="1"/>
  <c r="H13" i="22" s="1"/>
  <c r="AD13" i="40"/>
  <c r="AF13" i="40" s="1"/>
  <c r="AC14" i="40"/>
  <c r="AE14" i="40" s="1"/>
  <c r="AH14" i="40" s="1"/>
  <c r="H14" i="22" s="1"/>
  <c r="AD14" i="40"/>
  <c r="AF14" i="40" s="1"/>
  <c r="AC15" i="40"/>
  <c r="AE15" i="40" s="1"/>
  <c r="AH15" i="40" s="1"/>
  <c r="H15" i="22" s="1"/>
  <c r="AD15" i="40"/>
  <c r="AF15" i="40" s="1"/>
  <c r="AC16" i="40"/>
  <c r="AE16" i="40" s="1"/>
  <c r="AH16" i="40" s="1"/>
  <c r="H16" i="22" s="1"/>
  <c r="AD16" i="40"/>
  <c r="AF16" i="40" s="1"/>
  <c r="AC17" i="40"/>
  <c r="AE17" i="40" s="1"/>
  <c r="AH17" i="40" s="1"/>
  <c r="H17" i="22" s="1"/>
  <c r="AD17" i="40"/>
  <c r="AF17" i="40" s="1"/>
  <c r="AC18" i="40"/>
  <c r="AE18" i="40" s="1"/>
  <c r="AH18" i="40" s="1"/>
  <c r="H18" i="22" s="1"/>
  <c r="AD18" i="40"/>
  <c r="AF18" i="40" s="1"/>
  <c r="AC19" i="40"/>
  <c r="AE19" i="40" s="1"/>
  <c r="AH19" i="40" s="1"/>
  <c r="H19" i="22" s="1"/>
  <c r="AD19" i="40"/>
  <c r="AF19" i="40" s="1"/>
  <c r="AC20" i="40"/>
  <c r="AE20" i="40" s="1"/>
  <c r="AH20" i="40" s="1"/>
  <c r="H20" i="22" s="1"/>
  <c r="AD20" i="40"/>
  <c r="AF20" i="40" s="1"/>
  <c r="AC21" i="40"/>
  <c r="AE21" i="40" s="1"/>
  <c r="AH21" i="40" s="1"/>
  <c r="H21" i="22" s="1"/>
  <c r="AD21" i="40"/>
  <c r="AF21" i="40" s="1"/>
  <c r="AC22" i="40"/>
  <c r="AE22" i="40" s="1"/>
  <c r="AH22" i="40" s="1"/>
  <c r="H22" i="22" s="1"/>
  <c r="AD22" i="40"/>
  <c r="AF22" i="40" s="1"/>
  <c r="AC23" i="40"/>
  <c r="AE23" i="40" s="1"/>
  <c r="AH23" i="40" s="1"/>
  <c r="H23" i="22" s="1"/>
  <c r="AD23" i="40"/>
  <c r="AF23" i="40" s="1"/>
  <c r="AC24" i="40"/>
  <c r="AE24" i="40" s="1"/>
  <c r="AH24" i="40" s="1"/>
  <c r="H24" i="22" s="1"/>
  <c r="AD24" i="40"/>
  <c r="AF24" i="40" s="1"/>
  <c r="AC25" i="40"/>
  <c r="AE25" i="40" s="1"/>
  <c r="AH25" i="40" s="1"/>
  <c r="H25" i="22" s="1"/>
  <c r="AD25" i="40"/>
  <c r="AF25" i="40" s="1"/>
  <c r="AC26" i="40"/>
  <c r="AE26" i="40" s="1"/>
  <c r="AH26" i="40" s="1"/>
  <c r="H26" i="22" s="1"/>
  <c r="AD26" i="40"/>
  <c r="AF26" i="40" s="1"/>
  <c r="AC27" i="40"/>
  <c r="AE27" i="40" s="1"/>
  <c r="AH27" i="40" s="1"/>
  <c r="H27" i="22" s="1"/>
  <c r="AD27" i="40"/>
  <c r="AF27" i="40" s="1"/>
  <c r="AC28" i="40"/>
  <c r="AE28" i="40" s="1"/>
  <c r="AH28" i="40" s="1"/>
  <c r="H28" i="22" s="1"/>
  <c r="AD28" i="40"/>
  <c r="AF28" i="40" s="1"/>
  <c r="AC29" i="40"/>
  <c r="AE29" i="40" s="1"/>
  <c r="AH29" i="40" s="1"/>
  <c r="H29" i="22" s="1"/>
  <c r="AD29" i="40"/>
  <c r="AF29" i="40" s="1"/>
  <c r="AC30" i="40"/>
  <c r="AE30" i="40" s="1"/>
  <c r="AH30" i="40" s="1"/>
  <c r="H30" i="22" s="1"/>
  <c r="AD30" i="40"/>
  <c r="AF30" i="40" s="1"/>
  <c r="AC31" i="40"/>
  <c r="AE31" i="40" s="1"/>
  <c r="AH31" i="40" s="1"/>
  <c r="H31" i="22" s="1"/>
  <c r="AD31" i="40"/>
  <c r="AF31" i="40" s="1"/>
  <c r="AC32" i="40"/>
  <c r="AE32" i="40" s="1"/>
  <c r="AH32" i="40" s="1"/>
  <c r="H32" i="22" s="1"/>
  <c r="AD32" i="40"/>
  <c r="AF32" i="40" s="1"/>
  <c r="AC33" i="40"/>
  <c r="AE33" i="40" s="1"/>
  <c r="AH33" i="40" s="1"/>
  <c r="H33" i="22" s="1"/>
  <c r="AD33" i="40"/>
  <c r="AF33" i="40" s="1"/>
  <c r="AC34" i="40"/>
  <c r="AE34" i="40" s="1"/>
  <c r="AH34" i="40" s="1"/>
  <c r="H34" i="22" s="1"/>
  <c r="AD34" i="40"/>
  <c r="AF34" i="40" s="1"/>
  <c r="AC35" i="40"/>
  <c r="AE35" i="40" s="1"/>
  <c r="AH35" i="40" s="1"/>
  <c r="H35" i="22" s="1"/>
  <c r="AD35" i="40"/>
  <c r="AF35" i="40" s="1"/>
  <c r="AC36" i="40"/>
  <c r="AE36" i="40" s="1"/>
  <c r="AH36" i="40" s="1"/>
  <c r="H36" i="22" s="1"/>
  <c r="AD36" i="40"/>
  <c r="AF36" i="40" s="1"/>
  <c r="AC37" i="40"/>
  <c r="AE37" i="40" s="1"/>
  <c r="AH37" i="40" s="1"/>
  <c r="H37" i="22" s="1"/>
  <c r="AD37" i="40"/>
  <c r="AF37" i="40" s="1"/>
  <c r="AC38" i="40"/>
  <c r="AE38" i="40" s="1"/>
  <c r="AH38" i="40" s="1"/>
  <c r="H38" i="22" s="1"/>
  <c r="AD38" i="40"/>
  <c r="AF38" i="40" s="1"/>
  <c r="AC39" i="40"/>
  <c r="AE39" i="40" s="1"/>
  <c r="AH39" i="40" s="1"/>
  <c r="H39" i="22" s="1"/>
  <c r="AD39" i="40"/>
  <c r="AF39" i="40" s="1"/>
  <c r="AC40" i="40"/>
  <c r="AE40" i="40" s="1"/>
  <c r="AH40" i="40" s="1"/>
  <c r="H40" i="22" s="1"/>
  <c r="AD40" i="40"/>
  <c r="AF40" i="40" s="1"/>
  <c r="AC41" i="40"/>
  <c r="AE41" i="40" s="1"/>
  <c r="AH41" i="40" s="1"/>
  <c r="H41" i="22" s="1"/>
  <c r="AD41" i="40"/>
  <c r="AF41" i="40" s="1"/>
  <c r="AC42" i="40"/>
  <c r="AE42" i="40" s="1"/>
  <c r="AH42" i="40" s="1"/>
  <c r="H42" i="22" s="1"/>
  <c r="AD42" i="40"/>
  <c r="AF42" i="40" s="1"/>
  <c r="AC43" i="40"/>
  <c r="AE43" i="40" s="1"/>
  <c r="AH43" i="40" s="1"/>
  <c r="H43" i="22" s="1"/>
  <c r="AD43" i="40"/>
  <c r="AF43" i="40" s="1"/>
  <c r="AC44" i="40"/>
  <c r="AE44" i="40" s="1"/>
  <c r="AH44" i="40" s="1"/>
  <c r="H44" i="22" s="1"/>
  <c r="AD44" i="40"/>
  <c r="AF44" i="40" s="1"/>
  <c r="AC45" i="40"/>
  <c r="AE45" i="40" s="1"/>
  <c r="AH45" i="40" s="1"/>
  <c r="H45" i="22" s="1"/>
  <c r="AD45" i="40"/>
  <c r="AF45" i="40" s="1"/>
  <c r="AC46" i="40"/>
  <c r="AE46" i="40" s="1"/>
  <c r="AH46" i="40" s="1"/>
  <c r="H46" i="22" s="1"/>
  <c r="AD46" i="40"/>
  <c r="AF46" i="40" s="1"/>
  <c r="AC47" i="40"/>
  <c r="AE47" i="40" s="1"/>
  <c r="AH47" i="40" s="1"/>
  <c r="H47" i="22" s="1"/>
  <c r="AD47" i="40"/>
  <c r="AF47" i="40" s="1"/>
  <c r="AC48" i="40"/>
  <c r="AE48" i="40" s="1"/>
  <c r="AH48" i="40" s="1"/>
  <c r="H48" i="22" s="1"/>
  <c r="AD48" i="40"/>
  <c r="AF48" i="40" s="1"/>
  <c r="AC49" i="40"/>
  <c r="AE49" i="40" s="1"/>
  <c r="AH49" i="40" s="1"/>
  <c r="H49" i="22" s="1"/>
  <c r="AD49" i="40"/>
  <c r="AF49" i="40" s="1"/>
  <c r="AC50" i="40"/>
  <c r="AE50" i="40" s="1"/>
  <c r="AH50" i="40" s="1"/>
  <c r="H50" i="22" s="1"/>
  <c r="AD50" i="40"/>
  <c r="AF50" i="40" s="1"/>
  <c r="AC51" i="40"/>
  <c r="AE51" i="40" s="1"/>
  <c r="AH51" i="40" s="1"/>
  <c r="H51" i="22" s="1"/>
  <c r="AD51" i="40"/>
  <c r="AF51" i="40" s="1"/>
  <c r="AC13" i="39"/>
  <c r="AE13" i="39" s="1"/>
  <c r="AH13" i="39" s="1"/>
  <c r="H13" i="21" s="1"/>
  <c r="AD13" i="39"/>
  <c r="AF13" i="39" s="1"/>
  <c r="AC14" i="39"/>
  <c r="AE14" i="39" s="1"/>
  <c r="AH14" i="39" s="1"/>
  <c r="H14" i="21" s="1"/>
  <c r="AD14" i="39"/>
  <c r="AF14" i="39" s="1"/>
  <c r="AC15" i="39"/>
  <c r="AE15" i="39" s="1"/>
  <c r="AH15" i="39" s="1"/>
  <c r="H15" i="21" s="1"/>
  <c r="AD15" i="39"/>
  <c r="AF15" i="39" s="1"/>
  <c r="AC16" i="39"/>
  <c r="AE16" i="39" s="1"/>
  <c r="AH16" i="39" s="1"/>
  <c r="H16" i="21" s="1"/>
  <c r="AD16" i="39"/>
  <c r="AF16" i="39" s="1"/>
  <c r="AC17" i="39"/>
  <c r="AE17" i="39" s="1"/>
  <c r="AH17" i="39" s="1"/>
  <c r="H17" i="21" s="1"/>
  <c r="AD17" i="39"/>
  <c r="AF17" i="39" s="1"/>
  <c r="AC18" i="39"/>
  <c r="AE18" i="39" s="1"/>
  <c r="AH18" i="39" s="1"/>
  <c r="H18" i="21" s="1"/>
  <c r="AD18" i="39"/>
  <c r="AF18" i="39" s="1"/>
  <c r="AC19" i="39"/>
  <c r="AE19" i="39" s="1"/>
  <c r="AH19" i="39" s="1"/>
  <c r="H19" i="21" s="1"/>
  <c r="AD19" i="39"/>
  <c r="AF19" i="39" s="1"/>
  <c r="AC20" i="39"/>
  <c r="AE20" i="39" s="1"/>
  <c r="AH20" i="39" s="1"/>
  <c r="H20" i="21" s="1"/>
  <c r="AD20" i="39"/>
  <c r="AF20" i="39" s="1"/>
  <c r="AC21" i="39"/>
  <c r="AE21" i="39" s="1"/>
  <c r="AH21" i="39" s="1"/>
  <c r="H21" i="21" s="1"/>
  <c r="AD21" i="39"/>
  <c r="AF21" i="39" s="1"/>
  <c r="AC22" i="39"/>
  <c r="AE22" i="39" s="1"/>
  <c r="AH22" i="39" s="1"/>
  <c r="H22" i="21" s="1"/>
  <c r="AD22" i="39"/>
  <c r="AF22" i="39" s="1"/>
  <c r="AC23" i="39"/>
  <c r="AE23" i="39" s="1"/>
  <c r="AH23" i="39" s="1"/>
  <c r="H23" i="21" s="1"/>
  <c r="AD23" i="39"/>
  <c r="AF23" i="39" s="1"/>
  <c r="AC24" i="39"/>
  <c r="AE24" i="39" s="1"/>
  <c r="AH24" i="39" s="1"/>
  <c r="H24" i="21" s="1"/>
  <c r="AD24" i="39"/>
  <c r="AF24" i="39" s="1"/>
  <c r="AC25" i="39"/>
  <c r="AE25" i="39" s="1"/>
  <c r="AH25" i="39" s="1"/>
  <c r="H25" i="21" s="1"/>
  <c r="AD25" i="39"/>
  <c r="AF25" i="39" s="1"/>
  <c r="AC26" i="39"/>
  <c r="AE26" i="39" s="1"/>
  <c r="AH26" i="39" s="1"/>
  <c r="H26" i="21" s="1"/>
  <c r="AD26" i="39"/>
  <c r="AF26" i="39" s="1"/>
  <c r="AC27" i="39"/>
  <c r="AE27" i="39" s="1"/>
  <c r="AH27" i="39" s="1"/>
  <c r="H27" i="21" s="1"/>
  <c r="AD27" i="39"/>
  <c r="AF27" i="39" s="1"/>
  <c r="AC28" i="39"/>
  <c r="AE28" i="39" s="1"/>
  <c r="AH28" i="39" s="1"/>
  <c r="H28" i="21" s="1"/>
  <c r="AD28" i="39"/>
  <c r="AF28" i="39" s="1"/>
  <c r="AC29" i="39"/>
  <c r="AE29" i="39" s="1"/>
  <c r="AH29" i="39" s="1"/>
  <c r="H29" i="21" s="1"/>
  <c r="AD29" i="39"/>
  <c r="AF29" i="39" s="1"/>
  <c r="AC30" i="39"/>
  <c r="AE30" i="39" s="1"/>
  <c r="AH30" i="39" s="1"/>
  <c r="H30" i="21" s="1"/>
  <c r="AD30" i="39"/>
  <c r="AF30" i="39" s="1"/>
  <c r="AC31" i="39"/>
  <c r="AE31" i="39" s="1"/>
  <c r="AH31" i="39" s="1"/>
  <c r="H31" i="21" s="1"/>
  <c r="AD31" i="39"/>
  <c r="AF31" i="39" s="1"/>
  <c r="AC32" i="39"/>
  <c r="AE32" i="39" s="1"/>
  <c r="AH32" i="39" s="1"/>
  <c r="H32" i="21" s="1"/>
  <c r="AD32" i="39"/>
  <c r="AF32" i="39" s="1"/>
  <c r="AC33" i="39"/>
  <c r="AE33" i="39" s="1"/>
  <c r="AH33" i="39" s="1"/>
  <c r="H33" i="21" s="1"/>
  <c r="AD33" i="39"/>
  <c r="AF33" i="39" s="1"/>
  <c r="AC34" i="39"/>
  <c r="AE34" i="39" s="1"/>
  <c r="AH34" i="39" s="1"/>
  <c r="H34" i="21" s="1"/>
  <c r="AD34" i="39"/>
  <c r="AF34" i="39" s="1"/>
  <c r="AC35" i="39"/>
  <c r="AE35" i="39" s="1"/>
  <c r="AH35" i="39" s="1"/>
  <c r="H35" i="21" s="1"/>
  <c r="AD35" i="39"/>
  <c r="AF35" i="39" s="1"/>
  <c r="AC36" i="39"/>
  <c r="AE36" i="39" s="1"/>
  <c r="AH36" i="39" s="1"/>
  <c r="H36" i="21" s="1"/>
  <c r="AD36" i="39"/>
  <c r="AF36" i="39" s="1"/>
  <c r="AC37" i="39"/>
  <c r="AE37" i="39" s="1"/>
  <c r="AH37" i="39" s="1"/>
  <c r="H37" i="21" s="1"/>
  <c r="AD37" i="39"/>
  <c r="AF37" i="39" s="1"/>
  <c r="AC38" i="39"/>
  <c r="AE38" i="39" s="1"/>
  <c r="AH38" i="39" s="1"/>
  <c r="H38" i="21" s="1"/>
  <c r="AD38" i="39"/>
  <c r="AF38" i="39" s="1"/>
  <c r="AC39" i="39"/>
  <c r="AE39" i="39" s="1"/>
  <c r="AH39" i="39" s="1"/>
  <c r="H39" i="21" s="1"/>
  <c r="AD39" i="39"/>
  <c r="AF39" i="39" s="1"/>
  <c r="AC40" i="39"/>
  <c r="AE40" i="39" s="1"/>
  <c r="AH40" i="39" s="1"/>
  <c r="H40" i="21" s="1"/>
  <c r="AD40" i="39"/>
  <c r="AF40" i="39" s="1"/>
  <c r="AC41" i="39"/>
  <c r="AE41" i="39" s="1"/>
  <c r="AH41" i="39" s="1"/>
  <c r="H41" i="21" s="1"/>
  <c r="AD41" i="39"/>
  <c r="AF41" i="39" s="1"/>
  <c r="AC42" i="39"/>
  <c r="AE42" i="39" s="1"/>
  <c r="AH42" i="39" s="1"/>
  <c r="H42" i="21" s="1"/>
  <c r="AD42" i="39"/>
  <c r="AF42" i="39" s="1"/>
  <c r="AC43" i="39"/>
  <c r="AE43" i="39" s="1"/>
  <c r="AH43" i="39" s="1"/>
  <c r="H43" i="21" s="1"/>
  <c r="AD43" i="39"/>
  <c r="AF43" i="39" s="1"/>
  <c r="AC44" i="39"/>
  <c r="AE44" i="39" s="1"/>
  <c r="AH44" i="39" s="1"/>
  <c r="H44" i="21" s="1"/>
  <c r="AD44" i="39"/>
  <c r="AF44" i="39" s="1"/>
  <c r="AC45" i="39"/>
  <c r="AE45" i="39" s="1"/>
  <c r="AH45" i="39" s="1"/>
  <c r="H45" i="21" s="1"/>
  <c r="AD45" i="39"/>
  <c r="AF45" i="39" s="1"/>
  <c r="AC46" i="39"/>
  <c r="AE46" i="39" s="1"/>
  <c r="AH46" i="39" s="1"/>
  <c r="H46" i="21" s="1"/>
  <c r="AD46" i="39"/>
  <c r="AF46" i="39" s="1"/>
  <c r="AC47" i="39"/>
  <c r="AE47" i="39" s="1"/>
  <c r="AH47" i="39" s="1"/>
  <c r="H47" i="21" s="1"/>
  <c r="AD47" i="39"/>
  <c r="AF47" i="39" s="1"/>
  <c r="AC48" i="39"/>
  <c r="AE48" i="39" s="1"/>
  <c r="AH48" i="39" s="1"/>
  <c r="H48" i="21" s="1"/>
  <c r="AD48" i="39"/>
  <c r="AF48" i="39" s="1"/>
  <c r="AH51" i="39"/>
  <c r="H49" i="21" s="1"/>
  <c r="C13" i="12"/>
  <c r="D13" i="12"/>
  <c r="E13" i="12"/>
  <c r="F13" i="12"/>
  <c r="C14" i="12"/>
  <c r="D14" i="12"/>
  <c r="E14" i="12"/>
  <c r="F14" i="12"/>
  <c r="C15" i="12"/>
  <c r="D15" i="12"/>
  <c r="E15" i="12"/>
  <c r="F15" i="12"/>
  <c r="C16" i="12"/>
  <c r="D16" i="12"/>
  <c r="E16" i="12"/>
  <c r="F16" i="12"/>
  <c r="C17" i="12"/>
  <c r="D17" i="12"/>
  <c r="E17" i="12"/>
  <c r="F17" i="12"/>
  <c r="C18" i="12"/>
  <c r="D18" i="12"/>
  <c r="E18" i="12"/>
  <c r="F18" i="12"/>
  <c r="C19" i="12"/>
  <c r="D19" i="12"/>
  <c r="E19" i="12"/>
  <c r="F19" i="12"/>
  <c r="C20" i="12"/>
  <c r="D20" i="12"/>
  <c r="E20" i="12"/>
  <c r="F20" i="12"/>
  <c r="C21" i="12"/>
  <c r="D21" i="12"/>
  <c r="E21" i="12"/>
  <c r="F21" i="12"/>
  <c r="C22" i="12"/>
  <c r="D22" i="12"/>
  <c r="E22" i="12"/>
  <c r="F22" i="12"/>
  <c r="C23" i="12"/>
  <c r="D23" i="12"/>
  <c r="E23" i="12"/>
  <c r="F23" i="12"/>
  <c r="C24" i="12"/>
  <c r="D24" i="12"/>
  <c r="E24" i="12"/>
  <c r="F24" i="12"/>
  <c r="C25" i="12"/>
  <c r="D25" i="12"/>
  <c r="E25" i="12"/>
  <c r="F25" i="12"/>
  <c r="C26" i="12"/>
  <c r="D26" i="12"/>
  <c r="E26" i="12"/>
  <c r="F26" i="12"/>
  <c r="C27" i="12"/>
  <c r="D27" i="12"/>
  <c r="E27" i="12"/>
  <c r="F27" i="12"/>
  <c r="C28" i="12"/>
  <c r="D28" i="12"/>
  <c r="E28" i="12"/>
  <c r="F28" i="12"/>
  <c r="C29" i="12"/>
  <c r="D29" i="12"/>
  <c r="E29" i="12"/>
  <c r="F29" i="12"/>
  <c r="C30" i="12"/>
  <c r="D30" i="12"/>
  <c r="E30" i="12"/>
  <c r="F30" i="12"/>
  <c r="C31" i="12"/>
  <c r="D31" i="12"/>
  <c r="E31" i="12"/>
  <c r="F31" i="12"/>
  <c r="C32" i="12"/>
  <c r="D32" i="12"/>
  <c r="E32" i="12"/>
  <c r="F32" i="12"/>
  <c r="C33" i="12"/>
  <c r="D33" i="12"/>
  <c r="E33" i="12"/>
  <c r="F33" i="12"/>
  <c r="C34" i="12"/>
  <c r="D34" i="12"/>
  <c r="E34" i="12"/>
  <c r="F34" i="12"/>
  <c r="C35" i="12"/>
  <c r="D35" i="12"/>
  <c r="E35" i="12"/>
  <c r="F35" i="12"/>
  <c r="C36" i="12"/>
  <c r="D36" i="12"/>
  <c r="E36" i="12"/>
  <c r="F36" i="12"/>
  <c r="C37" i="12"/>
  <c r="D37" i="12"/>
  <c r="E37" i="12"/>
  <c r="F37" i="12"/>
  <c r="C38" i="12"/>
  <c r="D38" i="12"/>
  <c r="E38" i="12"/>
  <c r="F38" i="12"/>
  <c r="C39" i="12"/>
  <c r="D39" i="12"/>
  <c r="E39" i="12"/>
  <c r="F39" i="12"/>
  <c r="C40" i="12"/>
  <c r="D40" i="12"/>
  <c r="E40" i="12"/>
  <c r="F40" i="12"/>
  <c r="C41" i="12"/>
  <c r="D41" i="12"/>
  <c r="E41" i="12"/>
  <c r="F41" i="12"/>
  <c r="C42" i="12"/>
  <c r="D42" i="12"/>
  <c r="E42" i="12"/>
  <c r="F42" i="12"/>
  <c r="C43" i="12"/>
  <c r="D43" i="12"/>
  <c r="E43" i="12"/>
  <c r="F43" i="12"/>
  <c r="C44" i="12"/>
  <c r="D44" i="12"/>
  <c r="E44" i="12"/>
  <c r="F44" i="12"/>
  <c r="C45" i="12"/>
  <c r="D45" i="12"/>
  <c r="E45" i="12"/>
  <c r="F45" i="12"/>
  <c r="C46" i="12"/>
  <c r="D46" i="12"/>
  <c r="E46" i="12"/>
  <c r="F46" i="12"/>
  <c r="C47" i="12"/>
  <c r="D47" i="12"/>
  <c r="E47" i="12"/>
  <c r="F47" i="12"/>
  <c r="C48" i="12"/>
  <c r="D48" i="12"/>
  <c r="E48" i="12"/>
  <c r="F48" i="12"/>
  <c r="C49" i="12"/>
  <c r="D49" i="12"/>
  <c r="E49" i="12"/>
  <c r="F49" i="12"/>
  <c r="C50" i="12"/>
  <c r="D50" i="12"/>
  <c r="E50" i="12"/>
  <c r="F50" i="12"/>
  <c r="C51" i="12"/>
  <c r="D51" i="12"/>
  <c r="E51" i="12"/>
  <c r="F51" i="12"/>
  <c r="D12" i="12"/>
  <c r="E12" i="12"/>
  <c r="F12" i="12"/>
  <c r="C12" i="12"/>
  <c r="D6" i="12"/>
  <c r="AA53" i="46"/>
  <c r="AA55" i="46" s="1"/>
  <c r="Y53" i="46"/>
  <c r="Y55" i="46" s="1"/>
  <c r="S53" i="46"/>
  <c r="S55" i="46" s="1"/>
  <c r="R53" i="46"/>
  <c r="R55" i="46" s="1"/>
  <c r="Q53" i="46"/>
  <c r="Q55" i="46" s="1"/>
  <c r="P53" i="46"/>
  <c r="P55" i="46" s="1"/>
  <c r="J53" i="46"/>
  <c r="J55" i="46" s="1"/>
  <c r="I53" i="46"/>
  <c r="I55" i="46" s="1"/>
  <c r="H53" i="46"/>
  <c r="H55" i="46" s="1"/>
  <c r="G53" i="46"/>
  <c r="G55" i="46" s="1"/>
  <c r="AA52" i="46"/>
  <c r="AA54" i="46" s="1"/>
  <c r="Y52" i="46"/>
  <c r="Y54" i="46" s="1"/>
  <c r="S52" i="46"/>
  <c r="S54" i="46" s="1"/>
  <c r="R52" i="46"/>
  <c r="R54" i="46" s="1"/>
  <c r="Q52" i="46"/>
  <c r="Q54" i="46" s="1"/>
  <c r="P52" i="46"/>
  <c r="P54" i="46" s="1"/>
  <c r="J52" i="46"/>
  <c r="J54" i="46" s="1"/>
  <c r="I52" i="46"/>
  <c r="I54" i="46" s="1"/>
  <c r="H52" i="46"/>
  <c r="H54" i="46" s="1"/>
  <c r="G52" i="46"/>
  <c r="G54" i="46" s="1"/>
  <c r="F51" i="46"/>
  <c r="E51" i="46"/>
  <c r="D51" i="46"/>
  <c r="C51" i="46"/>
  <c r="F50" i="46"/>
  <c r="E50" i="46"/>
  <c r="D50" i="46"/>
  <c r="C50" i="46"/>
  <c r="F49" i="46"/>
  <c r="E49" i="46"/>
  <c r="D49" i="46"/>
  <c r="C49" i="46"/>
  <c r="F48" i="46"/>
  <c r="E48" i="46"/>
  <c r="D48" i="46"/>
  <c r="C48" i="46"/>
  <c r="F47" i="46"/>
  <c r="E47" i="46"/>
  <c r="D47" i="46"/>
  <c r="C47" i="46"/>
  <c r="F46" i="46"/>
  <c r="E46" i="46"/>
  <c r="D46" i="46"/>
  <c r="C46" i="46"/>
  <c r="F45" i="46"/>
  <c r="E45" i="46"/>
  <c r="D45" i="46"/>
  <c r="C45" i="46"/>
  <c r="F44" i="46"/>
  <c r="E44" i="46"/>
  <c r="D44" i="46"/>
  <c r="C44" i="46"/>
  <c r="F43" i="46"/>
  <c r="E43" i="46"/>
  <c r="D43" i="46"/>
  <c r="C43" i="46"/>
  <c r="F42" i="46"/>
  <c r="E42" i="46"/>
  <c r="D42" i="46"/>
  <c r="C42" i="46"/>
  <c r="F41" i="46"/>
  <c r="E41" i="46"/>
  <c r="D41" i="46"/>
  <c r="C41" i="46"/>
  <c r="F40" i="46"/>
  <c r="E40" i="46"/>
  <c r="D40" i="46"/>
  <c r="C40" i="46"/>
  <c r="F39" i="46"/>
  <c r="E39" i="46"/>
  <c r="D39" i="46"/>
  <c r="C39" i="46"/>
  <c r="F38" i="46"/>
  <c r="E38" i="46"/>
  <c r="D38" i="46"/>
  <c r="C38" i="46"/>
  <c r="F37" i="46"/>
  <c r="E37" i="46"/>
  <c r="D37" i="46"/>
  <c r="C37" i="46"/>
  <c r="F36" i="46"/>
  <c r="E36" i="46"/>
  <c r="D36" i="46"/>
  <c r="C36" i="46"/>
  <c r="F35" i="46"/>
  <c r="E35" i="46"/>
  <c r="D35" i="46"/>
  <c r="C35" i="46"/>
  <c r="F34" i="46"/>
  <c r="E34" i="46"/>
  <c r="D34" i="46"/>
  <c r="C34" i="46"/>
  <c r="F33" i="46"/>
  <c r="E33" i="46"/>
  <c r="D33" i="46"/>
  <c r="C33" i="46"/>
  <c r="F32" i="46"/>
  <c r="E32" i="46"/>
  <c r="D32" i="46"/>
  <c r="C32" i="46"/>
  <c r="F31" i="46"/>
  <c r="E31" i="46"/>
  <c r="D31" i="46"/>
  <c r="C31" i="46"/>
  <c r="F30" i="46"/>
  <c r="E30" i="46"/>
  <c r="D30" i="46"/>
  <c r="C30" i="46"/>
  <c r="F29" i="46"/>
  <c r="E29" i="46"/>
  <c r="D29" i="46"/>
  <c r="C29" i="46"/>
  <c r="F28" i="46"/>
  <c r="E28" i="46"/>
  <c r="D28" i="46"/>
  <c r="C28" i="46"/>
  <c r="F27" i="46"/>
  <c r="E27" i="46"/>
  <c r="D27" i="46"/>
  <c r="C27" i="46"/>
  <c r="F26" i="46"/>
  <c r="E26" i="46"/>
  <c r="D26" i="46"/>
  <c r="C26" i="46"/>
  <c r="F25" i="46"/>
  <c r="E25" i="46"/>
  <c r="D25" i="46"/>
  <c r="C25" i="46"/>
  <c r="F24" i="46"/>
  <c r="E24" i="46"/>
  <c r="D24" i="46"/>
  <c r="C24" i="46"/>
  <c r="F23" i="46"/>
  <c r="E23" i="46"/>
  <c r="D23" i="46"/>
  <c r="C23" i="46"/>
  <c r="F22" i="46"/>
  <c r="E22" i="46"/>
  <c r="D22" i="46"/>
  <c r="C22" i="46"/>
  <c r="F21" i="46"/>
  <c r="E21" i="46"/>
  <c r="D21" i="46"/>
  <c r="C21" i="46"/>
  <c r="F20" i="46"/>
  <c r="E20" i="46"/>
  <c r="D20" i="46"/>
  <c r="C20" i="46"/>
  <c r="F19" i="46"/>
  <c r="E19" i="46"/>
  <c r="D19" i="46"/>
  <c r="C19" i="46"/>
  <c r="F18" i="46"/>
  <c r="E18" i="46"/>
  <c r="D18" i="46"/>
  <c r="C18" i="46"/>
  <c r="F17" i="46"/>
  <c r="E17" i="46"/>
  <c r="D17" i="46"/>
  <c r="C17" i="46"/>
  <c r="F16" i="46"/>
  <c r="E16" i="46"/>
  <c r="D16" i="46"/>
  <c r="C16" i="46"/>
  <c r="F15" i="46"/>
  <c r="E15" i="46"/>
  <c r="D15" i="46"/>
  <c r="C15" i="46"/>
  <c r="F14" i="46"/>
  <c r="E14" i="46"/>
  <c r="D14" i="46"/>
  <c r="C14" i="46"/>
  <c r="F13" i="46"/>
  <c r="E13" i="46"/>
  <c r="D13" i="46"/>
  <c r="C13" i="46"/>
  <c r="AD12" i="46"/>
  <c r="AF12" i="46" s="1"/>
  <c r="AC12" i="46"/>
  <c r="AE12" i="46" s="1"/>
  <c r="AH12" i="46" s="1"/>
  <c r="H12" i="28" s="1"/>
  <c r="F12" i="46"/>
  <c r="E12" i="46"/>
  <c r="D12" i="46"/>
  <c r="C12" i="46"/>
  <c r="AA9" i="46"/>
  <c r="AA8" i="46"/>
  <c r="D7" i="46"/>
  <c r="D6" i="46"/>
  <c r="D5" i="46"/>
  <c r="B3" i="46"/>
  <c r="AA53" i="45"/>
  <c r="AA55" i="45" s="1"/>
  <c r="Y53" i="45"/>
  <c r="Y55" i="45" s="1"/>
  <c r="S53" i="45"/>
  <c r="S55" i="45" s="1"/>
  <c r="R53" i="45"/>
  <c r="R55" i="45" s="1"/>
  <c r="Q53" i="45"/>
  <c r="Q55" i="45" s="1"/>
  <c r="P53" i="45"/>
  <c r="P55" i="45" s="1"/>
  <c r="J53" i="45"/>
  <c r="J55" i="45" s="1"/>
  <c r="I53" i="45"/>
  <c r="I55" i="45" s="1"/>
  <c r="H53" i="45"/>
  <c r="H55" i="45" s="1"/>
  <c r="G53" i="45"/>
  <c r="G55" i="45" s="1"/>
  <c r="AA52" i="45"/>
  <c r="AA54" i="45" s="1"/>
  <c r="Y52" i="45"/>
  <c r="Y54" i="45" s="1"/>
  <c r="S52" i="45"/>
  <c r="S54" i="45" s="1"/>
  <c r="R52" i="45"/>
  <c r="R54" i="45" s="1"/>
  <c r="Q52" i="45"/>
  <c r="Q54" i="45" s="1"/>
  <c r="P52" i="45"/>
  <c r="P54" i="45" s="1"/>
  <c r="J52" i="45"/>
  <c r="J54" i="45" s="1"/>
  <c r="I52" i="45"/>
  <c r="I54" i="45" s="1"/>
  <c r="H52" i="45"/>
  <c r="H54" i="45" s="1"/>
  <c r="G52" i="45"/>
  <c r="G54" i="45" s="1"/>
  <c r="F51" i="45"/>
  <c r="E51" i="45"/>
  <c r="D51" i="45"/>
  <c r="C51" i="45"/>
  <c r="F50" i="45"/>
  <c r="E50" i="45"/>
  <c r="D50" i="45"/>
  <c r="C50" i="45"/>
  <c r="F49" i="45"/>
  <c r="E49" i="45"/>
  <c r="D49" i="45"/>
  <c r="C49" i="45"/>
  <c r="F48" i="45"/>
  <c r="E48" i="45"/>
  <c r="D48" i="45"/>
  <c r="C48" i="45"/>
  <c r="F47" i="45"/>
  <c r="E47" i="45"/>
  <c r="D47" i="45"/>
  <c r="C47" i="45"/>
  <c r="F46" i="45"/>
  <c r="E46" i="45"/>
  <c r="D46" i="45"/>
  <c r="C46" i="45"/>
  <c r="F45" i="45"/>
  <c r="E45" i="45"/>
  <c r="D45" i="45"/>
  <c r="C45" i="45"/>
  <c r="F44" i="45"/>
  <c r="E44" i="45"/>
  <c r="D44" i="45"/>
  <c r="C44" i="45"/>
  <c r="F43" i="45"/>
  <c r="E43" i="45"/>
  <c r="D43" i="45"/>
  <c r="C43" i="45"/>
  <c r="F42" i="45"/>
  <c r="E42" i="45"/>
  <c r="D42" i="45"/>
  <c r="C42" i="45"/>
  <c r="F41" i="45"/>
  <c r="E41" i="45"/>
  <c r="D41" i="45"/>
  <c r="C41" i="45"/>
  <c r="F40" i="45"/>
  <c r="E40" i="45"/>
  <c r="D40" i="45"/>
  <c r="C40" i="45"/>
  <c r="F39" i="45"/>
  <c r="E39" i="45"/>
  <c r="D39" i="45"/>
  <c r="C39" i="45"/>
  <c r="F38" i="45"/>
  <c r="E38" i="45"/>
  <c r="D38" i="45"/>
  <c r="C38" i="45"/>
  <c r="F37" i="45"/>
  <c r="E37" i="45"/>
  <c r="D37" i="45"/>
  <c r="C37" i="45"/>
  <c r="F36" i="45"/>
  <c r="E36" i="45"/>
  <c r="D36" i="45"/>
  <c r="C36" i="45"/>
  <c r="F35" i="45"/>
  <c r="E35" i="45"/>
  <c r="D35" i="45"/>
  <c r="C35" i="45"/>
  <c r="F34" i="45"/>
  <c r="E34" i="45"/>
  <c r="D34" i="45"/>
  <c r="C34" i="45"/>
  <c r="F33" i="45"/>
  <c r="E33" i="45"/>
  <c r="D33" i="45"/>
  <c r="C33" i="45"/>
  <c r="F32" i="45"/>
  <c r="E32" i="45"/>
  <c r="D32" i="45"/>
  <c r="C32" i="45"/>
  <c r="F31" i="45"/>
  <c r="E31" i="45"/>
  <c r="D31" i="45"/>
  <c r="C31" i="45"/>
  <c r="F30" i="45"/>
  <c r="E30" i="45"/>
  <c r="D30" i="45"/>
  <c r="C30" i="45"/>
  <c r="F29" i="45"/>
  <c r="E29" i="45"/>
  <c r="D29" i="45"/>
  <c r="C29" i="45"/>
  <c r="F28" i="45"/>
  <c r="E28" i="45"/>
  <c r="D28" i="45"/>
  <c r="C28" i="45"/>
  <c r="F27" i="45"/>
  <c r="E27" i="45"/>
  <c r="D27" i="45"/>
  <c r="C27" i="45"/>
  <c r="AH26" i="45"/>
  <c r="H26" i="27" s="1"/>
  <c r="F26" i="45"/>
  <c r="E26" i="45"/>
  <c r="D26" i="45"/>
  <c r="C26" i="45"/>
  <c r="F25" i="45"/>
  <c r="E25" i="45"/>
  <c r="D25" i="45"/>
  <c r="C25" i="45"/>
  <c r="F24" i="45"/>
  <c r="E24" i="45"/>
  <c r="D24" i="45"/>
  <c r="C24" i="45"/>
  <c r="F23" i="45"/>
  <c r="E23" i="45"/>
  <c r="D23" i="45"/>
  <c r="C23" i="45"/>
  <c r="F22" i="45"/>
  <c r="E22" i="45"/>
  <c r="D22" i="45"/>
  <c r="C22" i="45"/>
  <c r="F21" i="45"/>
  <c r="E21" i="45"/>
  <c r="D21" i="45"/>
  <c r="C21" i="45"/>
  <c r="F20" i="45"/>
  <c r="E20" i="45"/>
  <c r="D20" i="45"/>
  <c r="C20" i="45"/>
  <c r="F19" i="45"/>
  <c r="E19" i="45"/>
  <c r="D19" i="45"/>
  <c r="C19" i="45"/>
  <c r="F18" i="45"/>
  <c r="E18" i="45"/>
  <c r="D18" i="45"/>
  <c r="C18" i="45"/>
  <c r="F17" i="45"/>
  <c r="E17" i="45"/>
  <c r="D17" i="45"/>
  <c r="C17" i="45"/>
  <c r="F16" i="45"/>
  <c r="E16" i="45"/>
  <c r="D16" i="45"/>
  <c r="C16" i="45"/>
  <c r="F15" i="45"/>
  <c r="E15" i="45"/>
  <c r="D15" i="45"/>
  <c r="C15" i="45"/>
  <c r="F14" i="45"/>
  <c r="E14" i="45"/>
  <c r="D14" i="45"/>
  <c r="C14" i="45"/>
  <c r="F13" i="45"/>
  <c r="E13" i="45"/>
  <c r="D13" i="45"/>
  <c r="C13" i="45"/>
  <c r="AD12" i="45"/>
  <c r="AF12" i="45" s="1"/>
  <c r="AC12" i="45"/>
  <c r="AE12" i="45" s="1"/>
  <c r="AH12" i="45" s="1"/>
  <c r="H12" i="27" s="1"/>
  <c r="F12" i="45"/>
  <c r="E12" i="45"/>
  <c r="D12" i="45"/>
  <c r="C12" i="45"/>
  <c r="AA9" i="45"/>
  <c r="AA8" i="45"/>
  <c r="D7" i="45"/>
  <c r="D6" i="45"/>
  <c r="D5" i="45"/>
  <c r="B3" i="45"/>
  <c r="AA53" i="44"/>
  <c r="AA55" i="44" s="1"/>
  <c r="Y53" i="44"/>
  <c r="Y55" i="44" s="1"/>
  <c r="S53" i="44"/>
  <c r="S55" i="44" s="1"/>
  <c r="R53" i="44"/>
  <c r="R55" i="44" s="1"/>
  <c r="Q53" i="44"/>
  <c r="Q55" i="44" s="1"/>
  <c r="P53" i="44"/>
  <c r="P55" i="44" s="1"/>
  <c r="J53" i="44"/>
  <c r="J55" i="44" s="1"/>
  <c r="I53" i="44"/>
  <c r="I55" i="44" s="1"/>
  <c r="H53" i="44"/>
  <c r="H55" i="44" s="1"/>
  <c r="G53" i="44"/>
  <c r="G55" i="44" s="1"/>
  <c r="AA52" i="44"/>
  <c r="AA54" i="44" s="1"/>
  <c r="Y52" i="44"/>
  <c r="Y54" i="44" s="1"/>
  <c r="S52" i="44"/>
  <c r="S54" i="44" s="1"/>
  <c r="R52" i="44"/>
  <c r="R54" i="44" s="1"/>
  <c r="Q52" i="44"/>
  <c r="Q54" i="44" s="1"/>
  <c r="P52" i="44"/>
  <c r="P54" i="44" s="1"/>
  <c r="J52" i="44"/>
  <c r="J54" i="44" s="1"/>
  <c r="I52" i="44"/>
  <c r="I54" i="44" s="1"/>
  <c r="H52" i="44"/>
  <c r="H54" i="44" s="1"/>
  <c r="G52" i="44"/>
  <c r="G54" i="44" s="1"/>
  <c r="F51" i="44"/>
  <c r="E51" i="44"/>
  <c r="D51" i="44"/>
  <c r="C51" i="44"/>
  <c r="F50" i="44"/>
  <c r="E50" i="44"/>
  <c r="D50" i="44"/>
  <c r="C50" i="44"/>
  <c r="F49" i="44"/>
  <c r="E49" i="44"/>
  <c r="D49" i="44"/>
  <c r="C49" i="44"/>
  <c r="F48" i="44"/>
  <c r="E48" i="44"/>
  <c r="D48" i="44"/>
  <c r="C48" i="44"/>
  <c r="F47" i="44"/>
  <c r="E47" i="44"/>
  <c r="D47" i="44"/>
  <c r="C47" i="44"/>
  <c r="F46" i="44"/>
  <c r="E46" i="44"/>
  <c r="D46" i="44"/>
  <c r="C46" i="44"/>
  <c r="F45" i="44"/>
  <c r="E45" i="44"/>
  <c r="D45" i="44"/>
  <c r="C45" i="44"/>
  <c r="F44" i="44"/>
  <c r="E44" i="44"/>
  <c r="D44" i="44"/>
  <c r="C44" i="44"/>
  <c r="F43" i="44"/>
  <c r="E43" i="44"/>
  <c r="D43" i="44"/>
  <c r="C43" i="44"/>
  <c r="F42" i="44"/>
  <c r="E42" i="44"/>
  <c r="D42" i="44"/>
  <c r="C42" i="44"/>
  <c r="F41" i="44"/>
  <c r="E41" i="44"/>
  <c r="D41" i="44"/>
  <c r="C41" i="44"/>
  <c r="F40" i="44"/>
  <c r="E40" i="44"/>
  <c r="D40" i="44"/>
  <c r="C40" i="44"/>
  <c r="F39" i="44"/>
  <c r="E39" i="44"/>
  <c r="D39" i="44"/>
  <c r="C39" i="44"/>
  <c r="F38" i="44"/>
  <c r="E38" i="44"/>
  <c r="D38" i="44"/>
  <c r="C38" i="44"/>
  <c r="F37" i="44"/>
  <c r="E37" i="44"/>
  <c r="D37" i="44"/>
  <c r="C37" i="44"/>
  <c r="F36" i="44"/>
  <c r="E36" i="44"/>
  <c r="D36" i="44"/>
  <c r="C36" i="44"/>
  <c r="F35" i="44"/>
  <c r="E35" i="44"/>
  <c r="D35" i="44"/>
  <c r="C35" i="44"/>
  <c r="F34" i="44"/>
  <c r="E34" i="44"/>
  <c r="D34" i="44"/>
  <c r="C34" i="44"/>
  <c r="F33" i="44"/>
  <c r="E33" i="44"/>
  <c r="D33" i="44"/>
  <c r="C33" i="44"/>
  <c r="F32" i="44"/>
  <c r="E32" i="44"/>
  <c r="D32" i="44"/>
  <c r="C32" i="44"/>
  <c r="F31" i="44"/>
  <c r="E31" i="44"/>
  <c r="D31" i="44"/>
  <c r="C31" i="44"/>
  <c r="F30" i="44"/>
  <c r="E30" i="44"/>
  <c r="D30" i="44"/>
  <c r="C30" i="44"/>
  <c r="F29" i="44"/>
  <c r="E29" i="44"/>
  <c r="D29" i="44"/>
  <c r="C29" i="44"/>
  <c r="F28" i="44"/>
  <c r="E28" i="44"/>
  <c r="D28" i="44"/>
  <c r="C28" i="44"/>
  <c r="F27" i="44"/>
  <c r="E27" i="44"/>
  <c r="D27" i="44"/>
  <c r="C27" i="44"/>
  <c r="F26" i="44"/>
  <c r="E26" i="44"/>
  <c r="D26" i="44"/>
  <c r="C26" i="44"/>
  <c r="F25" i="44"/>
  <c r="E25" i="44"/>
  <c r="D25" i="44"/>
  <c r="C25" i="44"/>
  <c r="F24" i="44"/>
  <c r="E24" i="44"/>
  <c r="D24" i="44"/>
  <c r="C24" i="44"/>
  <c r="F23" i="44"/>
  <c r="E23" i="44"/>
  <c r="D23" i="44"/>
  <c r="C23" i="44"/>
  <c r="F22" i="44"/>
  <c r="E22" i="44"/>
  <c r="D22" i="44"/>
  <c r="C22" i="44"/>
  <c r="F21" i="44"/>
  <c r="E21" i="44"/>
  <c r="D21" i="44"/>
  <c r="C21" i="44"/>
  <c r="F20" i="44"/>
  <c r="E20" i="44"/>
  <c r="D20" i="44"/>
  <c r="C20" i="44"/>
  <c r="F19" i="44"/>
  <c r="E19" i="44"/>
  <c r="D19" i="44"/>
  <c r="C19" i="44"/>
  <c r="F18" i="44"/>
  <c r="E18" i="44"/>
  <c r="D18" i="44"/>
  <c r="C18" i="44"/>
  <c r="F17" i="44"/>
  <c r="E17" i="44"/>
  <c r="D17" i="44"/>
  <c r="C17" i="44"/>
  <c r="F16" i="44"/>
  <c r="E16" i="44"/>
  <c r="D16" i="44"/>
  <c r="C16" i="44"/>
  <c r="F15" i="44"/>
  <c r="E15" i="44"/>
  <c r="D15" i="44"/>
  <c r="C15" i="44"/>
  <c r="F14" i="44"/>
  <c r="E14" i="44"/>
  <c r="D14" i="44"/>
  <c r="C14" i="44"/>
  <c r="F13" i="44"/>
  <c r="E13" i="44"/>
  <c r="D13" i="44"/>
  <c r="C13" i="44"/>
  <c r="AD12" i="44"/>
  <c r="AF12" i="44" s="1"/>
  <c r="AC12" i="44"/>
  <c r="AE12" i="44" s="1"/>
  <c r="AH12" i="44" s="1"/>
  <c r="H12" i="26" s="1"/>
  <c r="F12" i="44"/>
  <c r="E12" i="44"/>
  <c r="D12" i="44"/>
  <c r="C12" i="44"/>
  <c r="AA9" i="44"/>
  <c r="D7" i="44"/>
  <c r="D6" i="44"/>
  <c r="D5" i="44"/>
  <c r="B3" i="44"/>
  <c r="AA53" i="43"/>
  <c r="AA55" i="43" s="1"/>
  <c r="Y53" i="43"/>
  <c r="Y55" i="43" s="1"/>
  <c r="S53" i="43"/>
  <c r="S55" i="43" s="1"/>
  <c r="R53" i="43"/>
  <c r="R55" i="43" s="1"/>
  <c r="Q53" i="43"/>
  <c r="Q55" i="43" s="1"/>
  <c r="P53" i="43"/>
  <c r="P55" i="43" s="1"/>
  <c r="J53" i="43"/>
  <c r="J55" i="43" s="1"/>
  <c r="I53" i="43"/>
  <c r="I55" i="43" s="1"/>
  <c r="H53" i="43"/>
  <c r="H55" i="43" s="1"/>
  <c r="G53" i="43"/>
  <c r="G55" i="43" s="1"/>
  <c r="AA52" i="43"/>
  <c r="AA54" i="43" s="1"/>
  <c r="Y52" i="43"/>
  <c r="Y54" i="43" s="1"/>
  <c r="S52" i="43"/>
  <c r="S54" i="43" s="1"/>
  <c r="R52" i="43"/>
  <c r="R54" i="43" s="1"/>
  <c r="Q52" i="43"/>
  <c r="Q54" i="43" s="1"/>
  <c r="P52" i="43"/>
  <c r="P54" i="43" s="1"/>
  <c r="J52" i="43"/>
  <c r="J54" i="43" s="1"/>
  <c r="I52" i="43"/>
  <c r="I54" i="43" s="1"/>
  <c r="H52" i="43"/>
  <c r="H54" i="43" s="1"/>
  <c r="G52" i="43"/>
  <c r="G54" i="43" s="1"/>
  <c r="F51" i="43"/>
  <c r="E51" i="43"/>
  <c r="D51" i="43"/>
  <c r="C51" i="43"/>
  <c r="F50" i="43"/>
  <c r="E50" i="43"/>
  <c r="D50" i="43"/>
  <c r="C50" i="43"/>
  <c r="F49" i="43"/>
  <c r="E49" i="43"/>
  <c r="D49" i="43"/>
  <c r="C49" i="43"/>
  <c r="F48" i="43"/>
  <c r="E48" i="43"/>
  <c r="D48" i="43"/>
  <c r="C48" i="43"/>
  <c r="F47" i="43"/>
  <c r="E47" i="43"/>
  <c r="D47" i="43"/>
  <c r="C47" i="43"/>
  <c r="F46" i="43"/>
  <c r="E46" i="43"/>
  <c r="D46" i="43"/>
  <c r="C46" i="43"/>
  <c r="F45" i="43"/>
  <c r="E45" i="43"/>
  <c r="D45" i="43"/>
  <c r="C45" i="43"/>
  <c r="F44" i="43"/>
  <c r="E44" i="43"/>
  <c r="D44" i="43"/>
  <c r="C44" i="43"/>
  <c r="F43" i="43"/>
  <c r="E43" i="43"/>
  <c r="D43" i="43"/>
  <c r="C43" i="43"/>
  <c r="F42" i="43"/>
  <c r="E42" i="43"/>
  <c r="D42" i="43"/>
  <c r="C42" i="43"/>
  <c r="F41" i="43"/>
  <c r="E41" i="43"/>
  <c r="D41" i="43"/>
  <c r="C41" i="43"/>
  <c r="F40" i="43"/>
  <c r="E40" i="43"/>
  <c r="D40" i="43"/>
  <c r="C40" i="43"/>
  <c r="F39" i="43"/>
  <c r="E39" i="43"/>
  <c r="D39" i="43"/>
  <c r="C39" i="43"/>
  <c r="F38" i="43"/>
  <c r="E38" i="43"/>
  <c r="D38" i="43"/>
  <c r="C38" i="43"/>
  <c r="F37" i="43"/>
  <c r="E37" i="43"/>
  <c r="D37" i="43"/>
  <c r="C37" i="43"/>
  <c r="AH36" i="43"/>
  <c r="H36" i="25" s="1"/>
  <c r="F36" i="43"/>
  <c r="E36" i="43"/>
  <c r="D36" i="43"/>
  <c r="C36" i="43"/>
  <c r="F35" i="43"/>
  <c r="E35" i="43"/>
  <c r="D35" i="43"/>
  <c r="C35" i="43"/>
  <c r="F34" i="43"/>
  <c r="E34" i="43"/>
  <c r="D34" i="43"/>
  <c r="C34" i="43"/>
  <c r="F33" i="43"/>
  <c r="E33" i="43"/>
  <c r="D33" i="43"/>
  <c r="C33" i="43"/>
  <c r="F32" i="43"/>
  <c r="E32" i="43"/>
  <c r="D32" i="43"/>
  <c r="C32" i="43"/>
  <c r="F31" i="43"/>
  <c r="E31" i="43"/>
  <c r="D31" i="43"/>
  <c r="C31" i="43"/>
  <c r="F30" i="43"/>
  <c r="E30" i="43"/>
  <c r="D30" i="43"/>
  <c r="C30" i="43"/>
  <c r="F29" i="43"/>
  <c r="E29" i="43"/>
  <c r="D29" i="43"/>
  <c r="C29" i="43"/>
  <c r="F28" i="43"/>
  <c r="E28" i="43"/>
  <c r="D28" i="43"/>
  <c r="C28" i="43"/>
  <c r="F27" i="43"/>
  <c r="E27" i="43"/>
  <c r="D27" i="43"/>
  <c r="C27" i="43"/>
  <c r="F26" i="43"/>
  <c r="E26" i="43"/>
  <c r="D26" i="43"/>
  <c r="C26" i="43"/>
  <c r="F25" i="43"/>
  <c r="E25" i="43"/>
  <c r="D25" i="43"/>
  <c r="C25" i="43"/>
  <c r="F24" i="43"/>
  <c r="E24" i="43"/>
  <c r="D24" i="43"/>
  <c r="C24" i="43"/>
  <c r="F23" i="43"/>
  <c r="E23" i="43"/>
  <c r="D23" i="43"/>
  <c r="C23" i="43"/>
  <c r="F22" i="43"/>
  <c r="E22" i="43"/>
  <c r="D22" i="43"/>
  <c r="C22" i="43"/>
  <c r="F21" i="43"/>
  <c r="E21" i="43"/>
  <c r="D21" i="43"/>
  <c r="C21" i="43"/>
  <c r="F20" i="43"/>
  <c r="E20" i="43"/>
  <c r="D20" i="43"/>
  <c r="C20" i="43"/>
  <c r="F19" i="43"/>
  <c r="E19" i="43"/>
  <c r="D19" i="43"/>
  <c r="C19" i="43"/>
  <c r="F18" i="43"/>
  <c r="E18" i="43"/>
  <c r="D18" i="43"/>
  <c r="C18" i="43"/>
  <c r="F17" i="43"/>
  <c r="E17" i="43"/>
  <c r="D17" i="43"/>
  <c r="C17" i="43"/>
  <c r="F16" i="43"/>
  <c r="E16" i="43"/>
  <c r="D16" i="43"/>
  <c r="C16" i="43"/>
  <c r="F15" i="43"/>
  <c r="E15" i="43"/>
  <c r="D15" i="43"/>
  <c r="C15" i="43"/>
  <c r="F14" i="43"/>
  <c r="E14" i="43"/>
  <c r="D14" i="43"/>
  <c r="C14" i="43"/>
  <c r="F13" i="43"/>
  <c r="E13" i="43"/>
  <c r="D13" i="43"/>
  <c r="C13" i="43"/>
  <c r="AD12" i="43"/>
  <c r="AF12" i="43" s="1"/>
  <c r="AC12" i="43"/>
  <c r="AE12" i="43" s="1"/>
  <c r="AH12" i="43" s="1"/>
  <c r="H12" i="25" s="1"/>
  <c r="F12" i="43"/>
  <c r="E12" i="43"/>
  <c r="D12" i="43"/>
  <c r="C12" i="43"/>
  <c r="AA9" i="43"/>
  <c r="AA8" i="43"/>
  <c r="D7" i="43"/>
  <c r="D6" i="43"/>
  <c r="D5" i="43"/>
  <c r="B3" i="43"/>
  <c r="AA53" i="42"/>
  <c r="AA55" i="42" s="1"/>
  <c r="Y53" i="42"/>
  <c r="Y55" i="42" s="1"/>
  <c r="S53" i="42"/>
  <c r="S55" i="42" s="1"/>
  <c r="R53" i="42"/>
  <c r="R55" i="42" s="1"/>
  <c r="Q53" i="42"/>
  <c r="Q55" i="42" s="1"/>
  <c r="P53" i="42"/>
  <c r="P55" i="42" s="1"/>
  <c r="J53" i="42"/>
  <c r="J55" i="42" s="1"/>
  <c r="I53" i="42"/>
  <c r="I55" i="42" s="1"/>
  <c r="H53" i="42"/>
  <c r="H55" i="42" s="1"/>
  <c r="G53" i="42"/>
  <c r="G55" i="42" s="1"/>
  <c r="AA52" i="42"/>
  <c r="AA54" i="42" s="1"/>
  <c r="Y52" i="42"/>
  <c r="Y54" i="42" s="1"/>
  <c r="S52" i="42"/>
  <c r="S54" i="42" s="1"/>
  <c r="R52" i="42"/>
  <c r="R54" i="42" s="1"/>
  <c r="Q52" i="42"/>
  <c r="Q54" i="42" s="1"/>
  <c r="P52" i="42"/>
  <c r="P54" i="42" s="1"/>
  <c r="J52" i="42"/>
  <c r="J54" i="42" s="1"/>
  <c r="I52" i="42"/>
  <c r="I54" i="42" s="1"/>
  <c r="H52" i="42"/>
  <c r="H54" i="42" s="1"/>
  <c r="G52" i="42"/>
  <c r="G54" i="42" s="1"/>
  <c r="F51" i="42"/>
  <c r="E51" i="42"/>
  <c r="D51" i="42"/>
  <c r="C51" i="42"/>
  <c r="F50" i="42"/>
  <c r="E50" i="42"/>
  <c r="D50" i="42"/>
  <c r="C50" i="42"/>
  <c r="F49" i="42"/>
  <c r="E49" i="42"/>
  <c r="D49" i="42"/>
  <c r="C49" i="42"/>
  <c r="F48" i="42"/>
  <c r="E48" i="42"/>
  <c r="D48" i="42"/>
  <c r="C48" i="42"/>
  <c r="AH47" i="42"/>
  <c r="H47" i="24" s="1"/>
  <c r="F47" i="42"/>
  <c r="E47" i="42"/>
  <c r="D47" i="42"/>
  <c r="C47" i="42"/>
  <c r="F46" i="42"/>
  <c r="E46" i="42"/>
  <c r="D46" i="42"/>
  <c r="C46" i="42"/>
  <c r="F45" i="42"/>
  <c r="E45" i="42"/>
  <c r="D45" i="42"/>
  <c r="C45" i="42"/>
  <c r="F44" i="42"/>
  <c r="E44" i="42"/>
  <c r="D44" i="42"/>
  <c r="C44" i="42"/>
  <c r="F43" i="42"/>
  <c r="E43" i="42"/>
  <c r="D43" i="42"/>
  <c r="C43" i="42"/>
  <c r="F42" i="42"/>
  <c r="E42" i="42"/>
  <c r="D42" i="42"/>
  <c r="C42" i="42"/>
  <c r="AH41" i="42"/>
  <c r="H41" i="24" s="1"/>
  <c r="F41" i="42"/>
  <c r="E41" i="42"/>
  <c r="D41" i="42"/>
  <c r="C41" i="42"/>
  <c r="F40" i="42"/>
  <c r="E40" i="42"/>
  <c r="D40" i="42"/>
  <c r="C40" i="42"/>
  <c r="AH39" i="42"/>
  <c r="H39" i="24" s="1"/>
  <c r="F39" i="42"/>
  <c r="E39" i="42"/>
  <c r="D39" i="42"/>
  <c r="C39" i="42"/>
  <c r="F38" i="42"/>
  <c r="E38" i="42"/>
  <c r="D38" i="42"/>
  <c r="C38" i="42"/>
  <c r="F37" i="42"/>
  <c r="E37" i="42"/>
  <c r="D37" i="42"/>
  <c r="C37" i="42"/>
  <c r="F36" i="42"/>
  <c r="E36" i="42"/>
  <c r="D36" i="42"/>
  <c r="C36" i="42"/>
  <c r="F35" i="42"/>
  <c r="E35" i="42"/>
  <c r="D35" i="42"/>
  <c r="C35" i="42"/>
  <c r="F34" i="42"/>
  <c r="E34" i="42"/>
  <c r="D34" i="42"/>
  <c r="C34" i="42"/>
  <c r="AH33" i="42"/>
  <c r="H33" i="24" s="1"/>
  <c r="F33" i="42"/>
  <c r="E33" i="42"/>
  <c r="D33" i="42"/>
  <c r="C33" i="42"/>
  <c r="F32" i="42"/>
  <c r="E32" i="42"/>
  <c r="D32" i="42"/>
  <c r="C32" i="42"/>
  <c r="AH31" i="42"/>
  <c r="H31" i="24" s="1"/>
  <c r="F31" i="42"/>
  <c r="E31" i="42"/>
  <c r="D31" i="42"/>
  <c r="C31" i="42"/>
  <c r="F30" i="42"/>
  <c r="E30" i="42"/>
  <c r="D30" i="42"/>
  <c r="C30" i="42"/>
  <c r="F29" i="42"/>
  <c r="E29" i="42"/>
  <c r="D29" i="42"/>
  <c r="C29" i="42"/>
  <c r="F28" i="42"/>
  <c r="E28" i="42"/>
  <c r="D28" i="42"/>
  <c r="C28" i="42"/>
  <c r="F27" i="42"/>
  <c r="E27" i="42"/>
  <c r="D27" i="42"/>
  <c r="C27" i="42"/>
  <c r="F26" i="42"/>
  <c r="E26" i="42"/>
  <c r="D26" i="42"/>
  <c r="C26" i="42"/>
  <c r="F25" i="42"/>
  <c r="E25" i="42"/>
  <c r="D25" i="42"/>
  <c r="C25" i="42"/>
  <c r="F24" i="42"/>
  <c r="E24" i="42"/>
  <c r="D24" i="42"/>
  <c r="C24" i="42"/>
  <c r="F23" i="42"/>
  <c r="E23" i="42"/>
  <c r="D23" i="42"/>
  <c r="C23" i="42"/>
  <c r="F22" i="42"/>
  <c r="E22" i="42"/>
  <c r="D22" i="42"/>
  <c r="C22" i="42"/>
  <c r="F21" i="42"/>
  <c r="E21" i="42"/>
  <c r="D21" i="42"/>
  <c r="C21" i="42"/>
  <c r="F20" i="42"/>
  <c r="E20" i="42"/>
  <c r="D20" i="42"/>
  <c r="C20" i="42"/>
  <c r="AH19" i="42"/>
  <c r="H19" i="24" s="1"/>
  <c r="F19" i="42"/>
  <c r="E19" i="42"/>
  <c r="D19" i="42"/>
  <c r="C19" i="42"/>
  <c r="F18" i="42"/>
  <c r="E18" i="42"/>
  <c r="D18" i="42"/>
  <c r="C18" i="42"/>
  <c r="F17" i="42"/>
  <c r="E17" i="42"/>
  <c r="D17" i="42"/>
  <c r="C17" i="42"/>
  <c r="F16" i="42"/>
  <c r="E16" i="42"/>
  <c r="D16" i="42"/>
  <c r="C16" i="42"/>
  <c r="F15" i="42"/>
  <c r="E15" i="42"/>
  <c r="D15" i="42"/>
  <c r="C15" i="42"/>
  <c r="F14" i="42"/>
  <c r="E14" i="42"/>
  <c r="D14" i="42"/>
  <c r="C14" i="42"/>
  <c r="F13" i="42"/>
  <c r="E13" i="42"/>
  <c r="D13" i="42"/>
  <c r="C13" i="42"/>
  <c r="AD12" i="42"/>
  <c r="AF12" i="42" s="1"/>
  <c r="AC12" i="42"/>
  <c r="AE12" i="42" s="1"/>
  <c r="AH12" i="42" s="1"/>
  <c r="H12" i="24" s="1"/>
  <c r="F12" i="42"/>
  <c r="E12" i="42"/>
  <c r="D12" i="42"/>
  <c r="C12" i="42"/>
  <c r="AA9" i="42"/>
  <c r="AA8" i="42"/>
  <c r="D7" i="42"/>
  <c r="D6" i="42"/>
  <c r="D5" i="42"/>
  <c r="B3" i="42"/>
  <c r="AA53" i="41"/>
  <c r="AA55" i="41" s="1"/>
  <c r="Y53" i="41"/>
  <c r="Y55" i="41" s="1"/>
  <c r="S53" i="41"/>
  <c r="S55" i="41" s="1"/>
  <c r="R53" i="41"/>
  <c r="R55" i="41" s="1"/>
  <c r="Q53" i="41"/>
  <c r="Q55" i="41" s="1"/>
  <c r="P53" i="41"/>
  <c r="P55" i="41" s="1"/>
  <c r="J53" i="41"/>
  <c r="J55" i="41" s="1"/>
  <c r="I53" i="41"/>
  <c r="I55" i="41" s="1"/>
  <c r="H53" i="41"/>
  <c r="H55" i="41" s="1"/>
  <c r="G53" i="41"/>
  <c r="G55" i="41" s="1"/>
  <c r="AA52" i="41"/>
  <c r="AA54" i="41" s="1"/>
  <c r="Y52" i="41"/>
  <c r="Y54" i="41" s="1"/>
  <c r="S54" i="41"/>
  <c r="R54" i="41"/>
  <c r="Q54" i="41"/>
  <c r="P54" i="41"/>
  <c r="J54" i="41"/>
  <c r="I54" i="41"/>
  <c r="H54" i="41"/>
  <c r="G54" i="41"/>
  <c r="F51" i="41"/>
  <c r="E51" i="41"/>
  <c r="D51" i="41"/>
  <c r="C51" i="41"/>
  <c r="F50" i="41"/>
  <c r="E50" i="41"/>
  <c r="D50" i="41"/>
  <c r="C50" i="41"/>
  <c r="F49" i="41"/>
  <c r="E49" i="41"/>
  <c r="D49" i="41"/>
  <c r="C49" i="41"/>
  <c r="F48" i="41"/>
  <c r="E48" i="41"/>
  <c r="D48" i="41"/>
  <c r="C48" i="41"/>
  <c r="F47" i="41"/>
  <c r="E47" i="41"/>
  <c r="D47" i="41"/>
  <c r="C47" i="41"/>
  <c r="F46" i="41"/>
  <c r="E46" i="41"/>
  <c r="D46" i="41"/>
  <c r="C46" i="41"/>
  <c r="F45" i="41"/>
  <c r="E45" i="41"/>
  <c r="D45" i="41"/>
  <c r="C45" i="41"/>
  <c r="F44" i="41"/>
  <c r="E44" i="41"/>
  <c r="D44" i="41"/>
  <c r="C44" i="41"/>
  <c r="F43" i="41"/>
  <c r="E43" i="41"/>
  <c r="D43" i="41"/>
  <c r="C43" i="41"/>
  <c r="F42" i="41"/>
  <c r="E42" i="41"/>
  <c r="D42" i="41"/>
  <c r="C42" i="41"/>
  <c r="F41" i="41"/>
  <c r="E41" i="41"/>
  <c r="D41" i="41"/>
  <c r="C41" i="41"/>
  <c r="F40" i="41"/>
  <c r="E40" i="41"/>
  <c r="D40" i="41"/>
  <c r="C40" i="41"/>
  <c r="F39" i="41"/>
  <c r="E39" i="41"/>
  <c r="D39" i="41"/>
  <c r="C39" i="41"/>
  <c r="F38" i="41"/>
  <c r="E38" i="41"/>
  <c r="D38" i="41"/>
  <c r="C38" i="41"/>
  <c r="F37" i="41"/>
  <c r="E37" i="41"/>
  <c r="D37" i="41"/>
  <c r="C37" i="41"/>
  <c r="F36" i="41"/>
  <c r="E36" i="41"/>
  <c r="D36" i="41"/>
  <c r="C36" i="41"/>
  <c r="F35" i="41"/>
  <c r="E35" i="41"/>
  <c r="D35" i="41"/>
  <c r="C35" i="41"/>
  <c r="F34" i="41"/>
  <c r="E34" i="41"/>
  <c r="D34" i="41"/>
  <c r="C34" i="41"/>
  <c r="F33" i="41"/>
  <c r="E33" i="41"/>
  <c r="D33" i="41"/>
  <c r="C33" i="41"/>
  <c r="F32" i="41"/>
  <c r="E32" i="41"/>
  <c r="D32" i="41"/>
  <c r="C32" i="41"/>
  <c r="F31" i="41"/>
  <c r="E31" i="41"/>
  <c r="D31" i="41"/>
  <c r="C31" i="41"/>
  <c r="F30" i="41"/>
  <c r="E30" i="41"/>
  <c r="D30" i="41"/>
  <c r="C30" i="41"/>
  <c r="F29" i="41"/>
  <c r="E29" i="41"/>
  <c r="D29" i="41"/>
  <c r="C29" i="41"/>
  <c r="F28" i="41"/>
  <c r="E28" i="41"/>
  <c r="D28" i="41"/>
  <c r="C28" i="41"/>
  <c r="F27" i="41"/>
  <c r="E27" i="41"/>
  <c r="D27" i="41"/>
  <c r="C27" i="41"/>
  <c r="F26" i="41"/>
  <c r="E26" i="41"/>
  <c r="D26" i="41"/>
  <c r="C26" i="41"/>
  <c r="F25" i="41"/>
  <c r="E25" i="41"/>
  <c r="D25" i="41"/>
  <c r="C25" i="41"/>
  <c r="F24" i="41"/>
  <c r="E24" i="41"/>
  <c r="D24" i="41"/>
  <c r="C24" i="41"/>
  <c r="F23" i="41"/>
  <c r="E23" i="41"/>
  <c r="D23" i="41"/>
  <c r="C23" i="41"/>
  <c r="AH22" i="41"/>
  <c r="H22" i="23" s="1"/>
  <c r="F22" i="41"/>
  <c r="E22" i="41"/>
  <c r="D22" i="41"/>
  <c r="C22" i="41"/>
  <c r="F21" i="41"/>
  <c r="E21" i="41"/>
  <c r="D21" i="41"/>
  <c r="C21" i="41"/>
  <c r="F20" i="41"/>
  <c r="E20" i="41"/>
  <c r="D20" i="41"/>
  <c r="C20" i="41"/>
  <c r="F19" i="41"/>
  <c r="E19" i="41"/>
  <c r="D19" i="41"/>
  <c r="C19" i="41"/>
  <c r="F18" i="41"/>
  <c r="E18" i="41"/>
  <c r="D18" i="41"/>
  <c r="C18" i="41"/>
  <c r="F17" i="41"/>
  <c r="E17" i="41"/>
  <c r="D17" i="41"/>
  <c r="C17" i="41"/>
  <c r="F16" i="41"/>
  <c r="E16" i="41"/>
  <c r="D16" i="41"/>
  <c r="C16" i="41"/>
  <c r="F15" i="41"/>
  <c r="E15" i="41"/>
  <c r="D15" i="41"/>
  <c r="C15" i="41"/>
  <c r="F14" i="41"/>
  <c r="E14" i="41"/>
  <c r="D14" i="41"/>
  <c r="C14" i="41"/>
  <c r="F13" i="41"/>
  <c r="E13" i="41"/>
  <c r="D13" i="41"/>
  <c r="C13" i="41"/>
  <c r="AD12" i="41"/>
  <c r="AF12" i="41" s="1"/>
  <c r="AC12" i="41"/>
  <c r="AE12" i="41" s="1"/>
  <c r="AH12" i="41" s="1"/>
  <c r="H12" i="23" s="1"/>
  <c r="F12" i="41"/>
  <c r="E12" i="41"/>
  <c r="D12" i="41"/>
  <c r="C12" i="41"/>
  <c r="AA9" i="41"/>
  <c r="AA8" i="41"/>
  <c r="D7" i="41"/>
  <c r="D6" i="41"/>
  <c r="D5" i="41"/>
  <c r="B3" i="41"/>
  <c r="D6" i="40"/>
  <c r="AA53" i="40"/>
  <c r="AA55" i="40" s="1"/>
  <c r="Y53" i="40"/>
  <c r="Y55" i="40" s="1"/>
  <c r="S53" i="40"/>
  <c r="S55" i="40" s="1"/>
  <c r="R53" i="40"/>
  <c r="R55" i="40" s="1"/>
  <c r="Q53" i="40"/>
  <c r="Q55" i="40" s="1"/>
  <c r="P53" i="40"/>
  <c r="P55" i="40" s="1"/>
  <c r="G53" i="40"/>
  <c r="G55" i="40" s="1"/>
  <c r="AA52" i="40"/>
  <c r="AA54" i="40" s="1"/>
  <c r="Y52" i="40"/>
  <c r="Y54" i="40" s="1"/>
  <c r="S54" i="40"/>
  <c r="R54" i="40"/>
  <c r="Q54" i="40"/>
  <c r="P54" i="40"/>
  <c r="G54" i="40"/>
  <c r="F51" i="40"/>
  <c r="E51" i="40"/>
  <c r="D51" i="40"/>
  <c r="C51" i="40"/>
  <c r="F50" i="40"/>
  <c r="E50" i="40"/>
  <c r="D50" i="40"/>
  <c r="C50" i="40"/>
  <c r="F49" i="40"/>
  <c r="E49" i="40"/>
  <c r="D49" i="40"/>
  <c r="C49" i="40"/>
  <c r="F48" i="40"/>
  <c r="E48" i="40"/>
  <c r="D48" i="40"/>
  <c r="C48" i="40"/>
  <c r="F47" i="40"/>
  <c r="E47" i="40"/>
  <c r="D47" i="40"/>
  <c r="C47" i="40"/>
  <c r="F46" i="40"/>
  <c r="E46" i="40"/>
  <c r="D46" i="40"/>
  <c r="C46" i="40"/>
  <c r="F45" i="40"/>
  <c r="E45" i="40"/>
  <c r="D45" i="40"/>
  <c r="C45" i="40"/>
  <c r="F44" i="40"/>
  <c r="E44" i="40"/>
  <c r="D44" i="40"/>
  <c r="C44" i="40"/>
  <c r="F43" i="40"/>
  <c r="E43" i="40"/>
  <c r="D43" i="40"/>
  <c r="C43" i="40"/>
  <c r="F42" i="40"/>
  <c r="E42" i="40"/>
  <c r="D42" i="40"/>
  <c r="C42" i="40"/>
  <c r="F41" i="40"/>
  <c r="E41" i="40"/>
  <c r="D41" i="40"/>
  <c r="C41" i="40"/>
  <c r="F40" i="40"/>
  <c r="E40" i="40"/>
  <c r="D40" i="40"/>
  <c r="C40" i="40"/>
  <c r="F39" i="40"/>
  <c r="E39" i="40"/>
  <c r="D39" i="40"/>
  <c r="C39" i="40"/>
  <c r="F38" i="40"/>
  <c r="E38" i="40"/>
  <c r="D38" i="40"/>
  <c r="C38" i="40"/>
  <c r="F37" i="40"/>
  <c r="E37" i="40"/>
  <c r="D37" i="40"/>
  <c r="C37" i="40"/>
  <c r="F36" i="40"/>
  <c r="E36" i="40"/>
  <c r="D36" i="40"/>
  <c r="C36" i="40"/>
  <c r="F35" i="40"/>
  <c r="E35" i="40"/>
  <c r="D35" i="40"/>
  <c r="C35" i="40"/>
  <c r="F34" i="40"/>
  <c r="E34" i="40"/>
  <c r="D34" i="40"/>
  <c r="C34" i="40"/>
  <c r="F33" i="40"/>
  <c r="E33" i="40"/>
  <c r="D33" i="40"/>
  <c r="C33" i="40"/>
  <c r="F32" i="40"/>
  <c r="E32" i="40"/>
  <c r="D32" i="40"/>
  <c r="C32" i="40"/>
  <c r="F31" i="40"/>
  <c r="E31" i="40"/>
  <c r="D31" i="40"/>
  <c r="C31" i="40"/>
  <c r="F30" i="40"/>
  <c r="E30" i="40"/>
  <c r="D30" i="40"/>
  <c r="C30" i="40"/>
  <c r="F29" i="40"/>
  <c r="E29" i="40"/>
  <c r="D29" i="40"/>
  <c r="C29" i="40"/>
  <c r="F28" i="40"/>
  <c r="E28" i="40"/>
  <c r="D28" i="40"/>
  <c r="C28" i="40"/>
  <c r="F27" i="40"/>
  <c r="E27" i="40"/>
  <c r="D27" i="40"/>
  <c r="C27" i="40"/>
  <c r="F26" i="40"/>
  <c r="E26" i="40"/>
  <c r="D26" i="40"/>
  <c r="C26" i="40"/>
  <c r="F25" i="40"/>
  <c r="E25" i="40"/>
  <c r="D25" i="40"/>
  <c r="C25" i="40"/>
  <c r="F24" i="40"/>
  <c r="E24" i="40"/>
  <c r="D24" i="40"/>
  <c r="C24" i="40"/>
  <c r="F23" i="40"/>
  <c r="E23" i="40"/>
  <c r="D23" i="40"/>
  <c r="C23" i="40"/>
  <c r="F22" i="40"/>
  <c r="E22" i="40"/>
  <c r="D22" i="40"/>
  <c r="C22" i="40"/>
  <c r="F21" i="40"/>
  <c r="E21" i="40"/>
  <c r="D21" i="40"/>
  <c r="C21" i="40"/>
  <c r="F20" i="40"/>
  <c r="E20" i="40"/>
  <c r="D20" i="40"/>
  <c r="C20" i="40"/>
  <c r="F19" i="40"/>
  <c r="E19" i="40"/>
  <c r="D19" i="40"/>
  <c r="C19" i="40"/>
  <c r="F18" i="40"/>
  <c r="E18" i="40"/>
  <c r="D18" i="40"/>
  <c r="C18" i="40"/>
  <c r="F17" i="40"/>
  <c r="E17" i="40"/>
  <c r="D17" i="40"/>
  <c r="C17" i="40"/>
  <c r="F16" i="40"/>
  <c r="E16" i="40"/>
  <c r="D16" i="40"/>
  <c r="C16" i="40"/>
  <c r="F15" i="40"/>
  <c r="E15" i="40"/>
  <c r="D15" i="40"/>
  <c r="C15" i="40"/>
  <c r="F14" i="40"/>
  <c r="E14" i="40"/>
  <c r="D14" i="40"/>
  <c r="C14" i="40"/>
  <c r="F13" i="40"/>
  <c r="E13" i="40"/>
  <c r="D13" i="40"/>
  <c r="C13" i="40"/>
  <c r="AD12" i="40"/>
  <c r="AF12" i="40" s="1"/>
  <c r="AC12" i="40"/>
  <c r="AE12" i="40" s="1"/>
  <c r="AH12" i="40" s="1"/>
  <c r="H12" i="22" s="1"/>
  <c r="F12" i="40"/>
  <c r="E12" i="40"/>
  <c r="D12" i="40"/>
  <c r="C12" i="40"/>
  <c r="AA9" i="40"/>
  <c r="D7" i="40"/>
  <c r="D5" i="40"/>
  <c r="B3" i="40"/>
  <c r="AA53" i="39"/>
  <c r="AA55" i="39" s="1"/>
  <c r="Y53" i="39"/>
  <c r="Y55" i="39" s="1"/>
  <c r="S53" i="39"/>
  <c r="S55" i="39" s="1"/>
  <c r="R53" i="39"/>
  <c r="R55" i="39" s="1"/>
  <c r="Q53" i="39"/>
  <c r="Q55" i="39" s="1"/>
  <c r="P53" i="39"/>
  <c r="P55" i="39" s="1"/>
  <c r="J53" i="39"/>
  <c r="J55" i="39" s="1"/>
  <c r="I53" i="39"/>
  <c r="I55" i="39" s="1"/>
  <c r="H53" i="39"/>
  <c r="H55" i="39" s="1"/>
  <c r="G53" i="39"/>
  <c r="G55" i="39" s="1"/>
  <c r="AA52" i="39"/>
  <c r="AA54" i="39" s="1"/>
  <c r="Y52" i="39"/>
  <c r="Y54" i="39" s="1"/>
  <c r="S52" i="39"/>
  <c r="S54" i="39" s="1"/>
  <c r="R52" i="39"/>
  <c r="R54" i="39" s="1"/>
  <c r="Q52" i="39"/>
  <c r="Q54" i="39" s="1"/>
  <c r="P52" i="39"/>
  <c r="P54" i="39" s="1"/>
  <c r="J52" i="39"/>
  <c r="J54" i="39" s="1"/>
  <c r="I52" i="39"/>
  <c r="I54" i="39" s="1"/>
  <c r="H54" i="39"/>
  <c r="G54" i="39"/>
  <c r="F48" i="39"/>
  <c r="E48" i="39"/>
  <c r="D48" i="39"/>
  <c r="C48" i="39"/>
  <c r="F47" i="39"/>
  <c r="E47" i="39"/>
  <c r="D47" i="39"/>
  <c r="C47" i="39"/>
  <c r="F46" i="39"/>
  <c r="E46" i="39"/>
  <c r="D46" i="39"/>
  <c r="C46" i="39"/>
  <c r="F45" i="39"/>
  <c r="E45" i="39"/>
  <c r="D45" i="39"/>
  <c r="C45" i="39"/>
  <c r="F44" i="39"/>
  <c r="E44" i="39"/>
  <c r="D44" i="39"/>
  <c r="C44" i="39"/>
  <c r="F43" i="39"/>
  <c r="E43" i="39"/>
  <c r="D43" i="39"/>
  <c r="C43" i="39"/>
  <c r="F42" i="39"/>
  <c r="E42" i="39"/>
  <c r="D42" i="39"/>
  <c r="C42" i="39"/>
  <c r="F41" i="39"/>
  <c r="E41" i="39"/>
  <c r="D41" i="39"/>
  <c r="C41" i="39"/>
  <c r="F40" i="39"/>
  <c r="E40" i="39"/>
  <c r="D40" i="39"/>
  <c r="C40" i="39"/>
  <c r="F39" i="39"/>
  <c r="E39" i="39"/>
  <c r="D39" i="39"/>
  <c r="C39" i="39"/>
  <c r="F38" i="39"/>
  <c r="E38" i="39"/>
  <c r="D38" i="39"/>
  <c r="C38" i="39"/>
  <c r="F37" i="39"/>
  <c r="E37" i="39"/>
  <c r="D37" i="39"/>
  <c r="C37" i="39"/>
  <c r="F36" i="39"/>
  <c r="E36" i="39"/>
  <c r="D36" i="39"/>
  <c r="C36" i="39"/>
  <c r="F35" i="39"/>
  <c r="E35" i="39"/>
  <c r="D35" i="39"/>
  <c r="C35" i="39"/>
  <c r="F34" i="39"/>
  <c r="E34" i="39"/>
  <c r="D34" i="39"/>
  <c r="C34" i="39"/>
  <c r="F33" i="39"/>
  <c r="E33" i="39"/>
  <c r="D33" i="39"/>
  <c r="C33" i="39"/>
  <c r="F32" i="39"/>
  <c r="E32" i="39"/>
  <c r="D32" i="39"/>
  <c r="C32" i="39"/>
  <c r="F31" i="39"/>
  <c r="E31" i="39"/>
  <c r="D31" i="39"/>
  <c r="C31" i="39"/>
  <c r="F30" i="39"/>
  <c r="E30" i="39"/>
  <c r="D30" i="39"/>
  <c r="C30" i="39"/>
  <c r="F29" i="39"/>
  <c r="E29" i="39"/>
  <c r="D29" i="39"/>
  <c r="C29" i="39"/>
  <c r="F28" i="39"/>
  <c r="E28" i="39"/>
  <c r="D28" i="39"/>
  <c r="C28" i="39"/>
  <c r="F27" i="39"/>
  <c r="E27" i="39"/>
  <c r="D27" i="39"/>
  <c r="C27" i="39"/>
  <c r="F26" i="39"/>
  <c r="E26" i="39"/>
  <c r="D26" i="39"/>
  <c r="C26" i="39"/>
  <c r="F25" i="39"/>
  <c r="E25" i="39"/>
  <c r="D25" i="39"/>
  <c r="C25" i="39"/>
  <c r="F24" i="39"/>
  <c r="E24" i="39"/>
  <c r="D24" i="39"/>
  <c r="C24" i="39"/>
  <c r="F23" i="39"/>
  <c r="E23" i="39"/>
  <c r="D23" i="39"/>
  <c r="C23" i="39"/>
  <c r="F22" i="39"/>
  <c r="E22" i="39"/>
  <c r="D22" i="39"/>
  <c r="C22" i="39"/>
  <c r="F21" i="39"/>
  <c r="E21" i="39"/>
  <c r="D21" i="39"/>
  <c r="C21" i="39"/>
  <c r="F20" i="39"/>
  <c r="E20" i="39"/>
  <c r="D20" i="39"/>
  <c r="C20" i="39"/>
  <c r="F19" i="39"/>
  <c r="E19" i="39"/>
  <c r="D19" i="39"/>
  <c r="C19" i="39"/>
  <c r="F18" i="39"/>
  <c r="E18" i="39"/>
  <c r="D18" i="39"/>
  <c r="C18" i="39"/>
  <c r="F17" i="39"/>
  <c r="E17" i="39"/>
  <c r="D17" i="39"/>
  <c r="C17" i="39"/>
  <c r="F16" i="39"/>
  <c r="E16" i="39"/>
  <c r="D16" i="39"/>
  <c r="C16" i="39"/>
  <c r="F15" i="39"/>
  <c r="E15" i="39"/>
  <c r="D15" i="39"/>
  <c r="C15" i="39"/>
  <c r="F14" i="39"/>
  <c r="E14" i="39"/>
  <c r="D14" i="39"/>
  <c r="C14" i="39"/>
  <c r="F13" i="39"/>
  <c r="E13" i="39"/>
  <c r="D13" i="39"/>
  <c r="C13" i="39"/>
  <c r="AD12" i="39"/>
  <c r="AF12" i="39" s="1"/>
  <c r="AC12" i="39"/>
  <c r="F12" i="39"/>
  <c r="E12" i="39"/>
  <c r="D12" i="39"/>
  <c r="C12" i="39"/>
  <c r="AA9" i="39"/>
  <c r="AA8" i="39"/>
  <c r="D7" i="39"/>
  <c r="D6" i="39"/>
  <c r="D5" i="39"/>
  <c r="B3" i="39"/>
  <c r="AA8" i="12"/>
  <c r="AC12" i="12"/>
  <c r="AE12" i="12" s="1"/>
  <c r="AH12" i="12" s="1"/>
  <c r="AD12" i="12"/>
  <c r="AF12" i="12" s="1"/>
  <c r="AA52" i="12"/>
  <c r="AA54" i="12" s="1"/>
  <c r="AA53" i="12"/>
  <c r="AA55" i="12" s="1"/>
  <c r="Y53" i="12"/>
  <c r="Y55" i="12" s="1"/>
  <c r="Y52" i="12"/>
  <c r="Y54" i="12" s="1"/>
  <c r="S53" i="12"/>
  <c r="S55" i="12" s="1"/>
  <c r="R53" i="12"/>
  <c r="R55" i="12" s="1"/>
  <c r="Q53" i="12"/>
  <c r="Q55" i="12" s="1"/>
  <c r="P53" i="12"/>
  <c r="P55" i="12" s="1"/>
  <c r="S52" i="12"/>
  <c r="S54" i="12" s="1"/>
  <c r="R52" i="12"/>
  <c r="R54" i="12" s="1"/>
  <c r="Q52" i="12"/>
  <c r="Q54" i="12" s="1"/>
  <c r="P52" i="12"/>
  <c r="P54" i="12" s="1"/>
  <c r="H53" i="12"/>
  <c r="H55" i="12" s="1"/>
  <c r="I53" i="12"/>
  <c r="I55" i="12" s="1"/>
  <c r="J53" i="12"/>
  <c r="J55" i="12" s="1"/>
  <c r="G53" i="12"/>
  <c r="H52" i="12"/>
  <c r="H54" i="12" s="1"/>
  <c r="I52" i="12"/>
  <c r="I54" i="12" s="1"/>
  <c r="J52" i="12"/>
  <c r="J54" i="12" s="1"/>
  <c r="G52" i="12"/>
  <c r="G54" i="12" s="1"/>
  <c r="L19" i="40" l="1"/>
  <c r="L17" i="40"/>
  <c r="L14" i="40"/>
  <c r="L21" i="40"/>
  <c r="L28" i="40"/>
  <c r="L50" i="40"/>
  <c r="L48" i="40"/>
  <c r="L41" i="40"/>
  <c r="L13" i="40"/>
  <c r="W37" i="48"/>
  <c r="W12" i="48"/>
  <c r="W24" i="48"/>
  <c r="W18" i="48"/>
  <c r="W50" i="48"/>
  <c r="W28" i="48"/>
  <c r="W46" i="48"/>
  <c r="W33" i="48"/>
  <c r="W23" i="48"/>
  <c r="W14" i="48"/>
  <c r="W27" i="48"/>
  <c r="L19" i="48"/>
  <c r="L16" i="48"/>
  <c r="L15" i="48"/>
  <c r="L33" i="48"/>
  <c r="L39" i="48"/>
  <c r="L27" i="48"/>
  <c r="W30" i="48"/>
  <c r="W48" i="48"/>
  <c r="L49" i="48"/>
  <c r="W32" i="48"/>
  <c r="L31" i="48"/>
  <c r="W41" i="48"/>
  <c r="L37" i="48"/>
  <c r="L28" i="48"/>
  <c r="L18" i="48"/>
  <c r="W15" i="48"/>
  <c r="U37" i="48"/>
  <c r="L35" i="48"/>
  <c r="L41" i="48"/>
  <c r="L48" i="48"/>
  <c r="L14" i="48"/>
  <c r="L21" i="48"/>
  <c r="L34" i="48"/>
  <c r="W49" i="48"/>
  <c r="H41" i="29"/>
  <c r="H41" i="49"/>
  <c r="H12" i="29"/>
  <c r="H12" i="49"/>
  <c r="Z19" i="48"/>
  <c r="Z14" i="48"/>
  <c r="L36" i="48"/>
  <c r="U19" i="48"/>
  <c r="L45" i="48"/>
  <c r="K29" i="48"/>
  <c r="L25" i="48"/>
  <c r="L46" i="48"/>
  <c r="U48" i="48"/>
  <c r="K42" i="48"/>
  <c r="L30" i="48"/>
  <c r="U25" i="48"/>
  <c r="K44" i="48"/>
  <c r="L42" i="48"/>
  <c r="Z21" i="48"/>
  <c r="W40" i="48"/>
  <c r="W19" i="48"/>
  <c r="W47" i="48"/>
  <c r="W13" i="48"/>
  <c r="W22" i="48"/>
  <c r="W25" i="48"/>
  <c r="W36" i="48"/>
  <c r="W39" i="48"/>
  <c r="W42" i="48"/>
  <c r="W21" i="48"/>
  <c r="W51" i="48"/>
  <c r="W20" i="48"/>
  <c r="W35" i="48"/>
  <c r="W17" i="48"/>
  <c r="W34" i="48"/>
  <c r="W16" i="48"/>
  <c r="W31" i="48"/>
  <c r="W29" i="48"/>
  <c r="W45" i="48"/>
  <c r="W26" i="48"/>
  <c r="W43" i="48"/>
  <c r="W44" i="48"/>
  <c r="T26" i="48"/>
  <c r="N29" i="48"/>
  <c r="N23" i="48"/>
  <c r="N19" i="48"/>
  <c r="N16" i="48"/>
  <c r="L26" i="48"/>
  <c r="L43" i="48"/>
  <c r="L22" i="48"/>
  <c r="L38" i="48"/>
  <c r="L23" i="48"/>
  <c r="L24" i="48"/>
  <c r="L13" i="48"/>
  <c r="L17" i="48"/>
  <c r="Z49" i="48"/>
  <c r="Z45" i="48"/>
  <c r="T27" i="48"/>
  <c r="Z50" i="48"/>
  <c r="Z32" i="48"/>
  <c r="Z22" i="48"/>
  <c r="Z23" i="48"/>
  <c r="T15" i="48"/>
  <c r="T17" i="48"/>
  <c r="Z28" i="48"/>
  <c r="Z48" i="48"/>
  <c r="Z43" i="48"/>
  <c r="L29" i="48"/>
  <c r="L51" i="48"/>
  <c r="L20" i="48"/>
  <c r="T42" i="48"/>
  <c r="Z47" i="48"/>
  <c r="T14" i="48"/>
  <c r="T25" i="48"/>
  <c r="Z42" i="48"/>
  <c r="Z26" i="48"/>
  <c r="Z35" i="48"/>
  <c r="L50" i="48"/>
  <c r="Z41" i="48"/>
  <c r="T43" i="48"/>
  <c r="T32" i="48"/>
  <c r="L47" i="48"/>
  <c r="Z36" i="48"/>
  <c r="Z29" i="48"/>
  <c r="Z17" i="48"/>
  <c r="L32" i="48"/>
  <c r="Z16" i="48"/>
  <c r="T21" i="48"/>
  <c r="T40" i="48"/>
  <c r="L44" i="48"/>
  <c r="Z30" i="48"/>
  <c r="Z34" i="48"/>
  <c r="Z40" i="48"/>
  <c r="T35" i="48"/>
  <c r="Z13" i="48"/>
  <c r="T12" i="48"/>
  <c r="T48" i="48"/>
  <c r="Z18" i="48"/>
  <c r="Z51" i="48"/>
  <c r="Z44" i="48"/>
  <c r="L40" i="48"/>
  <c r="Z31" i="48"/>
  <c r="Z20" i="48"/>
  <c r="Z33" i="48"/>
  <c r="Z24" i="48"/>
  <c r="Z38" i="48"/>
  <c r="Z25" i="48"/>
  <c r="Z12" i="48"/>
  <c r="Z46" i="48"/>
  <c r="Z37" i="48"/>
  <c r="Z15" i="48"/>
  <c r="Z39" i="48"/>
  <c r="U36" i="48"/>
  <c r="T44" i="48"/>
  <c r="K37" i="48"/>
  <c r="K50" i="48"/>
  <c r="K22" i="48"/>
  <c r="K49" i="48"/>
  <c r="N35" i="48"/>
  <c r="K41" i="48"/>
  <c r="K39" i="48"/>
  <c r="K46" i="48"/>
  <c r="K34" i="48"/>
  <c r="K28" i="48"/>
  <c r="K45" i="48"/>
  <c r="U20" i="48"/>
  <c r="U13" i="48"/>
  <c r="U47" i="48"/>
  <c r="U33" i="48"/>
  <c r="U45" i="48"/>
  <c r="N40" i="48"/>
  <c r="N32" i="48"/>
  <c r="N37" i="48"/>
  <c r="N31" i="48"/>
  <c r="N43" i="48"/>
  <c r="AD59" i="48"/>
  <c r="AF59" i="48" s="1"/>
  <c r="K47" i="48"/>
  <c r="T18" i="48"/>
  <c r="T13" i="48"/>
  <c r="T30" i="48"/>
  <c r="T33" i="48"/>
  <c r="T37" i="48"/>
  <c r="U35" i="48"/>
  <c r="U24" i="48"/>
  <c r="U51" i="48"/>
  <c r="U26" i="48"/>
  <c r="U49" i="48"/>
  <c r="N45" i="48"/>
  <c r="N20" i="48"/>
  <c r="N17" i="48"/>
  <c r="N47" i="48"/>
  <c r="N18" i="48"/>
  <c r="K12" i="48"/>
  <c r="K26" i="48"/>
  <c r="K33" i="48"/>
  <c r="K19" i="48"/>
  <c r="K32" i="48"/>
  <c r="U22" i="48"/>
  <c r="N39" i="48"/>
  <c r="T19" i="48"/>
  <c r="T31" i="48"/>
  <c r="T47" i="48"/>
  <c r="T41" i="48"/>
  <c r="T45" i="48"/>
  <c r="U40" i="48"/>
  <c r="U14" i="48"/>
  <c r="U12" i="48"/>
  <c r="U34" i="48"/>
  <c r="U38" i="48"/>
  <c r="V8" i="48"/>
  <c r="N33" i="48"/>
  <c r="N49" i="48"/>
  <c r="N36" i="48"/>
  <c r="N22" i="48"/>
  <c r="N26" i="48"/>
  <c r="K25" i="48"/>
  <c r="K38" i="48"/>
  <c r="K14" i="48"/>
  <c r="K27" i="48"/>
  <c r="K40" i="48"/>
  <c r="U23" i="48"/>
  <c r="U18" i="48"/>
  <c r="N24" i="48"/>
  <c r="N21" i="48"/>
  <c r="N51" i="48"/>
  <c r="T22" i="48"/>
  <c r="T38" i="48"/>
  <c r="T50" i="48"/>
  <c r="T49" i="48"/>
  <c r="T20" i="48"/>
  <c r="I59" i="48"/>
  <c r="AC59" i="48" s="1"/>
  <c r="AE59" i="48" s="1"/>
  <c r="U39" i="48"/>
  <c r="U16" i="48"/>
  <c r="U27" i="48"/>
  <c r="U42" i="48"/>
  <c r="U46" i="48"/>
  <c r="N44" i="48"/>
  <c r="N13" i="48"/>
  <c r="N14" i="48"/>
  <c r="N30" i="48"/>
  <c r="N34" i="48"/>
  <c r="K30" i="48"/>
  <c r="K18" i="48"/>
  <c r="K21" i="48"/>
  <c r="K35" i="48"/>
  <c r="K48" i="48"/>
  <c r="U31" i="48"/>
  <c r="N48" i="48"/>
  <c r="T46" i="48"/>
  <c r="T51" i="48"/>
  <c r="T23" i="48"/>
  <c r="T16" i="48"/>
  <c r="T28" i="48"/>
  <c r="U44" i="48"/>
  <c r="U32" i="48"/>
  <c r="U28" i="48"/>
  <c r="U50" i="48"/>
  <c r="U21" i="48"/>
  <c r="N25" i="48"/>
  <c r="N27" i="48"/>
  <c r="N41" i="48"/>
  <c r="N38" i="48"/>
  <c r="N42" i="48"/>
  <c r="K13" i="48"/>
  <c r="K16" i="48"/>
  <c r="K24" i="48"/>
  <c r="K43" i="48"/>
  <c r="K23" i="48"/>
  <c r="U41" i="48"/>
  <c r="T34" i="48"/>
  <c r="T39" i="48"/>
  <c r="T29" i="48"/>
  <c r="T24" i="48"/>
  <c r="U15" i="48"/>
  <c r="U43" i="48"/>
  <c r="U30" i="48"/>
  <c r="U17" i="48"/>
  <c r="N12" i="48"/>
  <c r="N28" i="48"/>
  <c r="N15" i="48"/>
  <c r="N46" i="48"/>
  <c r="K17" i="48"/>
  <c r="K15" i="48"/>
  <c r="K20" i="48"/>
  <c r="K51" i="48"/>
  <c r="K31" i="48"/>
  <c r="J58" i="44"/>
  <c r="J59" i="44" s="1"/>
  <c r="N43" i="44" s="1"/>
  <c r="AC55" i="44"/>
  <c r="AE55" i="44" s="1"/>
  <c r="AC54" i="42"/>
  <c r="AE54" i="42" s="1"/>
  <c r="G58" i="41"/>
  <c r="AC55" i="42"/>
  <c r="AE55" i="42" s="1"/>
  <c r="AD54" i="42"/>
  <c r="AF54" i="42" s="1"/>
  <c r="AC54" i="44"/>
  <c r="AE54" i="44" s="1"/>
  <c r="S58" i="46"/>
  <c r="S59" i="46" s="1"/>
  <c r="AD55" i="42"/>
  <c r="AF55" i="42" s="1"/>
  <c r="AD52" i="42"/>
  <c r="AF52" i="42" s="1"/>
  <c r="AD54" i="44"/>
  <c r="AF54" i="44" s="1"/>
  <c r="AC52" i="12"/>
  <c r="AE52" i="12" s="1"/>
  <c r="N35" i="40"/>
  <c r="Y58" i="44"/>
  <c r="Y59" i="44" s="1"/>
  <c r="Z35" i="44" s="1"/>
  <c r="AC54" i="12"/>
  <c r="AE54" i="12" s="1"/>
  <c r="AC52" i="42"/>
  <c r="AE52" i="42" s="1"/>
  <c r="P58" i="44"/>
  <c r="P59" i="44" s="1"/>
  <c r="T47" i="44" s="1"/>
  <c r="AD52" i="44"/>
  <c r="AF52" i="44" s="1"/>
  <c r="AD53" i="44"/>
  <c r="AF53" i="44" s="1"/>
  <c r="G55" i="12"/>
  <c r="G58" i="12" s="1"/>
  <c r="AD53" i="12"/>
  <c r="AF53" i="12" s="1"/>
  <c r="AD53" i="42"/>
  <c r="AF53" i="42" s="1"/>
  <c r="AC52" i="44"/>
  <c r="AE52" i="44" s="1"/>
  <c r="AD54" i="12"/>
  <c r="AF54" i="12" s="1"/>
  <c r="AC53" i="44"/>
  <c r="AE53" i="44" s="1"/>
  <c r="AC53" i="42"/>
  <c r="AE53" i="42" s="1"/>
  <c r="AD55" i="44"/>
  <c r="AF55" i="44" s="1"/>
  <c r="AC53" i="12"/>
  <c r="AE53" i="12" s="1"/>
  <c r="AD52" i="12"/>
  <c r="AF52" i="12" s="1"/>
  <c r="AE12" i="39"/>
  <c r="AH12" i="39" s="1"/>
  <c r="H12" i="21" s="1"/>
  <c r="Q58" i="40"/>
  <c r="Q59" i="40" s="1"/>
  <c r="U18" i="40" s="1"/>
  <c r="G58" i="43"/>
  <c r="G59" i="43" s="1"/>
  <c r="Y58" i="43"/>
  <c r="Y59" i="43" s="1"/>
  <c r="Z51" i="43" s="1"/>
  <c r="AA58" i="46"/>
  <c r="AA59" i="46" s="1"/>
  <c r="AB40" i="46" s="1"/>
  <c r="I58" i="12"/>
  <c r="I59" i="12" s="1"/>
  <c r="M23" i="12" s="1"/>
  <c r="J58" i="12"/>
  <c r="J59" i="12" s="1"/>
  <c r="N37" i="12" s="1"/>
  <c r="R58" i="12"/>
  <c r="R59" i="12" s="1"/>
  <c r="V40" i="12" s="1"/>
  <c r="Y58" i="46"/>
  <c r="Y59" i="46" s="1"/>
  <c r="Z50" i="46" s="1"/>
  <c r="H58" i="44"/>
  <c r="H59" i="44" s="1"/>
  <c r="L35" i="44" s="1"/>
  <c r="AA58" i="44"/>
  <c r="AA59" i="44" s="1"/>
  <c r="AB24" i="44" s="1"/>
  <c r="G58" i="44"/>
  <c r="J58" i="43"/>
  <c r="J59" i="43" s="1"/>
  <c r="N42" i="43" s="1"/>
  <c r="AA58" i="42"/>
  <c r="AA59" i="42" s="1"/>
  <c r="AB38" i="42" s="1"/>
  <c r="S58" i="41"/>
  <c r="S59" i="41" s="1"/>
  <c r="W41" i="41" s="1"/>
  <c r="I58" i="41"/>
  <c r="I59" i="41" s="1"/>
  <c r="M22" i="41" s="1"/>
  <c r="P58" i="40"/>
  <c r="Y58" i="40"/>
  <c r="Y59" i="40" s="1"/>
  <c r="Z19" i="40" s="1"/>
  <c r="I58" i="39"/>
  <c r="J58" i="39"/>
  <c r="G58" i="46"/>
  <c r="Q58" i="42"/>
  <c r="Q59" i="42" s="1"/>
  <c r="U22" i="42" s="1"/>
  <c r="Q58" i="41"/>
  <c r="Q59" i="41" s="1"/>
  <c r="U39" i="41" s="1"/>
  <c r="R58" i="43"/>
  <c r="R59" i="43" s="1"/>
  <c r="S58" i="43"/>
  <c r="R58" i="45"/>
  <c r="Q58" i="46"/>
  <c r="H58" i="46"/>
  <c r="H59" i="46" s="1"/>
  <c r="R58" i="41"/>
  <c r="R59" i="41" s="1"/>
  <c r="V37" i="41" s="1"/>
  <c r="H58" i="45"/>
  <c r="H59" i="45" s="1"/>
  <c r="L35" i="45" s="1"/>
  <c r="AA58" i="45"/>
  <c r="G58" i="40"/>
  <c r="G59" i="40" s="1"/>
  <c r="K28" i="40" s="1"/>
  <c r="H58" i="41"/>
  <c r="H59" i="41" s="1"/>
  <c r="L38" i="41" s="1"/>
  <c r="AA58" i="41"/>
  <c r="G58" i="42"/>
  <c r="Y58" i="42"/>
  <c r="Y59" i="42" s="1"/>
  <c r="R58" i="44"/>
  <c r="R59" i="44" s="1"/>
  <c r="I58" i="45"/>
  <c r="I59" i="45" s="1"/>
  <c r="M23" i="45" s="1"/>
  <c r="S58" i="42"/>
  <c r="S59" i="42" s="1"/>
  <c r="R58" i="39"/>
  <c r="S58" i="44"/>
  <c r="S58" i="39"/>
  <c r="P58" i="43"/>
  <c r="P58" i="45"/>
  <c r="P59" i="45" s="1"/>
  <c r="J58" i="42"/>
  <c r="J59" i="42" s="1"/>
  <c r="Q58" i="43"/>
  <c r="Q59" i="43" s="1"/>
  <c r="U47" i="43" s="1"/>
  <c r="Q58" i="45"/>
  <c r="P58" i="46"/>
  <c r="R58" i="46"/>
  <c r="I58" i="46"/>
  <c r="J58" i="46"/>
  <c r="G58" i="45"/>
  <c r="J58" i="45"/>
  <c r="Y58" i="45"/>
  <c r="S58" i="45"/>
  <c r="I58" i="44"/>
  <c r="Q58" i="44"/>
  <c r="AA58" i="43"/>
  <c r="I58" i="43"/>
  <c r="H58" i="43"/>
  <c r="R58" i="42"/>
  <c r="P58" i="42"/>
  <c r="H58" i="42"/>
  <c r="I58" i="42"/>
  <c r="P58" i="41"/>
  <c r="J58" i="41"/>
  <c r="Y58" i="41"/>
  <c r="R58" i="40"/>
  <c r="S58" i="40"/>
  <c r="AA58" i="40"/>
  <c r="H58" i="39"/>
  <c r="AA58" i="39"/>
  <c r="P58" i="39"/>
  <c r="G58" i="39"/>
  <c r="Q58" i="39"/>
  <c r="Y58" i="39"/>
  <c r="P58" i="12"/>
  <c r="Y58" i="12"/>
  <c r="H58" i="12"/>
  <c r="H59" i="12" s="1"/>
  <c r="L13" i="12" s="1"/>
  <c r="Q58" i="12"/>
  <c r="AA58" i="12"/>
  <c r="S58" i="12"/>
  <c r="M30" i="48" l="1"/>
  <c r="M38" i="48"/>
  <c r="M14" i="48"/>
  <c r="M27" i="48"/>
  <c r="M36" i="48"/>
  <c r="M35" i="48"/>
  <c r="R59" i="39"/>
  <c r="V15" i="39" s="1"/>
  <c r="W8" i="48"/>
  <c r="M44" i="48"/>
  <c r="M34" i="48"/>
  <c r="M24" i="48"/>
  <c r="M50" i="48"/>
  <c r="L8" i="48"/>
  <c r="M15" i="48"/>
  <c r="N8" i="48"/>
  <c r="M39" i="48"/>
  <c r="M28" i="48"/>
  <c r="M40" i="48"/>
  <c r="M42" i="48"/>
  <c r="M16" i="48"/>
  <c r="M12" i="48"/>
  <c r="M46" i="48"/>
  <c r="M25" i="48"/>
  <c r="M32" i="48"/>
  <c r="M18" i="48"/>
  <c r="M21" i="48"/>
  <c r="M33" i="48"/>
  <c r="M48" i="48"/>
  <c r="M19" i="48"/>
  <c r="M37" i="48"/>
  <c r="M49" i="48"/>
  <c r="M26" i="48"/>
  <c r="M20" i="48"/>
  <c r="M45" i="48"/>
  <c r="Z37" i="44"/>
  <c r="J59" i="39"/>
  <c r="N13" i="39" s="1"/>
  <c r="I59" i="39"/>
  <c r="M22" i="39" s="1"/>
  <c r="M13" i="48"/>
  <c r="M31" i="48"/>
  <c r="M23" i="48"/>
  <c r="M29" i="48"/>
  <c r="M17" i="48"/>
  <c r="U8" i="48"/>
  <c r="K8" i="48"/>
  <c r="T8" i="48"/>
  <c r="M43" i="48"/>
  <c r="M47" i="48"/>
  <c r="M22" i="48"/>
  <c r="M51" i="48"/>
  <c r="M41" i="48"/>
  <c r="Z31" i="44"/>
  <c r="V49" i="12"/>
  <c r="V29" i="12"/>
  <c r="V19" i="12"/>
  <c r="V27" i="12"/>
  <c r="V37" i="12"/>
  <c r="V43" i="12"/>
  <c r="V23" i="12"/>
  <c r="V36" i="12"/>
  <c r="V12" i="12"/>
  <c r="V38" i="12"/>
  <c r="V16" i="12"/>
  <c r="V28" i="12"/>
  <c r="V34" i="12"/>
  <c r="Z51" i="44"/>
  <c r="Z36" i="44"/>
  <c r="Z44" i="44"/>
  <c r="Z50" i="44"/>
  <c r="N46" i="43"/>
  <c r="G59" i="44"/>
  <c r="K19" i="44" s="1"/>
  <c r="AC58" i="44"/>
  <c r="AE58" i="44" s="1"/>
  <c r="AD58" i="44"/>
  <c r="AF58" i="44" s="1"/>
  <c r="U48" i="41"/>
  <c r="G59" i="42"/>
  <c r="K31" i="42" s="1"/>
  <c r="AC58" i="42"/>
  <c r="AE58" i="42" s="1"/>
  <c r="AD58" i="42"/>
  <c r="AF58" i="42" s="1"/>
  <c r="AC58" i="12"/>
  <c r="AE58" i="12" s="1"/>
  <c r="AD58" i="12"/>
  <c r="AF58" i="12" s="1"/>
  <c r="P59" i="40"/>
  <c r="T40" i="40" s="1"/>
  <c r="Z29" i="44"/>
  <c r="AC55" i="12"/>
  <c r="AE55" i="12" s="1"/>
  <c r="AD55" i="12"/>
  <c r="AF55" i="12" s="1"/>
  <c r="K49" i="43"/>
  <c r="K13" i="43"/>
  <c r="AB35" i="42"/>
  <c r="AB43" i="42"/>
  <c r="AB15" i="42"/>
  <c r="N29" i="43"/>
  <c r="N49" i="44"/>
  <c r="Z13" i="40"/>
  <c r="Z14" i="40"/>
  <c r="Z12" i="40"/>
  <c r="N38" i="43"/>
  <c r="Z13" i="46"/>
  <c r="Z14" i="46"/>
  <c r="Z12" i="46"/>
  <c r="U17" i="41"/>
  <c r="AB26" i="42"/>
  <c r="Z13" i="44"/>
  <c r="Z13" i="43"/>
  <c r="Z14" i="43"/>
  <c r="Z12" i="43"/>
  <c r="K13" i="40"/>
  <c r="U15" i="41"/>
  <c r="AB50" i="42"/>
  <c r="Z38" i="43"/>
  <c r="AB23" i="42"/>
  <c r="AB25" i="42"/>
  <c r="Z45" i="44"/>
  <c r="Z14" i="44"/>
  <c r="Z13" i="42"/>
  <c r="Z14" i="42"/>
  <c r="Z12" i="42"/>
  <c r="AB30" i="42"/>
  <c r="AB19" i="42"/>
  <c r="AB13" i="42"/>
  <c r="Z16" i="43"/>
  <c r="Z12" i="44"/>
  <c r="V13" i="12"/>
  <c r="V22" i="12"/>
  <c r="V48" i="12"/>
  <c r="V20" i="12"/>
  <c r="V21" i="12"/>
  <c r="V30" i="12"/>
  <c r="V18" i="12"/>
  <c r="V46" i="12"/>
  <c r="V17" i="12"/>
  <c r="V35" i="12"/>
  <c r="V44" i="12"/>
  <c r="V45" i="12"/>
  <c r="V33" i="12"/>
  <c r="V51" i="12"/>
  <c r="V15" i="12"/>
  <c r="V47" i="12"/>
  <c r="V24" i="12"/>
  <c r="V26" i="12"/>
  <c r="V39" i="12"/>
  <c r="V14" i="12"/>
  <c r="V32" i="12"/>
  <c r="V42" i="12"/>
  <c r="V31" i="12"/>
  <c r="V50" i="12"/>
  <c r="V25" i="12"/>
  <c r="V41" i="12"/>
  <c r="AB30" i="46"/>
  <c r="AB29" i="46"/>
  <c r="AB34" i="46"/>
  <c r="AB45" i="46"/>
  <c r="AB28" i="46"/>
  <c r="AB44" i="46"/>
  <c r="AB18" i="46"/>
  <c r="AB26" i="46"/>
  <c r="AB36" i="46"/>
  <c r="AB48" i="46"/>
  <c r="L37" i="46"/>
  <c r="Q59" i="46"/>
  <c r="U20" i="46" s="1"/>
  <c r="G59" i="46"/>
  <c r="K32" i="46" s="1"/>
  <c r="AB17" i="46"/>
  <c r="AB37" i="46"/>
  <c r="AA59" i="45"/>
  <c r="AB13" i="45" s="1"/>
  <c r="M13" i="45"/>
  <c r="T42" i="45"/>
  <c r="T30" i="45"/>
  <c r="T43" i="45"/>
  <c r="M17" i="45"/>
  <c r="M25" i="45"/>
  <c r="M42" i="45"/>
  <c r="M43" i="45"/>
  <c r="M26" i="45"/>
  <c r="M35" i="45"/>
  <c r="M33" i="45"/>
  <c r="M37" i="45"/>
  <c r="M41" i="45"/>
  <c r="M45" i="45"/>
  <c r="M18" i="45"/>
  <c r="M49" i="45"/>
  <c r="M47" i="45"/>
  <c r="T34" i="45"/>
  <c r="M44" i="45"/>
  <c r="M24" i="45"/>
  <c r="Q59" i="45"/>
  <c r="U39" i="45" s="1"/>
  <c r="M15" i="45"/>
  <c r="M19" i="45"/>
  <c r="M46" i="45"/>
  <c r="M31" i="45"/>
  <c r="T27" i="44"/>
  <c r="Z38" i="44"/>
  <c r="Z28" i="44"/>
  <c r="Z21" i="44"/>
  <c r="Z43" i="44"/>
  <c r="T35" i="44"/>
  <c r="T37" i="44"/>
  <c r="T18" i="44"/>
  <c r="Z30" i="44"/>
  <c r="Z47" i="44"/>
  <c r="Z24" i="44"/>
  <c r="T16" i="44"/>
  <c r="T24" i="44"/>
  <c r="Z18" i="44"/>
  <c r="Z32" i="44"/>
  <c r="T32" i="44"/>
  <c r="AB48" i="44"/>
  <c r="T25" i="44"/>
  <c r="Z33" i="44"/>
  <c r="Z42" i="44"/>
  <c r="Z40" i="44"/>
  <c r="T45" i="44"/>
  <c r="Z16" i="44"/>
  <c r="T33" i="44"/>
  <c r="N31" i="44"/>
  <c r="N21" i="44"/>
  <c r="L39" i="44"/>
  <c r="L38" i="44"/>
  <c r="L46" i="44"/>
  <c r="N39" i="44"/>
  <c r="N51" i="44"/>
  <c r="S59" i="44"/>
  <c r="W18" i="44" s="1"/>
  <c r="T36" i="44"/>
  <c r="N36" i="44"/>
  <c r="L31" i="44"/>
  <c r="T46" i="44"/>
  <c r="N46" i="44"/>
  <c r="N29" i="44"/>
  <c r="L47" i="44"/>
  <c r="W20" i="44"/>
  <c r="T26" i="44"/>
  <c r="N37" i="44"/>
  <c r="L34" i="44"/>
  <c r="T14" i="44"/>
  <c r="N41" i="44"/>
  <c r="L27" i="44"/>
  <c r="T17" i="44"/>
  <c r="U51" i="43"/>
  <c r="N49" i="43"/>
  <c r="U44" i="43"/>
  <c r="U12" i="43"/>
  <c r="U45" i="43"/>
  <c r="S59" i="43"/>
  <c r="W19" i="43" s="1"/>
  <c r="U16" i="43"/>
  <c r="U32" i="43"/>
  <c r="U43" i="43"/>
  <c r="P59" i="43"/>
  <c r="T39" i="43" s="1"/>
  <c r="N36" i="43"/>
  <c r="N21" i="43"/>
  <c r="N41" i="43"/>
  <c r="K38" i="43"/>
  <c r="K18" i="43"/>
  <c r="Z49" i="43"/>
  <c r="U24" i="43"/>
  <c r="U46" i="43"/>
  <c r="K12" i="43"/>
  <c r="N15" i="43"/>
  <c r="U40" i="43"/>
  <c r="U14" i="43"/>
  <c r="K34" i="43"/>
  <c r="Z17" i="43"/>
  <c r="U27" i="43"/>
  <c r="U17" i="43"/>
  <c r="K24" i="43"/>
  <c r="Z28" i="43"/>
  <c r="U35" i="43"/>
  <c r="U28" i="43"/>
  <c r="K40" i="43"/>
  <c r="Z36" i="43"/>
  <c r="Z26" i="42"/>
  <c r="W13" i="42"/>
  <c r="W20" i="42"/>
  <c r="AB42" i="42"/>
  <c r="W44" i="41"/>
  <c r="W33" i="41"/>
  <c r="W31" i="41"/>
  <c r="W49" i="41"/>
  <c r="W26" i="41"/>
  <c r="W42" i="41"/>
  <c r="W50" i="41"/>
  <c r="W13" i="41"/>
  <c r="W51" i="41"/>
  <c r="U21" i="41"/>
  <c r="W17" i="41"/>
  <c r="W37" i="41"/>
  <c r="U33" i="41"/>
  <c r="W45" i="41"/>
  <c r="M20" i="41"/>
  <c r="M34" i="41"/>
  <c r="L20" i="41"/>
  <c r="M21" i="41"/>
  <c r="L39" i="41"/>
  <c r="M24" i="41"/>
  <c r="L45" i="41"/>
  <c r="M40" i="41"/>
  <c r="L24" i="41"/>
  <c r="M51" i="41"/>
  <c r="U30" i="41"/>
  <c r="V26" i="41"/>
  <c r="V32" i="41"/>
  <c r="L19" i="41"/>
  <c r="U45" i="41"/>
  <c r="L35" i="41"/>
  <c r="U24" i="41"/>
  <c r="W22" i="41"/>
  <c r="U51" i="40"/>
  <c r="Z51" i="40"/>
  <c r="Z26" i="40"/>
  <c r="Z32" i="40"/>
  <c r="U44" i="40"/>
  <c r="N14" i="40"/>
  <c r="K18" i="40"/>
  <c r="U14" i="40"/>
  <c r="U26" i="40"/>
  <c r="U37" i="40"/>
  <c r="V29" i="39"/>
  <c r="V41" i="44"/>
  <c r="V23" i="44"/>
  <c r="V28" i="44"/>
  <c r="V14" i="44"/>
  <c r="V51" i="44"/>
  <c r="Z32" i="42"/>
  <c r="Z18" i="42"/>
  <c r="Z16" i="42"/>
  <c r="Z36" i="42"/>
  <c r="Z20" i="42"/>
  <c r="Z47" i="42"/>
  <c r="Z51" i="42"/>
  <c r="Z45" i="42"/>
  <c r="Z31" i="42"/>
  <c r="Z35" i="42"/>
  <c r="Z37" i="42"/>
  <c r="Z46" i="42"/>
  <c r="Z48" i="42"/>
  <c r="Z50" i="42"/>
  <c r="Z30" i="42"/>
  <c r="Z33" i="42"/>
  <c r="L19" i="46"/>
  <c r="L45" i="46"/>
  <c r="U28" i="42"/>
  <c r="U19" i="42"/>
  <c r="U15" i="42"/>
  <c r="U13" i="42"/>
  <c r="U44" i="42"/>
  <c r="U25" i="42"/>
  <c r="U17" i="42"/>
  <c r="U48" i="42"/>
  <c r="V45" i="44"/>
  <c r="Z22" i="42"/>
  <c r="L20" i="45"/>
  <c r="L24" i="46"/>
  <c r="S59" i="39"/>
  <c r="W20" i="39" s="1"/>
  <c r="Z38" i="42"/>
  <c r="V41" i="43"/>
  <c r="V21" i="43"/>
  <c r="V34" i="44"/>
  <c r="L51" i="45"/>
  <c r="L13" i="45"/>
  <c r="L24" i="45"/>
  <c r="L37" i="45"/>
  <c r="L39" i="45"/>
  <c r="L15" i="45"/>
  <c r="L30" i="45"/>
  <c r="Z48" i="46"/>
  <c r="Z23" i="46"/>
  <c r="Z51" i="46"/>
  <c r="Z32" i="46"/>
  <c r="P59" i="12"/>
  <c r="T15" i="12" s="1"/>
  <c r="L30" i="41"/>
  <c r="L13" i="41"/>
  <c r="L37" i="41"/>
  <c r="L15" i="41"/>
  <c r="L22" i="41"/>
  <c r="L34" i="41"/>
  <c r="L29" i="41"/>
  <c r="L49" i="41"/>
  <c r="L50" i="41"/>
  <c r="L48" i="41"/>
  <c r="L21" i="41"/>
  <c r="L44" i="41"/>
  <c r="L51" i="41"/>
  <c r="L40" i="41"/>
  <c r="L42" i="41"/>
  <c r="L36" i="41"/>
  <c r="L43" i="41"/>
  <c r="L32" i="41"/>
  <c r="L47" i="41"/>
  <c r="L28" i="41"/>
  <c r="L46" i="41"/>
  <c r="L27" i="41"/>
  <c r="L16" i="41"/>
  <c r="L31" i="41"/>
  <c r="L41" i="41"/>
  <c r="M23" i="41"/>
  <c r="M43" i="41"/>
  <c r="M47" i="41"/>
  <c r="M26" i="41"/>
  <c r="M33" i="41"/>
  <c r="M27" i="41"/>
  <c r="M39" i="41"/>
  <c r="M18" i="41"/>
  <c r="M25" i="41"/>
  <c r="M19" i="41"/>
  <c r="M45" i="41"/>
  <c r="M44" i="41"/>
  <c r="M17" i="41"/>
  <c r="M30" i="41"/>
  <c r="M13" i="41"/>
  <c r="M37" i="41"/>
  <c r="M36" i="41"/>
  <c r="M14" i="41"/>
  <c r="M48" i="41"/>
  <c r="M29" i="41"/>
  <c r="M28" i="41"/>
  <c r="M12" i="41"/>
  <c r="M32" i="41"/>
  <c r="M50" i="41"/>
  <c r="M49" i="41"/>
  <c r="M46" i="41"/>
  <c r="M31" i="41"/>
  <c r="N41" i="42"/>
  <c r="N49" i="42"/>
  <c r="N39" i="42"/>
  <c r="N31" i="42"/>
  <c r="N20" i="42"/>
  <c r="N25" i="42"/>
  <c r="N32" i="42"/>
  <c r="N21" i="42"/>
  <c r="Z29" i="42"/>
  <c r="W14" i="42"/>
  <c r="W40" i="42"/>
  <c r="W41" i="42"/>
  <c r="W34" i="42"/>
  <c r="W33" i="42"/>
  <c r="W26" i="42"/>
  <c r="W38" i="42"/>
  <c r="W37" i="42"/>
  <c r="W31" i="42"/>
  <c r="W30" i="42"/>
  <c r="W28" i="42"/>
  <c r="W19" i="42"/>
  <c r="AA59" i="41"/>
  <c r="AB18" i="41" s="1"/>
  <c r="L23" i="41"/>
  <c r="M41" i="41"/>
  <c r="N40" i="42"/>
  <c r="Z40" i="42"/>
  <c r="W40" i="46"/>
  <c r="W50" i="46"/>
  <c r="W12" i="46"/>
  <c r="Z34" i="40"/>
  <c r="U37" i="41"/>
  <c r="U22" i="41"/>
  <c r="U25" i="41"/>
  <c r="U47" i="41"/>
  <c r="U13" i="41"/>
  <c r="Z40" i="40"/>
  <c r="N19" i="40"/>
  <c r="U42" i="41"/>
  <c r="U38" i="41"/>
  <c r="U41" i="41"/>
  <c r="W15" i="41"/>
  <c r="W40" i="41"/>
  <c r="W30" i="41"/>
  <c r="U15" i="43"/>
  <c r="K42" i="43"/>
  <c r="K19" i="43"/>
  <c r="K17" i="43"/>
  <c r="N24" i="43"/>
  <c r="Z39" i="43"/>
  <c r="Z19" i="43"/>
  <c r="M22" i="45"/>
  <c r="T25" i="45"/>
  <c r="AB25" i="46"/>
  <c r="AB15" i="46"/>
  <c r="AB42" i="46"/>
  <c r="AB13" i="46"/>
  <c r="Z48" i="40"/>
  <c r="K32" i="40"/>
  <c r="U19" i="41"/>
  <c r="U50" i="41"/>
  <c r="U46" i="41"/>
  <c r="U28" i="41"/>
  <c r="W23" i="41"/>
  <c r="W48" i="41"/>
  <c r="W38" i="41"/>
  <c r="U33" i="43"/>
  <c r="U23" i="43"/>
  <c r="K39" i="43"/>
  <c r="K35" i="43"/>
  <c r="K33" i="43"/>
  <c r="N31" i="43"/>
  <c r="N40" i="43"/>
  <c r="Z18" i="43"/>
  <c r="N47" i="44"/>
  <c r="N24" i="44"/>
  <c r="L42" i="44"/>
  <c r="N22" i="44"/>
  <c r="W22" i="44"/>
  <c r="M32" i="45"/>
  <c r="M51" i="45"/>
  <c r="T49" i="45"/>
  <c r="AB33" i="46"/>
  <c r="AB23" i="46"/>
  <c r="AB50" i="46"/>
  <c r="AB16" i="46"/>
  <c r="L15" i="46"/>
  <c r="L27" i="46"/>
  <c r="U16" i="41"/>
  <c r="U51" i="41"/>
  <c r="U36" i="41"/>
  <c r="AB46" i="42"/>
  <c r="U48" i="43"/>
  <c r="U22" i="43"/>
  <c r="U41" i="43"/>
  <c r="U31" i="43"/>
  <c r="K29" i="43"/>
  <c r="K43" i="43"/>
  <c r="K41" i="43"/>
  <c r="N12" i="43"/>
  <c r="N39" i="43"/>
  <c r="N48" i="43"/>
  <c r="Z26" i="43"/>
  <c r="N17" i="44"/>
  <c r="N18" i="44"/>
  <c r="N32" i="44"/>
  <c r="L16" i="44"/>
  <c r="AB49" i="44"/>
  <c r="Z48" i="44"/>
  <c r="T43" i="44"/>
  <c r="T44" i="44"/>
  <c r="M20" i="45"/>
  <c r="M50" i="45"/>
  <c r="M40" i="45"/>
  <c r="T32" i="45"/>
  <c r="T46" i="45"/>
  <c r="AB41" i="46"/>
  <c r="AB31" i="46"/>
  <c r="AB38" i="46"/>
  <c r="AB24" i="46"/>
  <c r="L18" i="46"/>
  <c r="L43" i="46"/>
  <c r="U44" i="41"/>
  <c r="AB36" i="42"/>
  <c r="AB16" i="42"/>
  <c r="U13" i="43"/>
  <c r="U30" i="43"/>
  <c r="U49" i="43"/>
  <c r="U39" i="43"/>
  <c r="K37" i="43"/>
  <c r="K47" i="43"/>
  <c r="N51" i="43"/>
  <c r="N14" i="43"/>
  <c r="N26" i="43"/>
  <c r="Z29" i="43"/>
  <c r="N25" i="44"/>
  <c r="N26" i="44"/>
  <c r="N40" i="44"/>
  <c r="L13" i="44"/>
  <c r="AB18" i="44"/>
  <c r="W13" i="44"/>
  <c r="T51" i="44"/>
  <c r="T22" i="44"/>
  <c r="M12" i="45"/>
  <c r="M28" i="45"/>
  <c r="M21" i="45"/>
  <c r="M48" i="45"/>
  <c r="R59" i="45"/>
  <c r="V19" i="45" s="1"/>
  <c r="T48" i="45"/>
  <c r="T31" i="45"/>
  <c r="AB49" i="46"/>
  <c r="AB39" i="46"/>
  <c r="AB46" i="46"/>
  <c r="AB32" i="46"/>
  <c r="L26" i="46"/>
  <c r="L46" i="46"/>
  <c r="Z47" i="40"/>
  <c r="U18" i="41"/>
  <c r="U32" i="41"/>
  <c r="U14" i="41"/>
  <c r="U35" i="41"/>
  <c r="W34" i="41"/>
  <c r="W19" i="41"/>
  <c r="U19" i="43"/>
  <c r="U38" i="43"/>
  <c r="U20" i="43"/>
  <c r="K16" i="43"/>
  <c r="K30" i="43"/>
  <c r="Z33" i="43"/>
  <c r="N25" i="43"/>
  <c r="Z45" i="43"/>
  <c r="N33" i="44"/>
  <c r="N20" i="44"/>
  <c r="N48" i="44"/>
  <c r="L19" i="44"/>
  <c r="AB22" i="44"/>
  <c r="AB45" i="44"/>
  <c r="T15" i="44"/>
  <c r="M14" i="45"/>
  <c r="M36" i="45"/>
  <c r="M29" i="45"/>
  <c r="M39" i="45"/>
  <c r="T45" i="45"/>
  <c r="AB20" i="46"/>
  <c r="AB47" i="46"/>
  <c r="AB21" i="46"/>
  <c r="L42" i="46"/>
  <c r="P59" i="46"/>
  <c r="T29" i="46" s="1"/>
  <c r="W23" i="46"/>
  <c r="W44" i="46"/>
  <c r="W15" i="46"/>
  <c r="W28" i="46"/>
  <c r="W36" i="46"/>
  <c r="W20" i="46"/>
  <c r="Z41" i="46"/>
  <c r="Z31" i="46"/>
  <c r="Z33" i="46"/>
  <c r="Z40" i="46"/>
  <c r="W21" i="46"/>
  <c r="W48" i="46"/>
  <c r="W31" i="46"/>
  <c r="W14" i="46"/>
  <c r="R59" i="46"/>
  <c r="V49" i="46" s="1"/>
  <c r="L25" i="46"/>
  <c r="L33" i="46"/>
  <c r="L17" i="46"/>
  <c r="L12" i="46"/>
  <c r="L20" i="46"/>
  <c r="L14" i="46"/>
  <c r="L49" i="46"/>
  <c r="L28" i="46"/>
  <c r="Z20" i="46"/>
  <c r="Z39" i="46"/>
  <c r="Z21" i="46"/>
  <c r="L41" i="46"/>
  <c r="W29" i="46"/>
  <c r="W13" i="46"/>
  <c r="W47" i="46"/>
  <c r="W17" i="46"/>
  <c r="L44" i="46"/>
  <c r="L34" i="46"/>
  <c r="L16" i="46"/>
  <c r="L35" i="46"/>
  <c r="Z25" i="46"/>
  <c r="Z46" i="46"/>
  <c r="Z22" i="46"/>
  <c r="Z38" i="46"/>
  <c r="Z17" i="46"/>
  <c r="Z30" i="46"/>
  <c r="W19" i="46"/>
  <c r="W25" i="46"/>
  <c r="Z36" i="46"/>
  <c r="Z18" i="46"/>
  <c r="Z37" i="46"/>
  <c r="Z19" i="46"/>
  <c r="W18" i="46"/>
  <c r="W45" i="46"/>
  <c r="W27" i="46"/>
  <c r="W30" i="46"/>
  <c r="W33" i="46"/>
  <c r="L23" i="46"/>
  <c r="L50" i="46"/>
  <c r="L32" i="46"/>
  <c r="L51" i="46"/>
  <c r="J59" i="46"/>
  <c r="N32" i="46" s="1"/>
  <c r="AB12" i="46"/>
  <c r="AB43" i="46"/>
  <c r="AB22" i="46"/>
  <c r="AB35" i="46"/>
  <c r="AB14" i="46"/>
  <c r="AB19" i="46"/>
  <c r="AB51" i="46"/>
  <c r="AB27" i="46"/>
  <c r="Z44" i="46"/>
  <c r="Z26" i="46"/>
  <c r="Z45" i="46"/>
  <c r="Z27" i="46"/>
  <c r="W26" i="46"/>
  <c r="W16" i="46"/>
  <c r="W35" i="46"/>
  <c r="W38" i="46"/>
  <c r="W41" i="46"/>
  <c r="L31" i="46"/>
  <c r="L36" i="46"/>
  <c r="L40" i="46"/>
  <c r="L22" i="46"/>
  <c r="Z49" i="46"/>
  <c r="Z34" i="46"/>
  <c r="Z16" i="46"/>
  <c r="Z35" i="46"/>
  <c r="W34" i="46"/>
  <c r="W24" i="46"/>
  <c r="W43" i="46"/>
  <c r="W46" i="46"/>
  <c r="W49" i="46"/>
  <c r="L39" i="46"/>
  <c r="L21" i="46"/>
  <c r="L48" i="46"/>
  <c r="L30" i="46"/>
  <c r="I59" i="46"/>
  <c r="M40" i="46" s="1"/>
  <c r="Z28" i="46"/>
  <c r="Z47" i="46"/>
  <c r="Z29" i="46"/>
  <c r="W37" i="46"/>
  <c r="W22" i="46"/>
  <c r="Z15" i="46"/>
  <c r="Z42" i="46"/>
  <c r="Z24" i="46"/>
  <c r="Z43" i="46"/>
  <c r="W42" i="46"/>
  <c r="W32" i="46"/>
  <c r="W51" i="46"/>
  <c r="W39" i="46"/>
  <c r="L47" i="46"/>
  <c r="L29" i="46"/>
  <c r="L13" i="46"/>
  <c r="L38" i="46"/>
  <c r="L23" i="45"/>
  <c r="L45" i="45"/>
  <c r="L19" i="45"/>
  <c r="L38" i="45"/>
  <c r="T40" i="45"/>
  <c r="T51" i="45"/>
  <c r="T33" i="45"/>
  <c r="T15" i="45"/>
  <c r="L49" i="45"/>
  <c r="L31" i="45"/>
  <c r="L16" i="45"/>
  <c r="L27" i="45"/>
  <c r="L46" i="45"/>
  <c r="Y59" i="45"/>
  <c r="Z13" i="45" s="1"/>
  <c r="T37" i="45"/>
  <c r="T22" i="45"/>
  <c r="T21" i="45"/>
  <c r="T29" i="45"/>
  <c r="T41" i="45"/>
  <c r="T23" i="45"/>
  <c r="T50" i="45"/>
  <c r="L28" i="45"/>
  <c r="L47" i="45"/>
  <c r="L32" i="45"/>
  <c r="L43" i="45"/>
  <c r="S59" i="45"/>
  <c r="W17" i="45" s="1"/>
  <c r="T13" i="45"/>
  <c r="T38" i="45"/>
  <c r="T20" i="45"/>
  <c r="T39" i="45"/>
  <c r="M30" i="45"/>
  <c r="L36" i="45"/>
  <c r="L42" i="45"/>
  <c r="L40" i="45"/>
  <c r="V23" i="45"/>
  <c r="V16" i="45"/>
  <c r="G59" i="45"/>
  <c r="K17" i="45" s="1"/>
  <c r="T19" i="45"/>
  <c r="T12" i="45"/>
  <c r="T28" i="45"/>
  <c r="T47" i="45"/>
  <c r="L25" i="45"/>
  <c r="L18" i="45"/>
  <c r="L12" i="45"/>
  <c r="L14" i="45"/>
  <c r="L33" i="45"/>
  <c r="L26" i="45"/>
  <c r="L44" i="45"/>
  <c r="L21" i="45"/>
  <c r="L48" i="45"/>
  <c r="L34" i="45"/>
  <c r="M38" i="45"/>
  <c r="M34" i="45"/>
  <c r="M16" i="45"/>
  <c r="M27" i="45"/>
  <c r="T16" i="45"/>
  <c r="T27" i="45"/>
  <c r="T14" i="45"/>
  <c r="T36" i="45"/>
  <c r="T18" i="45"/>
  <c r="L17" i="45"/>
  <c r="L41" i="45"/>
  <c r="L29" i="45"/>
  <c r="L50" i="45"/>
  <c r="L22" i="45"/>
  <c r="J59" i="45"/>
  <c r="N50" i="45" s="1"/>
  <c r="T24" i="45"/>
  <c r="T35" i="45"/>
  <c r="T17" i="45"/>
  <c r="T44" i="45"/>
  <c r="T26" i="45"/>
  <c r="V36" i="44"/>
  <c r="AB28" i="44"/>
  <c r="V40" i="44"/>
  <c r="V15" i="44"/>
  <c r="AB36" i="44"/>
  <c r="V13" i="44"/>
  <c r="V22" i="44"/>
  <c r="V33" i="44"/>
  <c r="L50" i="44"/>
  <c r="L24" i="44"/>
  <c r="Q59" i="44"/>
  <c r="I59" i="44"/>
  <c r="M39" i="44" s="1"/>
  <c r="AB46" i="44"/>
  <c r="AB15" i="44"/>
  <c r="AB42" i="44"/>
  <c r="AB13" i="44"/>
  <c r="N35" i="44"/>
  <c r="T34" i="44"/>
  <c r="V48" i="44"/>
  <c r="AB26" i="44"/>
  <c r="V24" i="44"/>
  <c r="V25" i="44"/>
  <c r="V44" i="44"/>
  <c r="L33" i="44"/>
  <c r="L17" i="44"/>
  <c r="L14" i="44"/>
  <c r="L49" i="44"/>
  <c r="L44" i="44"/>
  <c r="L25" i="44"/>
  <c r="L36" i="44"/>
  <c r="L18" i="44"/>
  <c r="L28" i="44"/>
  <c r="L41" i="44"/>
  <c r="L12" i="44"/>
  <c r="L20" i="44"/>
  <c r="AB34" i="44"/>
  <c r="AB44" i="44"/>
  <c r="V50" i="44"/>
  <c r="V19" i="44"/>
  <c r="V30" i="44"/>
  <c r="L21" i="44"/>
  <c r="L32" i="44"/>
  <c r="L43" i="44"/>
  <c r="AB51" i="44"/>
  <c r="AB17" i="44"/>
  <c r="AB23" i="44"/>
  <c r="AB50" i="44"/>
  <c r="AB16" i="44"/>
  <c r="T41" i="44"/>
  <c r="T23" i="44"/>
  <c r="T42" i="44"/>
  <c r="V47" i="44"/>
  <c r="V16" i="44"/>
  <c r="V18" i="44"/>
  <c r="V39" i="44"/>
  <c r="V26" i="44"/>
  <c r="AB20" i="44"/>
  <c r="N27" i="44"/>
  <c r="N19" i="44"/>
  <c r="N13" i="44"/>
  <c r="N44" i="44"/>
  <c r="N34" i="44"/>
  <c r="N45" i="44"/>
  <c r="V21" i="44"/>
  <c r="V27" i="44"/>
  <c r="V38" i="44"/>
  <c r="V49" i="44"/>
  <c r="L29" i="44"/>
  <c r="L40" i="44"/>
  <c r="L51" i="44"/>
  <c r="AB30" i="44"/>
  <c r="V42" i="44"/>
  <c r="AB25" i="44"/>
  <c r="AB31" i="44"/>
  <c r="AB21" i="44"/>
  <c r="Z46" i="44"/>
  <c r="Z25" i="44"/>
  <c r="T21" i="44"/>
  <c r="T48" i="44"/>
  <c r="T30" i="44"/>
  <c r="T49" i="44"/>
  <c r="T31" i="44"/>
  <c r="T50" i="44"/>
  <c r="V17" i="44"/>
  <c r="AB19" i="44"/>
  <c r="AB43" i="44"/>
  <c r="AB12" i="44"/>
  <c r="AB35" i="44"/>
  <c r="AB14" i="44"/>
  <c r="AB27" i="44"/>
  <c r="AB38" i="44"/>
  <c r="N12" i="44"/>
  <c r="N15" i="44"/>
  <c r="N42" i="44"/>
  <c r="N28" i="44"/>
  <c r="V29" i="44"/>
  <c r="V35" i="44"/>
  <c r="V46" i="44"/>
  <c r="V32" i="44"/>
  <c r="L15" i="44"/>
  <c r="L37" i="44"/>
  <c r="L48" i="44"/>
  <c r="L22" i="44"/>
  <c r="Z15" i="44"/>
  <c r="Z41" i="44"/>
  <c r="Z22" i="44"/>
  <c r="AB33" i="44"/>
  <c r="AB39" i="44"/>
  <c r="AB29" i="44"/>
  <c r="AB32" i="44"/>
  <c r="Z49" i="44"/>
  <c r="Z26" i="44"/>
  <c r="Z23" i="44"/>
  <c r="Z19" i="44"/>
  <c r="T40" i="44"/>
  <c r="T13" i="44"/>
  <c r="T38" i="44"/>
  <c r="T20" i="44"/>
  <c r="T39" i="44"/>
  <c r="N38" i="44"/>
  <c r="N14" i="44"/>
  <c r="N23" i="44"/>
  <c r="N50" i="44"/>
  <c r="N16" i="44"/>
  <c r="V37" i="44"/>
  <c r="V43" i="44"/>
  <c r="V12" i="44"/>
  <c r="V20" i="44"/>
  <c r="L23" i="44"/>
  <c r="L45" i="44"/>
  <c r="L26" i="44"/>
  <c r="L30" i="44"/>
  <c r="N30" i="44"/>
  <c r="Z17" i="44"/>
  <c r="AB41" i="44"/>
  <c r="AB47" i="44"/>
  <c r="AB37" i="44"/>
  <c r="AB40" i="44"/>
  <c r="Z20" i="44"/>
  <c r="Z34" i="44"/>
  <c r="Z39" i="44"/>
  <c r="Z27" i="44"/>
  <c r="T29" i="44"/>
  <c r="T19" i="44"/>
  <c r="T12" i="44"/>
  <c r="T28" i="44"/>
  <c r="V31" i="44"/>
  <c r="V25" i="43"/>
  <c r="V29" i="43"/>
  <c r="V22" i="43"/>
  <c r="V33" i="43"/>
  <c r="K26" i="43"/>
  <c r="K45" i="43"/>
  <c r="K27" i="43"/>
  <c r="K46" i="43"/>
  <c r="V37" i="43"/>
  <c r="V13" i="43"/>
  <c r="V30" i="43"/>
  <c r="N22" i="43"/>
  <c r="N30" i="43"/>
  <c r="N35" i="43"/>
  <c r="N27" i="43"/>
  <c r="N13" i="43"/>
  <c r="N43" i="43"/>
  <c r="N19" i="43"/>
  <c r="N20" i="43"/>
  <c r="N47" i="43"/>
  <c r="N37" i="43"/>
  <c r="AA59" i="43"/>
  <c r="AB44" i="43" s="1"/>
  <c r="Z44" i="43"/>
  <c r="Z34" i="43"/>
  <c r="Z24" i="43"/>
  <c r="Z27" i="43"/>
  <c r="V23" i="43"/>
  <c r="V47" i="43"/>
  <c r="V44" i="43"/>
  <c r="V48" i="43"/>
  <c r="V39" i="43"/>
  <c r="H59" i="43"/>
  <c r="L38" i="43" s="1"/>
  <c r="K23" i="43"/>
  <c r="K28" i="43"/>
  <c r="K15" i="43"/>
  <c r="K36" i="43"/>
  <c r="K20" i="43"/>
  <c r="K44" i="43"/>
  <c r="K31" i="43"/>
  <c r="V45" i="43"/>
  <c r="V19" i="43"/>
  <c r="V38" i="43"/>
  <c r="V49" i="43"/>
  <c r="N28" i="43"/>
  <c r="N18" i="43"/>
  <c r="N45" i="43"/>
  <c r="I59" i="43"/>
  <c r="M48" i="43" s="1"/>
  <c r="Z15" i="43"/>
  <c r="Z42" i="43"/>
  <c r="Z32" i="43"/>
  <c r="Z35" i="43"/>
  <c r="V40" i="43"/>
  <c r="V26" i="43"/>
  <c r="V34" i="43"/>
  <c r="V27" i="43"/>
  <c r="V46" i="43"/>
  <c r="V50" i="43"/>
  <c r="V31" i="43"/>
  <c r="Z23" i="43"/>
  <c r="Z50" i="43"/>
  <c r="Z40" i="43"/>
  <c r="Z43" i="43"/>
  <c r="U36" i="43"/>
  <c r="K50" i="43"/>
  <c r="K32" i="43"/>
  <c r="K51" i="43"/>
  <c r="K14" i="43"/>
  <c r="V15" i="43"/>
  <c r="V16" i="43"/>
  <c r="V35" i="43"/>
  <c r="V12" i="43"/>
  <c r="V20" i="43"/>
  <c r="N17" i="43"/>
  <c r="N44" i="43"/>
  <c r="N34" i="43"/>
  <c r="N16" i="43"/>
  <c r="Z25" i="43"/>
  <c r="V18" i="43"/>
  <c r="Z31" i="43"/>
  <c r="Z21" i="43"/>
  <c r="Z48" i="43"/>
  <c r="V24" i="43"/>
  <c r="V43" i="43"/>
  <c r="V14" i="43"/>
  <c r="V28" i="43"/>
  <c r="Z30" i="43"/>
  <c r="Z46" i="43"/>
  <c r="U50" i="43"/>
  <c r="U21" i="43"/>
  <c r="U29" i="43"/>
  <c r="U34" i="43"/>
  <c r="U18" i="43"/>
  <c r="U26" i="43"/>
  <c r="U42" i="43"/>
  <c r="U25" i="43"/>
  <c r="U37" i="43"/>
  <c r="Z22" i="43"/>
  <c r="K21" i="43"/>
  <c r="K48" i="43"/>
  <c r="K22" i="43"/>
  <c r="K25" i="43"/>
  <c r="V42" i="43"/>
  <c r="V32" i="43"/>
  <c r="V51" i="43"/>
  <c r="V17" i="43"/>
  <c r="V36" i="43"/>
  <c r="N33" i="43"/>
  <c r="N23" i="43"/>
  <c r="N50" i="43"/>
  <c r="N32" i="43"/>
  <c r="Z20" i="43"/>
  <c r="Z47" i="43"/>
  <c r="Z37" i="43"/>
  <c r="Z41" i="43"/>
  <c r="U18" i="42"/>
  <c r="U27" i="42"/>
  <c r="U30" i="42"/>
  <c r="U33" i="42"/>
  <c r="U23" i="42"/>
  <c r="N13" i="42"/>
  <c r="N28" i="42"/>
  <c r="N47" i="42"/>
  <c r="N29" i="42"/>
  <c r="N48" i="42"/>
  <c r="AB51" i="42"/>
  <c r="AB31" i="42"/>
  <c r="AB21" i="42"/>
  <c r="AB24" i="42"/>
  <c r="W36" i="42"/>
  <c r="W42" i="42"/>
  <c r="W27" i="42"/>
  <c r="W46" i="42"/>
  <c r="W49" i="42"/>
  <c r="U26" i="42"/>
  <c r="U35" i="42"/>
  <c r="U38" i="42"/>
  <c r="U41" i="42"/>
  <c r="U31" i="42"/>
  <c r="N19" i="42"/>
  <c r="N36" i="42"/>
  <c r="N18" i="42"/>
  <c r="N37" i="42"/>
  <c r="AB33" i="42"/>
  <c r="AB39" i="42"/>
  <c r="AB29" i="42"/>
  <c r="AB32" i="42"/>
  <c r="Z25" i="42"/>
  <c r="Z17" i="42"/>
  <c r="W44" i="42"/>
  <c r="W16" i="42"/>
  <c r="W35" i="42"/>
  <c r="W50" i="42"/>
  <c r="R59" i="42"/>
  <c r="V23" i="42" s="1"/>
  <c r="U34" i="42"/>
  <c r="U43" i="42"/>
  <c r="U46" i="42"/>
  <c r="U49" i="42"/>
  <c r="U39" i="42"/>
  <c r="N27" i="42"/>
  <c r="N44" i="42"/>
  <c r="N26" i="42"/>
  <c r="N45" i="42"/>
  <c r="AB14" i="42"/>
  <c r="AB20" i="42"/>
  <c r="AB47" i="42"/>
  <c r="AB37" i="42"/>
  <c r="AB40" i="42"/>
  <c r="Z15" i="42"/>
  <c r="Z34" i="42"/>
  <c r="Z28" i="42"/>
  <c r="Z19" i="42"/>
  <c r="W21" i="42"/>
  <c r="W24" i="42"/>
  <c r="W43" i="42"/>
  <c r="W12" i="42"/>
  <c r="Z49" i="42"/>
  <c r="U42" i="42"/>
  <c r="U51" i="42"/>
  <c r="U32" i="42"/>
  <c r="U20" i="42"/>
  <c r="U47" i="42"/>
  <c r="N35" i="42"/>
  <c r="N33" i="42"/>
  <c r="N34" i="42"/>
  <c r="AB41" i="42"/>
  <c r="AB28" i="42"/>
  <c r="AB18" i="42"/>
  <c r="AB45" i="42"/>
  <c r="AB48" i="42"/>
  <c r="Z23" i="42"/>
  <c r="Z42" i="42"/>
  <c r="Z44" i="42"/>
  <c r="Z27" i="42"/>
  <c r="W29" i="42"/>
  <c r="W32" i="42"/>
  <c r="W51" i="42"/>
  <c r="Z41" i="42"/>
  <c r="N30" i="42"/>
  <c r="N14" i="42"/>
  <c r="N22" i="42"/>
  <c r="N38" i="42"/>
  <c r="N12" i="42"/>
  <c r="N46" i="42"/>
  <c r="N17" i="42"/>
  <c r="U50" i="42"/>
  <c r="U12" i="42"/>
  <c r="N43" i="42"/>
  <c r="N42" i="42"/>
  <c r="N16" i="42"/>
  <c r="AB22" i="42"/>
  <c r="W15" i="42"/>
  <c r="W47" i="42"/>
  <c r="W39" i="42"/>
  <c r="W18" i="42"/>
  <c r="W23" i="42"/>
  <c r="W17" i="42"/>
  <c r="U29" i="42"/>
  <c r="U37" i="42"/>
  <c r="U21" i="42"/>
  <c r="U45" i="42"/>
  <c r="U16" i="42"/>
  <c r="H59" i="42"/>
  <c r="L46" i="42" s="1"/>
  <c r="N15" i="42"/>
  <c r="I59" i="42"/>
  <c r="M40" i="42" s="1"/>
  <c r="U40" i="42"/>
  <c r="U24" i="42"/>
  <c r="U14" i="42"/>
  <c r="U36" i="42"/>
  <c r="P59" i="42"/>
  <c r="T48" i="42" s="1"/>
  <c r="N51" i="42"/>
  <c r="N23" i="42"/>
  <c r="N50" i="42"/>
  <c r="N24" i="42"/>
  <c r="AB27" i="42"/>
  <c r="AB44" i="42"/>
  <c r="AB34" i="42"/>
  <c r="AB49" i="42"/>
  <c r="AB12" i="42"/>
  <c r="Z39" i="42"/>
  <c r="Z21" i="42"/>
  <c r="Z24" i="42"/>
  <c r="Z43" i="42"/>
  <c r="AB17" i="42"/>
  <c r="W45" i="42"/>
  <c r="W48" i="42"/>
  <c r="W22" i="42"/>
  <c r="W25" i="42"/>
  <c r="V23" i="41"/>
  <c r="V16" i="41"/>
  <c r="V14" i="41"/>
  <c r="V36" i="41"/>
  <c r="W29" i="41"/>
  <c r="W28" i="41"/>
  <c r="W21" i="41"/>
  <c r="W36" i="41"/>
  <c r="W20" i="41"/>
  <c r="W25" i="41"/>
  <c r="V34" i="41"/>
  <c r="V45" i="41"/>
  <c r="V40" i="41"/>
  <c r="V17" i="41"/>
  <c r="V44" i="41"/>
  <c r="Y59" i="41"/>
  <c r="Z18" i="41" s="1"/>
  <c r="V42" i="41"/>
  <c r="V13" i="41"/>
  <c r="V48" i="41"/>
  <c r="V25" i="41"/>
  <c r="U26" i="41"/>
  <c r="V22" i="41"/>
  <c r="V31" i="41"/>
  <c r="V39" i="41"/>
  <c r="V27" i="41"/>
  <c r="V30" i="41"/>
  <c r="V41" i="41"/>
  <c r="P59" i="41"/>
  <c r="T24" i="41" s="1"/>
  <c r="U27" i="41"/>
  <c r="V50" i="41"/>
  <c r="G59" i="41"/>
  <c r="U49" i="41"/>
  <c r="U23" i="41"/>
  <c r="W39" i="41"/>
  <c r="W16" i="41"/>
  <c r="W27" i="41"/>
  <c r="W46" i="41"/>
  <c r="V47" i="41"/>
  <c r="V35" i="41"/>
  <c r="V38" i="41"/>
  <c r="V49" i="41"/>
  <c r="V15" i="41"/>
  <c r="V19" i="41"/>
  <c r="V33" i="41"/>
  <c r="U43" i="41"/>
  <c r="U31" i="41"/>
  <c r="W47" i="41"/>
  <c r="W24" i="41"/>
  <c r="W35" i="41"/>
  <c r="W12" i="41"/>
  <c r="V24" i="41"/>
  <c r="V21" i="41"/>
  <c r="V43" i="41"/>
  <c r="V46" i="41"/>
  <c r="V20" i="41"/>
  <c r="U34" i="41"/>
  <c r="J59" i="41"/>
  <c r="N45" i="41" s="1"/>
  <c r="L33" i="41"/>
  <c r="L26" i="41"/>
  <c r="L17" i="41"/>
  <c r="L25" i="41"/>
  <c r="L18" i="41"/>
  <c r="L12" i="41"/>
  <c r="L14" i="41"/>
  <c r="U29" i="41"/>
  <c r="U40" i="41"/>
  <c r="U12" i="41"/>
  <c r="U20" i="41"/>
  <c r="W18" i="41"/>
  <c r="W32" i="41"/>
  <c r="W43" i="41"/>
  <c r="W14" i="41"/>
  <c r="V18" i="41"/>
  <c r="V29" i="41"/>
  <c r="V51" i="41"/>
  <c r="V12" i="41"/>
  <c r="V28" i="41"/>
  <c r="M38" i="41"/>
  <c r="M42" i="41"/>
  <c r="M16" i="41"/>
  <c r="M35" i="41"/>
  <c r="M15" i="41"/>
  <c r="N15" i="40"/>
  <c r="N22" i="40"/>
  <c r="K50" i="40"/>
  <c r="N20" i="40"/>
  <c r="N48" i="40"/>
  <c r="K47" i="40"/>
  <c r="Z42" i="40"/>
  <c r="K21" i="40"/>
  <c r="N43" i="40"/>
  <c r="Z15" i="40"/>
  <c r="Z50" i="40"/>
  <c r="R59" i="40"/>
  <c r="V44" i="40" s="1"/>
  <c r="K29" i="40"/>
  <c r="K22" i="40"/>
  <c r="K17" i="40"/>
  <c r="N36" i="40"/>
  <c r="N37" i="40"/>
  <c r="U41" i="40"/>
  <c r="U40" i="40"/>
  <c r="U48" i="40"/>
  <c r="U30" i="40"/>
  <c r="U15" i="40"/>
  <c r="N38" i="40"/>
  <c r="N17" i="40"/>
  <c r="N12" i="40"/>
  <c r="N46" i="40"/>
  <c r="N41" i="40"/>
  <c r="N51" i="40"/>
  <c r="N27" i="40"/>
  <c r="N25" i="40"/>
  <c r="N34" i="40"/>
  <c r="N13" i="40"/>
  <c r="K48" i="40"/>
  <c r="AA59" i="40"/>
  <c r="AB24" i="40" s="1"/>
  <c r="Z44" i="40"/>
  <c r="Z33" i="40"/>
  <c r="Z41" i="40"/>
  <c r="Z22" i="40"/>
  <c r="Z37" i="40"/>
  <c r="Z36" i="40"/>
  <c r="Z21" i="40"/>
  <c r="Z29" i="40"/>
  <c r="Z17" i="40"/>
  <c r="Z25" i="40"/>
  <c r="Z18" i="40"/>
  <c r="Z49" i="40"/>
  <c r="Z46" i="40"/>
  <c r="Z28" i="40"/>
  <c r="Z38" i="40"/>
  <c r="Z30" i="40"/>
  <c r="Z20" i="40"/>
  <c r="K51" i="40"/>
  <c r="N29" i="40"/>
  <c r="U49" i="40"/>
  <c r="Z23" i="40"/>
  <c r="K39" i="40"/>
  <c r="K30" i="40"/>
  <c r="U50" i="40"/>
  <c r="U13" i="40"/>
  <c r="U23" i="40"/>
  <c r="K27" i="40"/>
  <c r="Z31" i="40"/>
  <c r="Z16" i="40"/>
  <c r="Z35" i="40"/>
  <c r="N30" i="40"/>
  <c r="K45" i="40"/>
  <c r="K38" i="40"/>
  <c r="K33" i="40"/>
  <c r="N31" i="40"/>
  <c r="N16" i="40"/>
  <c r="N26" i="40"/>
  <c r="U21" i="40"/>
  <c r="U32" i="40"/>
  <c r="U19" i="40"/>
  <c r="U46" i="40"/>
  <c r="U31" i="40"/>
  <c r="K12" i="40"/>
  <c r="N21" i="40"/>
  <c r="M28" i="40"/>
  <c r="K14" i="40"/>
  <c r="N28" i="40"/>
  <c r="U25" i="40"/>
  <c r="U33" i="40"/>
  <c r="U45" i="40"/>
  <c r="K34" i="40"/>
  <c r="Z45" i="40"/>
  <c r="Z27" i="40"/>
  <c r="K37" i="40"/>
  <c r="K25" i="40"/>
  <c r="N44" i="40"/>
  <c r="N45" i="40"/>
  <c r="N33" i="40"/>
  <c r="U42" i="40"/>
  <c r="U38" i="40"/>
  <c r="N18" i="40"/>
  <c r="Z39" i="40"/>
  <c r="Z24" i="40"/>
  <c r="Z43" i="40"/>
  <c r="N23" i="40"/>
  <c r="K24" i="40"/>
  <c r="K46" i="40"/>
  <c r="K41" i="40"/>
  <c r="N39" i="40"/>
  <c r="N24" i="40"/>
  <c r="U29" i="40"/>
  <c r="U34" i="40"/>
  <c r="U27" i="40"/>
  <c r="U20" i="40"/>
  <c r="U39" i="40"/>
  <c r="K35" i="40"/>
  <c r="K26" i="40"/>
  <c r="K19" i="40"/>
  <c r="K44" i="40"/>
  <c r="K31" i="40"/>
  <c r="K20" i="40"/>
  <c r="K16" i="40"/>
  <c r="K42" i="40"/>
  <c r="K23" i="40"/>
  <c r="K15" i="40"/>
  <c r="K36" i="40"/>
  <c r="K49" i="40"/>
  <c r="N47" i="40"/>
  <c r="N32" i="40"/>
  <c r="N42" i="40"/>
  <c r="U16" i="40"/>
  <c r="U12" i="40"/>
  <c r="U35" i="40"/>
  <c r="U28" i="40"/>
  <c r="U47" i="40"/>
  <c r="S59" i="40"/>
  <c r="W12" i="40" s="1"/>
  <c r="K40" i="40"/>
  <c r="K43" i="40"/>
  <c r="N49" i="40"/>
  <c r="N50" i="40"/>
  <c r="N40" i="40"/>
  <c r="U22" i="40"/>
  <c r="U24" i="40"/>
  <c r="U17" i="40"/>
  <c r="U43" i="40"/>
  <c r="U36" i="40"/>
  <c r="Y59" i="39"/>
  <c r="Z30" i="39" s="1"/>
  <c r="Q59" i="39"/>
  <c r="U39" i="39" s="1"/>
  <c r="AA59" i="39"/>
  <c r="AB24" i="39" s="1"/>
  <c r="H59" i="39"/>
  <c r="L46" i="39" s="1"/>
  <c r="G59" i="39"/>
  <c r="K12" i="39" s="1"/>
  <c r="P59" i="39"/>
  <c r="T29" i="39" s="1"/>
  <c r="N30" i="12"/>
  <c r="M22" i="12"/>
  <c r="M38" i="12"/>
  <c r="M17" i="12"/>
  <c r="M33" i="12"/>
  <c r="M49" i="12"/>
  <c r="M34" i="12"/>
  <c r="N51" i="12"/>
  <c r="M29" i="12"/>
  <c r="M16" i="12"/>
  <c r="M35" i="12"/>
  <c r="AA59" i="12"/>
  <c r="AB19" i="12" s="1"/>
  <c r="Y59" i="12"/>
  <c r="Z24" i="12" s="1"/>
  <c r="N22" i="12"/>
  <c r="N45" i="12"/>
  <c r="M15" i="12"/>
  <c r="N18" i="12"/>
  <c r="M24" i="12"/>
  <c r="N26" i="12"/>
  <c r="N20" i="12"/>
  <c r="N38" i="12"/>
  <c r="N23" i="12"/>
  <c r="N12" i="12"/>
  <c r="S59" i="12"/>
  <c r="W20" i="12" s="1"/>
  <c r="G59" i="12"/>
  <c r="N17" i="12"/>
  <c r="N50" i="12"/>
  <c r="N13" i="12"/>
  <c r="N39" i="12"/>
  <c r="Q59" i="12"/>
  <c r="U20" i="12" s="1"/>
  <c r="N34" i="12"/>
  <c r="N42" i="12"/>
  <c r="N31" i="12"/>
  <c r="N27" i="12"/>
  <c r="N14" i="12"/>
  <c r="M36" i="12"/>
  <c r="N41" i="12"/>
  <c r="N35" i="12"/>
  <c r="N29" i="12"/>
  <c r="N28" i="12"/>
  <c r="N46" i="12"/>
  <c r="N25" i="12"/>
  <c r="N21" i="12"/>
  <c r="N49" i="12"/>
  <c r="N43" i="12"/>
  <c r="N24" i="12"/>
  <c r="N16" i="12"/>
  <c r="N48" i="12"/>
  <c r="N32" i="12"/>
  <c r="N40" i="12"/>
  <c r="N36" i="12"/>
  <c r="N33" i="12"/>
  <c r="N19" i="12"/>
  <c r="N44" i="12"/>
  <c r="N15" i="12"/>
  <c r="N47" i="12"/>
  <c r="M50" i="12"/>
  <c r="M51" i="12"/>
  <c r="M14" i="12"/>
  <c r="M30" i="12"/>
  <c r="M41" i="12"/>
  <c r="M47" i="12"/>
  <c r="M31" i="12"/>
  <c r="M20" i="12"/>
  <c r="M46" i="12"/>
  <c r="M48" i="12"/>
  <c r="M40" i="12"/>
  <c r="M39" i="12"/>
  <c r="M44" i="12"/>
  <c r="M18" i="12"/>
  <c r="M19" i="12"/>
  <c r="M21" i="12"/>
  <c r="M28" i="12"/>
  <c r="M12" i="12"/>
  <c r="M32" i="12"/>
  <c r="M13" i="12"/>
  <c r="M26" i="12"/>
  <c r="M27" i="12"/>
  <c r="M37" i="12"/>
  <c r="M25" i="12"/>
  <c r="M45" i="12"/>
  <c r="M42" i="12"/>
  <c r="M43" i="12"/>
  <c r="L42" i="12"/>
  <c r="L35" i="12"/>
  <c r="L33" i="12"/>
  <c r="L38" i="12"/>
  <c r="L27" i="12"/>
  <c r="L25" i="12"/>
  <c r="L30" i="12"/>
  <c r="L50" i="12"/>
  <c r="L39" i="12"/>
  <c r="L14" i="12"/>
  <c r="L18" i="12"/>
  <c r="L12" i="12"/>
  <c r="L16" i="12"/>
  <c r="L36" i="12"/>
  <c r="L31" i="12"/>
  <c r="L34" i="12"/>
  <c r="L32" i="12"/>
  <c r="L44" i="12"/>
  <c r="L24" i="12"/>
  <c r="L20" i="12"/>
  <c r="L51" i="12"/>
  <c r="L41" i="12"/>
  <c r="L46" i="12"/>
  <c r="L43" i="12"/>
  <c r="L26" i="12"/>
  <c r="L17" i="12"/>
  <c r="L23" i="12"/>
  <c r="L45" i="12"/>
  <c r="L37" i="12"/>
  <c r="L29" i="12"/>
  <c r="L19" i="12"/>
  <c r="L28" i="12"/>
  <c r="L48" i="12"/>
  <c r="L21" i="12"/>
  <c r="L47" i="12"/>
  <c r="L15" i="12"/>
  <c r="L49" i="12"/>
  <c r="L40" i="12"/>
  <c r="L22" i="12"/>
  <c r="V47" i="39" l="1"/>
  <c r="U49" i="46"/>
  <c r="V24" i="45"/>
  <c r="V32" i="45"/>
  <c r="AB14" i="45"/>
  <c r="AB27" i="41"/>
  <c r="V33" i="39"/>
  <c r="V17" i="39"/>
  <c r="V39" i="39"/>
  <c r="V20" i="39"/>
  <c r="V38" i="39"/>
  <c r="V21" i="39"/>
  <c r="V42" i="39"/>
  <c r="V25" i="39"/>
  <c r="V14" i="39"/>
  <c r="V36" i="39"/>
  <c r="V30" i="39"/>
  <c r="V19" i="39"/>
  <c r="V12" i="39"/>
  <c r="V40" i="39"/>
  <c r="V45" i="39"/>
  <c r="V35" i="39"/>
  <c r="V13" i="39"/>
  <c r="V26" i="39"/>
  <c r="M31" i="39"/>
  <c r="M44" i="39"/>
  <c r="M37" i="39"/>
  <c r="M36" i="39"/>
  <c r="M40" i="39"/>
  <c r="M12" i="39"/>
  <c r="M21" i="39"/>
  <c r="M24" i="39"/>
  <c r="M14" i="39"/>
  <c r="M23" i="39"/>
  <c r="M33" i="39"/>
  <c r="M47" i="39"/>
  <c r="M34" i="39"/>
  <c r="M25" i="39"/>
  <c r="N47" i="39"/>
  <c r="M41" i="39"/>
  <c r="M42" i="39"/>
  <c r="M17" i="39"/>
  <c r="M38" i="39"/>
  <c r="M19" i="39"/>
  <c r="M13" i="39"/>
  <c r="M16" i="39"/>
  <c r="M29" i="39"/>
  <c r="M35" i="39"/>
  <c r="M39" i="39"/>
  <c r="M15" i="39"/>
  <c r="M20" i="39"/>
  <c r="M46" i="39"/>
  <c r="M48" i="39"/>
  <c r="M45" i="39"/>
  <c r="M30" i="39"/>
  <c r="M51" i="39"/>
  <c r="V51" i="39"/>
  <c r="M28" i="39"/>
  <c r="M32" i="39"/>
  <c r="M26" i="39"/>
  <c r="M27" i="39"/>
  <c r="M43" i="39"/>
  <c r="M18" i="39"/>
  <c r="M49" i="39"/>
  <c r="N28" i="39"/>
  <c r="N22" i="39"/>
  <c r="N36" i="39"/>
  <c r="N34" i="39"/>
  <c r="N19" i="39"/>
  <c r="N29" i="39"/>
  <c r="N21" i="39"/>
  <c r="N24" i="39"/>
  <c r="N20" i="39"/>
  <c r="N35" i="39"/>
  <c r="N23" i="39"/>
  <c r="N32" i="39"/>
  <c r="N26" i="39"/>
  <c r="V49" i="39"/>
  <c r="N48" i="39"/>
  <c r="N38" i="39"/>
  <c r="N27" i="39"/>
  <c r="N14" i="39"/>
  <c r="N37" i="39"/>
  <c r="N40" i="39"/>
  <c r="N43" i="39"/>
  <c r="N12" i="39"/>
  <c r="N16" i="39"/>
  <c r="N25" i="39"/>
  <c r="N46" i="39"/>
  <c r="N41" i="39"/>
  <c r="L50" i="39"/>
  <c r="N31" i="39"/>
  <c r="N42" i="39"/>
  <c r="N30" i="39"/>
  <c r="N17" i="39"/>
  <c r="N45" i="39"/>
  <c r="N39" i="39"/>
  <c r="N15" i="39"/>
  <c r="N44" i="39"/>
  <c r="N18" i="39"/>
  <c r="N33" i="39"/>
  <c r="M50" i="39"/>
  <c r="U50" i="39"/>
  <c r="N51" i="39"/>
  <c r="T49" i="39"/>
  <c r="V27" i="39"/>
  <c r="V28" i="39"/>
  <c r="V46" i="39"/>
  <c r="V50" i="39"/>
  <c r="U51" i="39"/>
  <c r="V24" i="39"/>
  <c r="V41" i="39"/>
  <c r="V34" i="39"/>
  <c r="V44" i="39"/>
  <c r="U49" i="39"/>
  <c r="W50" i="39"/>
  <c r="V31" i="39"/>
  <c r="V43" i="39"/>
  <c r="V48" i="39"/>
  <c r="V37" i="39"/>
  <c r="V23" i="39"/>
  <c r="T50" i="39"/>
  <c r="W51" i="39"/>
  <c r="V16" i="39"/>
  <c r="V22" i="39"/>
  <c r="V18" i="39"/>
  <c r="V32" i="39"/>
  <c r="T51" i="39"/>
  <c r="W49" i="39"/>
  <c r="X8" i="48"/>
  <c r="X27" i="48" s="1"/>
  <c r="M8" i="48"/>
  <c r="V31" i="45"/>
  <c r="V34" i="45"/>
  <c r="W42" i="44"/>
  <c r="W41" i="44"/>
  <c r="W46" i="44"/>
  <c r="W14" i="44"/>
  <c r="W38" i="44"/>
  <c r="K40" i="44"/>
  <c r="K44" i="44"/>
  <c r="K29" i="44"/>
  <c r="K22" i="44"/>
  <c r="W33" i="44"/>
  <c r="K34" i="44"/>
  <c r="W15" i="44"/>
  <c r="K50" i="44"/>
  <c r="K51" i="39"/>
  <c r="N50" i="39"/>
  <c r="K49" i="39"/>
  <c r="AB51" i="39"/>
  <c r="AB50" i="39"/>
  <c r="AB49" i="39"/>
  <c r="Z51" i="39"/>
  <c r="Z50" i="39"/>
  <c r="Z49" i="39"/>
  <c r="N49" i="39"/>
  <c r="L51" i="39"/>
  <c r="L49" i="39"/>
  <c r="K50" i="39"/>
  <c r="O51" i="48"/>
  <c r="O13" i="48"/>
  <c r="X26" i="48"/>
  <c r="X38" i="48"/>
  <c r="X24" i="48"/>
  <c r="O29" i="48"/>
  <c r="X34" i="48"/>
  <c r="X33" i="48"/>
  <c r="X36" i="48"/>
  <c r="X48" i="48"/>
  <c r="X25" i="48"/>
  <c r="X15" i="48"/>
  <c r="X50" i="48"/>
  <c r="X44" i="48"/>
  <c r="X30" i="48"/>
  <c r="X29" i="48"/>
  <c r="X13" i="48"/>
  <c r="AG13" i="48" s="1"/>
  <c r="X47" i="48"/>
  <c r="X21" i="48"/>
  <c r="X22" i="48"/>
  <c r="X39" i="48"/>
  <c r="X51" i="48"/>
  <c r="X32" i="48"/>
  <c r="X12" i="48"/>
  <c r="X18" i="48"/>
  <c r="X40" i="48"/>
  <c r="X37" i="48"/>
  <c r="O8" i="48"/>
  <c r="O22" i="48" s="1"/>
  <c r="X31" i="48"/>
  <c r="X20" i="48"/>
  <c r="X28" i="48"/>
  <c r="X35" i="48"/>
  <c r="X42" i="48"/>
  <c r="X45" i="48"/>
  <c r="X49" i="48"/>
  <c r="X19" i="48"/>
  <c r="X14" i="48"/>
  <c r="X43" i="48"/>
  <c r="X46" i="48"/>
  <c r="X23" i="48"/>
  <c r="X41" i="48"/>
  <c r="X16" i="48"/>
  <c r="X17" i="48"/>
  <c r="K20" i="44"/>
  <c r="K14" i="44"/>
  <c r="K39" i="44"/>
  <c r="K13" i="44"/>
  <c r="AB46" i="45"/>
  <c r="K16" i="44"/>
  <c r="K25" i="44"/>
  <c r="U50" i="46"/>
  <c r="K51" i="44"/>
  <c r="U18" i="46"/>
  <c r="K45" i="44"/>
  <c r="AB51" i="45"/>
  <c r="AB34" i="41"/>
  <c r="W27" i="39"/>
  <c r="U31" i="46"/>
  <c r="U22" i="46"/>
  <c r="K37" i="46"/>
  <c r="K48" i="46"/>
  <c r="K24" i="46"/>
  <c r="K26" i="46"/>
  <c r="K18" i="46"/>
  <c r="K38" i="46"/>
  <c r="K36" i="46"/>
  <c r="K45" i="46"/>
  <c r="K44" i="46"/>
  <c r="K30" i="46"/>
  <c r="K22" i="46"/>
  <c r="K40" i="46"/>
  <c r="U17" i="45"/>
  <c r="U14" i="45"/>
  <c r="U42" i="45"/>
  <c r="U48" i="45"/>
  <c r="U23" i="45"/>
  <c r="U40" i="45"/>
  <c r="U29" i="45"/>
  <c r="U36" i="45"/>
  <c r="W40" i="44"/>
  <c r="K41" i="42"/>
  <c r="K34" i="42"/>
  <c r="K45" i="42"/>
  <c r="K16" i="42"/>
  <c r="K48" i="42"/>
  <c r="K24" i="42"/>
  <c r="K14" i="42"/>
  <c r="K28" i="42"/>
  <c r="K19" i="42"/>
  <c r="K39" i="42"/>
  <c r="K42" i="42"/>
  <c r="K17" i="42"/>
  <c r="K44" i="42"/>
  <c r="K38" i="42"/>
  <c r="K21" i="42"/>
  <c r="K37" i="42"/>
  <c r="K35" i="42"/>
  <c r="K51" i="42"/>
  <c r="K47" i="42"/>
  <c r="K23" i="42"/>
  <c r="K20" i="42"/>
  <c r="K33" i="42"/>
  <c r="K32" i="42"/>
  <c r="K18" i="42"/>
  <c r="K30" i="42"/>
  <c r="K40" i="42"/>
  <c r="K26" i="42"/>
  <c r="K12" i="42"/>
  <c r="K46" i="42"/>
  <c r="K13" i="42"/>
  <c r="K25" i="42"/>
  <c r="K50" i="42"/>
  <c r="K36" i="42"/>
  <c r="K43" i="42"/>
  <c r="K27" i="42"/>
  <c r="K29" i="42"/>
  <c r="K15" i="42"/>
  <c r="K22" i="42"/>
  <c r="AB30" i="41"/>
  <c r="AB19" i="41"/>
  <c r="AB35" i="41"/>
  <c r="AB36" i="41"/>
  <c r="AB28" i="41"/>
  <c r="AB13" i="41"/>
  <c r="AB20" i="41"/>
  <c r="K52" i="40"/>
  <c r="N52" i="40"/>
  <c r="T14" i="40"/>
  <c r="V42" i="40"/>
  <c r="T36" i="12"/>
  <c r="T25" i="12"/>
  <c r="T41" i="46"/>
  <c r="U51" i="46"/>
  <c r="V44" i="45"/>
  <c r="V36" i="45"/>
  <c r="V17" i="45"/>
  <c r="V14" i="45"/>
  <c r="V40" i="45"/>
  <c r="V15" i="45"/>
  <c r="W51" i="44"/>
  <c r="W19" i="44"/>
  <c r="W50" i="44"/>
  <c r="W48" i="44"/>
  <c r="W21" i="44"/>
  <c r="W26" i="44"/>
  <c r="W34" i="44"/>
  <c r="W49" i="44"/>
  <c r="W29" i="44"/>
  <c r="W30" i="44"/>
  <c r="W25" i="44"/>
  <c r="W16" i="44"/>
  <c r="W37" i="44"/>
  <c r="W45" i="44"/>
  <c r="W32" i="44"/>
  <c r="K18" i="44"/>
  <c r="K49" i="44"/>
  <c r="K43" i="44"/>
  <c r="K32" i="44"/>
  <c r="K48" i="44"/>
  <c r="K33" i="44"/>
  <c r="K46" i="44"/>
  <c r="K41" i="44"/>
  <c r="K23" i="44"/>
  <c r="K24" i="44"/>
  <c r="K42" i="44"/>
  <c r="K21" i="44"/>
  <c r="K37" i="44"/>
  <c r="K36" i="44"/>
  <c r="K15" i="44"/>
  <c r="K27" i="44"/>
  <c r="K12" i="44"/>
  <c r="K17" i="44"/>
  <c r="K28" i="44"/>
  <c r="K31" i="44"/>
  <c r="K38" i="44"/>
  <c r="K47" i="44"/>
  <c r="K26" i="44"/>
  <c r="K35" i="44"/>
  <c r="W37" i="43"/>
  <c r="W35" i="43"/>
  <c r="T39" i="40"/>
  <c r="T15" i="40"/>
  <c r="T22" i="40"/>
  <c r="T35" i="40"/>
  <c r="T20" i="40"/>
  <c r="W46" i="39"/>
  <c r="W26" i="39"/>
  <c r="T38" i="40"/>
  <c r="T24" i="40"/>
  <c r="T46" i="43"/>
  <c r="AB25" i="45"/>
  <c r="AB27" i="45"/>
  <c r="U30" i="45"/>
  <c r="AB43" i="45"/>
  <c r="U25" i="45"/>
  <c r="AB16" i="45"/>
  <c r="U13" i="45"/>
  <c r="U20" i="45"/>
  <c r="AB35" i="45"/>
  <c r="U45" i="45"/>
  <c r="T28" i="40"/>
  <c r="AB42" i="45"/>
  <c r="T37" i="40"/>
  <c r="AB41" i="45"/>
  <c r="AB18" i="45"/>
  <c r="T49" i="40"/>
  <c r="K17" i="41"/>
  <c r="T36" i="40"/>
  <c r="AB12" i="45"/>
  <c r="U50" i="45"/>
  <c r="U22" i="45"/>
  <c r="AB50" i="45"/>
  <c r="U18" i="45"/>
  <c r="U28" i="45"/>
  <c r="U12" i="45"/>
  <c r="AB19" i="45"/>
  <c r="AB47" i="45"/>
  <c r="AB49" i="45"/>
  <c r="T33" i="40"/>
  <c r="T18" i="40"/>
  <c r="T44" i="40"/>
  <c r="AB33" i="45"/>
  <c r="T13" i="40"/>
  <c r="T12" i="40"/>
  <c r="K49" i="42"/>
  <c r="AC59" i="42"/>
  <c r="AE59" i="42" s="1"/>
  <c r="AD59" i="42"/>
  <c r="AF59" i="42" s="1"/>
  <c r="T32" i="40"/>
  <c r="T45" i="40"/>
  <c r="T19" i="40"/>
  <c r="T16" i="40"/>
  <c r="T17" i="40"/>
  <c r="T42" i="40"/>
  <c r="U49" i="45"/>
  <c r="AB40" i="45"/>
  <c r="U15" i="45"/>
  <c r="AB24" i="45"/>
  <c r="U27" i="45"/>
  <c r="U37" i="45"/>
  <c r="T47" i="40"/>
  <c r="AB44" i="45"/>
  <c r="AB28" i="45"/>
  <c r="T25" i="40"/>
  <c r="T21" i="40"/>
  <c r="K40" i="12"/>
  <c r="AD59" i="12"/>
  <c r="AF59" i="12" s="1"/>
  <c r="AC59" i="12"/>
  <c r="AE59" i="12" s="1"/>
  <c r="AB27" i="39"/>
  <c r="T23" i="40"/>
  <c r="U46" i="45"/>
  <c r="AB37" i="45"/>
  <c r="U41" i="45"/>
  <c r="AB32" i="45"/>
  <c r="AB21" i="45"/>
  <c r="U34" i="45"/>
  <c r="T16" i="43"/>
  <c r="AB23" i="45"/>
  <c r="AB15" i="45"/>
  <c r="AB45" i="45"/>
  <c r="T34" i="40"/>
  <c r="T48" i="40"/>
  <c r="K30" i="44"/>
  <c r="AD59" i="44"/>
  <c r="AF59" i="44" s="1"/>
  <c r="AC59" i="44"/>
  <c r="AE59" i="44" s="1"/>
  <c r="AB31" i="39"/>
  <c r="T50" i="40"/>
  <c r="T30" i="40"/>
  <c r="U24" i="45"/>
  <c r="U38" i="45"/>
  <c r="AB29" i="45"/>
  <c r="U43" i="45"/>
  <c r="AB31" i="45"/>
  <c r="AB20" i="45"/>
  <c r="U26" i="45"/>
  <c r="U32" i="45"/>
  <c r="AB38" i="45"/>
  <c r="AB30" i="45"/>
  <c r="AB36" i="45"/>
  <c r="T51" i="40"/>
  <c r="T27" i="40"/>
  <c r="W31" i="44"/>
  <c r="AB29" i="39"/>
  <c r="T31" i="40"/>
  <c r="T29" i="40"/>
  <c r="T26" i="40"/>
  <c r="U16" i="45"/>
  <c r="AB39" i="45"/>
  <c r="U33" i="45"/>
  <c r="AB17" i="45"/>
  <c r="U44" i="45"/>
  <c r="U19" i="45"/>
  <c r="AB22" i="45"/>
  <c r="T41" i="40"/>
  <c r="T46" i="40"/>
  <c r="T43" i="40"/>
  <c r="Z15" i="39"/>
  <c r="W13" i="39"/>
  <c r="AB23" i="39"/>
  <c r="W39" i="43"/>
  <c r="T38" i="46"/>
  <c r="T42" i="46"/>
  <c r="T34" i="46"/>
  <c r="Z13" i="41"/>
  <c r="Z12" i="45"/>
  <c r="Z12" i="39"/>
  <c r="T19" i="46"/>
  <c r="T15" i="46"/>
  <c r="T40" i="46"/>
  <c r="W44" i="43"/>
  <c r="T51" i="46"/>
  <c r="W26" i="43"/>
  <c r="Z12" i="41"/>
  <c r="Z14" i="45"/>
  <c r="W25" i="43"/>
  <c r="T21" i="46"/>
  <c r="T33" i="46"/>
  <c r="Z14" i="41"/>
  <c r="T30" i="46"/>
  <c r="T17" i="46"/>
  <c r="W29" i="39"/>
  <c r="W36" i="43"/>
  <c r="AB19" i="39"/>
  <c r="W41" i="43"/>
  <c r="T13" i="46"/>
  <c r="AB14" i="39"/>
  <c r="N27" i="41"/>
  <c r="Z17" i="41"/>
  <c r="W30" i="43"/>
  <c r="V45" i="45"/>
  <c r="W17" i="43"/>
  <c r="Z14" i="39"/>
  <c r="AB38" i="39"/>
  <c r="U32" i="39"/>
  <c r="N22" i="41"/>
  <c r="W13" i="43"/>
  <c r="T23" i="46"/>
  <c r="V18" i="45"/>
  <c r="W22" i="43"/>
  <c r="Z13" i="39"/>
  <c r="T38" i="12"/>
  <c r="T26" i="12"/>
  <c r="Z12" i="12"/>
  <c r="Z14" i="12"/>
  <c r="Z13" i="12"/>
  <c r="U21" i="46"/>
  <c r="U40" i="46"/>
  <c r="U34" i="46"/>
  <c r="U37" i="46"/>
  <c r="U48" i="46"/>
  <c r="U30" i="46"/>
  <c r="U33" i="46"/>
  <c r="U26" i="46"/>
  <c r="U38" i="46"/>
  <c r="U13" i="46"/>
  <c r="U42" i="46"/>
  <c r="U36" i="46"/>
  <c r="U46" i="46"/>
  <c r="U39" i="46"/>
  <c r="U17" i="46"/>
  <c r="U14" i="46"/>
  <c r="U19" i="46"/>
  <c r="U47" i="46"/>
  <c r="U41" i="46"/>
  <c r="V32" i="46"/>
  <c r="V48" i="46"/>
  <c r="V17" i="46"/>
  <c r="V31" i="46"/>
  <c r="V20" i="46"/>
  <c r="V23" i="46"/>
  <c r="V39" i="46"/>
  <c r="V34" i="46"/>
  <c r="T25" i="46"/>
  <c r="T22" i="46"/>
  <c r="T32" i="46"/>
  <c r="T26" i="46"/>
  <c r="T44" i="46"/>
  <c r="M44" i="46"/>
  <c r="M33" i="46"/>
  <c r="M22" i="46"/>
  <c r="K43" i="46"/>
  <c r="K29" i="46"/>
  <c r="K28" i="46"/>
  <c r="K42" i="46"/>
  <c r="K20" i="46"/>
  <c r="K23" i="46"/>
  <c r="K17" i="46"/>
  <c r="K12" i="46"/>
  <c r="K49" i="46"/>
  <c r="K14" i="46"/>
  <c r="K19" i="46"/>
  <c r="K41" i="46"/>
  <c r="K33" i="46"/>
  <c r="K51" i="46"/>
  <c r="K35" i="46"/>
  <c r="K16" i="46"/>
  <c r="K47" i="46"/>
  <c r="K46" i="46"/>
  <c r="K39" i="46"/>
  <c r="K13" i="46"/>
  <c r="K31" i="46"/>
  <c r="K15" i="46"/>
  <c r="K25" i="46"/>
  <c r="K21" i="46"/>
  <c r="K50" i="46"/>
  <c r="K34" i="46"/>
  <c r="K27" i="46"/>
  <c r="N12" i="46"/>
  <c r="M36" i="46"/>
  <c r="N28" i="46"/>
  <c r="V12" i="46"/>
  <c r="U28" i="46"/>
  <c r="U15" i="46"/>
  <c r="U27" i="46"/>
  <c r="U24" i="46"/>
  <c r="U44" i="46"/>
  <c r="U32" i="46"/>
  <c r="U25" i="46"/>
  <c r="U12" i="46"/>
  <c r="U29" i="46"/>
  <c r="U43" i="46"/>
  <c r="U16" i="46"/>
  <c r="M41" i="46"/>
  <c r="V44" i="46"/>
  <c r="M18" i="46"/>
  <c r="V40" i="46"/>
  <c r="N40" i="46"/>
  <c r="M46" i="46"/>
  <c r="M13" i="46"/>
  <c r="U23" i="46"/>
  <c r="U45" i="46"/>
  <c r="M25" i="46"/>
  <c r="M19" i="46"/>
  <c r="V51" i="46"/>
  <c r="U35" i="46"/>
  <c r="W31" i="45"/>
  <c r="W13" i="45"/>
  <c r="W39" i="45"/>
  <c r="W19" i="45"/>
  <c r="W42" i="45"/>
  <c r="W26" i="45"/>
  <c r="W20" i="45"/>
  <c r="W50" i="45"/>
  <c r="W21" i="45"/>
  <c r="W16" i="45"/>
  <c r="W15" i="45"/>
  <c r="W24" i="45"/>
  <c r="AB48" i="45"/>
  <c r="W23" i="45"/>
  <c r="W48" i="45"/>
  <c r="AB34" i="45"/>
  <c r="AB26" i="45"/>
  <c r="W27" i="45"/>
  <c r="W30" i="45"/>
  <c r="W38" i="45"/>
  <c r="V33" i="45"/>
  <c r="W33" i="45"/>
  <c r="N48" i="45"/>
  <c r="N13" i="45"/>
  <c r="K36" i="45"/>
  <c r="W29" i="45"/>
  <c r="K15" i="45"/>
  <c r="W25" i="45"/>
  <c r="U47" i="45"/>
  <c r="U31" i="45"/>
  <c r="U51" i="45"/>
  <c r="K34" i="45"/>
  <c r="K42" i="45"/>
  <c r="W49" i="45"/>
  <c r="K13" i="45"/>
  <c r="W35" i="45"/>
  <c r="V37" i="45"/>
  <c r="V29" i="45"/>
  <c r="K19" i="45"/>
  <c r="U21" i="45"/>
  <c r="K46" i="45"/>
  <c r="U35" i="45"/>
  <c r="W17" i="44"/>
  <c r="W12" i="44"/>
  <c r="W35" i="44"/>
  <c r="W24" i="44"/>
  <c r="W39" i="44"/>
  <c r="W43" i="44"/>
  <c r="W47" i="44"/>
  <c r="W28" i="44"/>
  <c r="W44" i="44"/>
  <c r="W23" i="44"/>
  <c r="W36" i="44"/>
  <c r="W27" i="44"/>
  <c r="T44" i="43"/>
  <c r="T21" i="43"/>
  <c r="T47" i="43"/>
  <c r="T38" i="43"/>
  <c r="T20" i="43"/>
  <c r="T48" i="43"/>
  <c r="T25" i="43"/>
  <c r="T12" i="43"/>
  <c r="T37" i="43"/>
  <c r="T29" i="43"/>
  <c r="T14" i="43"/>
  <c r="T27" i="43"/>
  <c r="T42" i="43"/>
  <c r="T15" i="43"/>
  <c r="T19" i="43"/>
  <c r="T24" i="43"/>
  <c r="T50" i="43"/>
  <c r="T33" i="43"/>
  <c r="T45" i="43"/>
  <c r="T23" i="43"/>
  <c r="T18" i="43"/>
  <c r="T22" i="43"/>
  <c r="T34" i="43"/>
  <c r="T40" i="43"/>
  <c r="T41" i="43"/>
  <c r="T36" i="43"/>
  <c r="T32" i="43"/>
  <c r="T35" i="43"/>
  <c r="W14" i="43"/>
  <c r="T49" i="43"/>
  <c r="T30" i="43"/>
  <c r="T17" i="43"/>
  <c r="T43" i="43"/>
  <c r="T13" i="43"/>
  <c r="T26" i="43"/>
  <c r="M39" i="43"/>
  <c r="T51" i="43"/>
  <c r="T31" i="43"/>
  <c r="T28" i="43"/>
  <c r="W12" i="43"/>
  <c r="W38" i="43"/>
  <c r="W16" i="43"/>
  <c r="W45" i="43"/>
  <c r="W21" i="43"/>
  <c r="W18" i="43"/>
  <c r="W49" i="43"/>
  <c r="W27" i="43"/>
  <c r="W40" i="43"/>
  <c r="W29" i="43"/>
  <c r="W51" i="43"/>
  <c r="W15" i="43"/>
  <c r="W20" i="43"/>
  <c r="W28" i="43"/>
  <c r="W43" i="43"/>
  <c r="W48" i="43"/>
  <c r="W32" i="43"/>
  <c r="W46" i="43"/>
  <c r="W42" i="43"/>
  <c r="W50" i="43"/>
  <c r="W34" i="43"/>
  <c r="W33" i="43"/>
  <c r="W31" i="43"/>
  <c r="W23" i="43"/>
  <c r="W47" i="43"/>
  <c r="W24" i="43"/>
  <c r="M47" i="43"/>
  <c r="M22" i="43"/>
  <c r="M46" i="43"/>
  <c r="M16" i="43"/>
  <c r="L49" i="43"/>
  <c r="M49" i="43"/>
  <c r="L26" i="43"/>
  <c r="L34" i="42"/>
  <c r="L17" i="42"/>
  <c r="L33" i="42"/>
  <c r="L41" i="42"/>
  <c r="M39" i="42"/>
  <c r="L24" i="42"/>
  <c r="M13" i="42"/>
  <c r="L40" i="42"/>
  <c r="L48" i="42"/>
  <c r="L20" i="42"/>
  <c r="L43" i="42"/>
  <c r="N20" i="41"/>
  <c r="N19" i="41"/>
  <c r="AB17" i="41"/>
  <c r="AB26" i="41"/>
  <c r="N17" i="41"/>
  <c r="N33" i="41"/>
  <c r="N21" i="41"/>
  <c r="N24" i="41"/>
  <c r="N13" i="41"/>
  <c r="N43" i="41"/>
  <c r="K31" i="41"/>
  <c r="K19" i="41"/>
  <c r="K25" i="41"/>
  <c r="N25" i="41"/>
  <c r="N29" i="41"/>
  <c r="N30" i="41"/>
  <c r="N23" i="41"/>
  <c r="N32" i="41"/>
  <c r="K21" i="41"/>
  <c r="AB50" i="41"/>
  <c r="N38" i="41"/>
  <c r="N31" i="41"/>
  <c r="N40" i="41"/>
  <c r="AB45" i="41"/>
  <c r="AB21" i="41"/>
  <c r="N47" i="41"/>
  <c r="K39" i="41"/>
  <c r="N51" i="41"/>
  <c r="N34" i="41"/>
  <c r="K37" i="41"/>
  <c r="N12" i="41"/>
  <c r="N42" i="41"/>
  <c r="K48" i="41"/>
  <c r="AB30" i="40"/>
  <c r="AB46" i="40"/>
  <c r="AB49" i="40"/>
  <c r="AB40" i="40"/>
  <c r="AB41" i="40"/>
  <c r="V50" i="40"/>
  <c r="AB35" i="40"/>
  <c r="V23" i="40"/>
  <c r="W36" i="40"/>
  <c r="W47" i="40"/>
  <c r="AB21" i="40"/>
  <c r="V33" i="40"/>
  <c r="AB45" i="40"/>
  <c r="AB32" i="40"/>
  <c r="K23" i="39"/>
  <c r="K39" i="39"/>
  <c r="W45" i="39"/>
  <c r="W14" i="39"/>
  <c r="W12" i="39"/>
  <c r="W24" i="39"/>
  <c r="K18" i="39"/>
  <c r="W18" i="39"/>
  <c r="W42" i="39"/>
  <c r="W30" i="39"/>
  <c r="K25" i="39"/>
  <c r="K21" i="39"/>
  <c r="W32" i="39"/>
  <c r="W47" i="39"/>
  <c r="W36" i="39"/>
  <c r="K29" i="39"/>
  <c r="W21" i="39"/>
  <c r="W35" i="39"/>
  <c r="K20" i="39"/>
  <c r="K45" i="39"/>
  <c r="W33" i="39"/>
  <c r="AB37" i="39"/>
  <c r="W15" i="39"/>
  <c r="W16" i="39"/>
  <c r="K15" i="39"/>
  <c r="K40" i="39"/>
  <c r="W41" i="39"/>
  <c r="W25" i="39"/>
  <c r="AB17" i="39"/>
  <c r="W23" i="39"/>
  <c r="U18" i="39"/>
  <c r="T32" i="39"/>
  <c r="K14" i="39"/>
  <c r="K33" i="39"/>
  <c r="K48" i="39"/>
  <c r="K22" i="39"/>
  <c r="K30" i="39"/>
  <c r="AB47" i="39"/>
  <c r="Z22" i="39"/>
  <c r="K27" i="39"/>
  <c r="AB46" i="39"/>
  <c r="T17" i="39"/>
  <c r="AB32" i="39"/>
  <c r="T18" i="39"/>
  <c r="AB20" i="39"/>
  <c r="AB40" i="39"/>
  <c r="U12" i="39"/>
  <c r="U47" i="39"/>
  <c r="T16" i="12"/>
  <c r="T29" i="12"/>
  <c r="T43" i="12"/>
  <c r="Z48" i="39"/>
  <c r="Z28" i="39"/>
  <c r="Z40" i="39"/>
  <c r="Z20" i="39"/>
  <c r="Z29" i="39"/>
  <c r="Z39" i="39"/>
  <c r="M21" i="40"/>
  <c r="M43" i="40"/>
  <c r="T24" i="12"/>
  <c r="T32" i="12"/>
  <c r="T34" i="12"/>
  <c r="T19" i="12"/>
  <c r="T22" i="12"/>
  <c r="T20" i="12"/>
  <c r="T40" i="12"/>
  <c r="T14" i="12"/>
  <c r="T12" i="12"/>
  <c r="T35" i="12"/>
  <c r="T27" i="12"/>
  <c r="T39" i="12"/>
  <c r="T31" i="12"/>
  <c r="T33" i="12"/>
  <c r="T21" i="12"/>
  <c r="T18" i="12"/>
  <c r="AB48" i="43"/>
  <c r="AB37" i="43"/>
  <c r="AB17" i="43"/>
  <c r="AB26" i="43"/>
  <c r="AB51" i="43"/>
  <c r="AB18" i="43"/>
  <c r="AB19" i="43"/>
  <c r="AB46" i="43"/>
  <c r="AB43" i="43"/>
  <c r="AB15" i="43"/>
  <c r="AB30" i="43"/>
  <c r="AB13" i="43"/>
  <c r="AB36" i="43"/>
  <c r="AB45" i="43"/>
  <c r="AB25" i="43"/>
  <c r="Z48" i="45"/>
  <c r="Z33" i="45"/>
  <c r="Z30" i="45"/>
  <c r="Z37" i="45"/>
  <c r="Z18" i="45"/>
  <c r="M19" i="40"/>
  <c r="M45" i="40"/>
  <c r="M26" i="40"/>
  <c r="M33" i="40"/>
  <c r="M36" i="40"/>
  <c r="M12" i="40"/>
  <c r="M48" i="40"/>
  <c r="M47" i="40"/>
  <c r="M29" i="40"/>
  <c r="M37" i="40"/>
  <c r="M40" i="40"/>
  <c r="M39" i="40"/>
  <c r="M49" i="40"/>
  <c r="M22" i="40"/>
  <c r="M51" i="40"/>
  <c r="M32" i="40"/>
  <c r="M31" i="40"/>
  <c r="M38" i="40"/>
  <c r="M14" i="40"/>
  <c r="M27" i="40"/>
  <c r="M42" i="40"/>
  <c r="M41" i="40"/>
  <c r="M18" i="40"/>
  <c r="M30" i="40"/>
  <c r="M13" i="40"/>
  <c r="M34" i="40"/>
  <c r="M25" i="40"/>
  <c r="M20" i="40"/>
  <c r="M17" i="40"/>
  <c r="T34" i="42"/>
  <c r="T42" i="42"/>
  <c r="T27" i="42"/>
  <c r="T37" i="42"/>
  <c r="T43" i="42"/>
  <c r="T17" i="42"/>
  <c r="T29" i="42"/>
  <c r="T19" i="42"/>
  <c r="T14" i="42"/>
  <c r="T24" i="42"/>
  <c r="T47" i="42"/>
  <c r="T12" i="42"/>
  <c r="T13" i="42"/>
  <c r="T39" i="42"/>
  <c r="T46" i="42"/>
  <c r="T40" i="42"/>
  <c r="T28" i="42"/>
  <c r="T35" i="42"/>
  <c r="T50" i="42"/>
  <c r="T20" i="42"/>
  <c r="T45" i="42"/>
  <c r="T51" i="12"/>
  <c r="T45" i="12"/>
  <c r="M46" i="40"/>
  <c r="T31" i="41"/>
  <c r="T47" i="41"/>
  <c r="T25" i="41"/>
  <c r="T27" i="41"/>
  <c r="T37" i="41"/>
  <c r="T39" i="41"/>
  <c r="T17" i="41"/>
  <c r="T19" i="41"/>
  <c r="T29" i="41"/>
  <c r="T44" i="41"/>
  <c r="T14" i="41"/>
  <c r="T13" i="41"/>
  <c r="T30" i="41"/>
  <c r="T36" i="41"/>
  <c r="T12" i="41"/>
  <c r="T48" i="41"/>
  <c r="T22" i="41"/>
  <c r="T28" i="41"/>
  <c r="T38" i="41"/>
  <c r="T40" i="41"/>
  <c r="T26" i="41"/>
  <c r="T46" i="41"/>
  <c r="T43" i="41"/>
  <c r="T16" i="41"/>
  <c r="T18" i="41"/>
  <c r="T33" i="41"/>
  <c r="T35" i="41"/>
  <c r="T45" i="41"/>
  <c r="Z51" i="41"/>
  <c r="Z45" i="41"/>
  <c r="Z44" i="41"/>
  <c r="Z23" i="41"/>
  <c r="Z37" i="41"/>
  <c r="Z36" i="41"/>
  <c r="Z22" i="41"/>
  <c r="Z29" i="41"/>
  <c r="Z41" i="41"/>
  <c r="Z27" i="41"/>
  <c r="Z21" i="41"/>
  <c r="Z33" i="41"/>
  <c r="Z19" i="41"/>
  <c r="Z50" i="41"/>
  <c r="Z25" i="41"/>
  <c r="Z48" i="41"/>
  <c r="Z47" i="41"/>
  <c r="Z46" i="41"/>
  <c r="Z40" i="41"/>
  <c r="Z39" i="41"/>
  <c r="Z30" i="41"/>
  <c r="T36" i="42"/>
  <c r="N37" i="45"/>
  <c r="N24" i="45"/>
  <c r="N26" i="45"/>
  <c r="N25" i="45"/>
  <c r="N30" i="45"/>
  <c r="N16" i="45"/>
  <c r="N47" i="45"/>
  <c r="N17" i="45"/>
  <c r="N22" i="45"/>
  <c r="N45" i="45"/>
  <c r="N39" i="45"/>
  <c r="N14" i="45"/>
  <c r="N35" i="45"/>
  <c r="N21" i="45"/>
  <c r="N31" i="45"/>
  <c r="N12" i="45"/>
  <c r="N19" i="45"/>
  <c r="N44" i="45"/>
  <c r="N23" i="45"/>
  <c r="N51" i="45"/>
  <c r="N20" i="45"/>
  <c r="N40" i="45"/>
  <c r="N42" i="45"/>
  <c r="N28" i="45"/>
  <c r="N46" i="45"/>
  <c r="N32" i="45"/>
  <c r="N34" i="45"/>
  <c r="N33" i="45"/>
  <c r="N38" i="45"/>
  <c r="W8" i="46"/>
  <c r="T48" i="12"/>
  <c r="Z19" i="12"/>
  <c r="T13" i="12"/>
  <c r="T50" i="12"/>
  <c r="T44" i="12"/>
  <c r="T28" i="12"/>
  <c r="Z31" i="39"/>
  <c r="M23" i="40"/>
  <c r="T20" i="41"/>
  <c r="N15" i="45"/>
  <c r="T30" i="12"/>
  <c r="T41" i="12"/>
  <c r="T17" i="12"/>
  <c r="T42" i="12"/>
  <c r="Z47" i="39"/>
  <c r="M16" i="40"/>
  <c r="T34" i="41"/>
  <c r="U23" i="44"/>
  <c r="U37" i="44"/>
  <c r="U31" i="44"/>
  <c r="U28" i="44"/>
  <c r="U49" i="44"/>
  <c r="U43" i="44"/>
  <c r="U48" i="44"/>
  <c r="U50" i="44"/>
  <c r="T49" i="12"/>
  <c r="M24" i="40"/>
  <c r="T46" i="12"/>
  <c r="T37" i="12"/>
  <c r="T23" i="12"/>
  <c r="T47" i="12"/>
  <c r="Z21" i="39"/>
  <c r="M44" i="40"/>
  <c r="M35" i="40"/>
  <c r="V37" i="42"/>
  <c r="V40" i="42"/>
  <c r="V36" i="42"/>
  <c r="V32" i="42"/>
  <c r="V28" i="42"/>
  <c r="V24" i="42"/>
  <c r="V17" i="42"/>
  <c r="V39" i="42"/>
  <c r="V14" i="42"/>
  <c r="V31" i="42"/>
  <c r="V51" i="42"/>
  <c r="V26" i="42"/>
  <c r="V43" i="42"/>
  <c r="M14" i="43"/>
  <c r="M36" i="43"/>
  <c r="M37" i="43"/>
  <c r="L16" i="43"/>
  <c r="K21" i="45"/>
  <c r="K44" i="45"/>
  <c r="K40" i="45"/>
  <c r="K30" i="45"/>
  <c r="K49" i="45"/>
  <c r="M28" i="46"/>
  <c r="M45" i="46"/>
  <c r="N46" i="46"/>
  <c r="T43" i="46"/>
  <c r="V25" i="45"/>
  <c r="V35" i="45"/>
  <c r="AB12" i="41"/>
  <c r="AB22" i="41"/>
  <c r="AB46" i="41"/>
  <c r="AB33" i="41"/>
  <c r="T36" i="39"/>
  <c r="K42" i="39"/>
  <c r="K13" i="39"/>
  <c r="K17" i="39"/>
  <c r="AB43" i="39"/>
  <c r="AB21" i="39"/>
  <c r="U28" i="39"/>
  <c r="AB14" i="40"/>
  <c r="AB29" i="40"/>
  <c r="V15" i="40"/>
  <c r="V25" i="40"/>
  <c r="M8" i="41"/>
  <c r="N35" i="41"/>
  <c r="N14" i="41"/>
  <c r="N39" i="41"/>
  <c r="N16" i="41"/>
  <c r="K34" i="41"/>
  <c r="K49" i="41"/>
  <c r="M29" i="42"/>
  <c r="L25" i="42"/>
  <c r="L32" i="42"/>
  <c r="M33" i="43"/>
  <c r="M44" i="43"/>
  <c r="M45" i="43"/>
  <c r="M8" i="45"/>
  <c r="K28" i="45"/>
  <c r="K26" i="45"/>
  <c r="K37" i="45"/>
  <c r="K38" i="45"/>
  <c r="M48" i="46"/>
  <c r="V27" i="45"/>
  <c r="V13" i="45"/>
  <c r="V49" i="45"/>
  <c r="V50" i="45"/>
  <c r="V26" i="45"/>
  <c r="V28" i="45"/>
  <c r="V46" i="45"/>
  <c r="V30" i="45"/>
  <c r="V51" i="45"/>
  <c r="V39" i="45"/>
  <c r="V42" i="45"/>
  <c r="AB41" i="41"/>
  <c r="AB15" i="41"/>
  <c r="AB31" i="41"/>
  <c r="K8" i="43"/>
  <c r="V8" i="44"/>
  <c r="V43" i="46"/>
  <c r="V28" i="46"/>
  <c r="V47" i="45"/>
  <c r="W40" i="39"/>
  <c r="AB29" i="41"/>
  <c r="AB16" i="41"/>
  <c r="AB32" i="41"/>
  <c r="AB48" i="41"/>
  <c r="V30" i="40"/>
  <c r="M18" i="43"/>
  <c r="M13" i="43"/>
  <c r="K23" i="45"/>
  <c r="K50" i="45"/>
  <c r="K27" i="45"/>
  <c r="K14" i="45"/>
  <c r="V41" i="45"/>
  <c r="W31" i="39"/>
  <c r="W38" i="39"/>
  <c r="AB43" i="41"/>
  <c r="AB14" i="41"/>
  <c r="AB38" i="41"/>
  <c r="V31" i="40"/>
  <c r="V24" i="40"/>
  <c r="N44" i="41"/>
  <c r="N50" i="41"/>
  <c r="N48" i="41"/>
  <c r="K28" i="41"/>
  <c r="K22" i="41"/>
  <c r="M41" i="42"/>
  <c r="L36" i="42"/>
  <c r="L42" i="42"/>
  <c r="L51" i="42"/>
  <c r="N8" i="43"/>
  <c r="M41" i="43"/>
  <c r="M26" i="43"/>
  <c r="M19" i="43"/>
  <c r="L25" i="43"/>
  <c r="K31" i="45"/>
  <c r="K29" i="45"/>
  <c r="K35" i="45"/>
  <c r="K25" i="45"/>
  <c r="V12" i="45"/>
  <c r="W28" i="39"/>
  <c r="W37" i="39"/>
  <c r="W34" i="39"/>
  <c r="AB25" i="41"/>
  <c r="AB49" i="41"/>
  <c r="AB23" i="41"/>
  <c r="W43" i="39"/>
  <c r="K31" i="39"/>
  <c r="K32" i="39"/>
  <c r="K38" i="39"/>
  <c r="L12" i="39"/>
  <c r="AB35" i="39"/>
  <c r="AB39" i="39"/>
  <c r="AB48" i="39"/>
  <c r="AB26" i="40"/>
  <c r="AB20" i="40"/>
  <c r="V37" i="40"/>
  <c r="V35" i="40"/>
  <c r="N15" i="41"/>
  <c r="N36" i="41"/>
  <c r="K44" i="41"/>
  <c r="K46" i="41"/>
  <c r="M46" i="42"/>
  <c r="L15" i="42"/>
  <c r="L50" i="42"/>
  <c r="L23" i="42"/>
  <c r="M38" i="43"/>
  <c r="M20" i="43"/>
  <c r="M34" i="43"/>
  <c r="M27" i="43"/>
  <c r="K39" i="45"/>
  <c r="K16" i="45"/>
  <c r="K51" i="45"/>
  <c r="K33" i="45"/>
  <c r="M14" i="46"/>
  <c r="M29" i="46"/>
  <c r="N47" i="46"/>
  <c r="V21" i="46"/>
  <c r="V22" i="46"/>
  <c r="T50" i="46"/>
  <c r="T49" i="46"/>
  <c r="T35" i="46"/>
  <c r="T24" i="46"/>
  <c r="T18" i="46"/>
  <c r="T14" i="46"/>
  <c r="T27" i="46"/>
  <c r="T39" i="46"/>
  <c r="T48" i="46"/>
  <c r="T45" i="46"/>
  <c r="T46" i="46"/>
  <c r="T16" i="46"/>
  <c r="T31" i="46"/>
  <c r="T47" i="46"/>
  <c r="T12" i="46"/>
  <c r="V43" i="45"/>
  <c r="V20" i="45"/>
  <c r="W22" i="39"/>
  <c r="W48" i="39"/>
  <c r="AB47" i="41"/>
  <c r="AB42" i="41"/>
  <c r="AB44" i="41"/>
  <c r="W17" i="39"/>
  <c r="AB34" i="40"/>
  <c r="AB36" i="40"/>
  <c r="V13" i="40"/>
  <c r="V43" i="40"/>
  <c r="L44" i="42"/>
  <c r="L21" i="42"/>
  <c r="L31" i="42"/>
  <c r="U8" i="43"/>
  <c r="M17" i="43"/>
  <c r="M28" i="43"/>
  <c r="M29" i="43"/>
  <c r="K47" i="45"/>
  <c r="K24" i="45"/>
  <c r="K22" i="45"/>
  <c r="K41" i="45"/>
  <c r="M37" i="46"/>
  <c r="V24" i="46"/>
  <c r="V50" i="46"/>
  <c r="T37" i="46"/>
  <c r="V22" i="45"/>
  <c r="T28" i="46"/>
  <c r="T20" i="46"/>
  <c r="V21" i="45"/>
  <c r="V48" i="45"/>
  <c r="V38" i="45"/>
  <c r="AB51" i="41"/>
  <c r="T36" i="46"/>
  <c r="W19" i="39"/>
  <c r="W39" i="39"/>
  <c r="W44" i="39"/>
  <c r="AB37" i="41"/>
  <c r="AB24" i="41"/>
  <c r="AB40" i="41"/>
  <c r="AB39" i="41"/>
  <c r="N51" i="46"/>
  <c r="N21" i="46"/>
  <c r="N22" i="46"/>
  <c r="N17" i="46"/>
  <c r="N44" i="46"/>
  <c r="N18" i="46"/>
  <c r="N29" i="46"/>
  <c r="V14" i="46"/>
  <c r="V36" i="46"/>
  <c r="N14" i="46"/>
  <c r="M12" i="46"/>
  <c r="M15" i="46"/>
  <c r="M26" i="46"/>
  <c r="M49" i="46"/>
  <c r="M27" i="46"/>
  <c r="N13" i="46"/>
  <c r="N25" i="46"/>
  <c r="N38" i="46"/>
  <c r="N26" i="46"/>
  <c r="N37" i="46"/>
  <c r="N48" i="46"/>
  <c r="M17" i="46"/>
  <c r="M23" i="46"/>
  <c r="M34" i="46"/>
  <c r="M16" i="46"/>
  <c r="M35" i="46"/>
  <c r="N35" i="46"/>
  <c r="N33" i="46"/>
  <c r="N15" i="46"/>
  <c r="N34" i="46"/>
  <c r="N45" i="46"/>
  <c r="V15" i="46"/>
  <c r="V29" i="46"/>
  <c r="V13" i="46"/>
  <c r="V30" i="46"/>
  <c r="V25" i="46"/>
  <c r="N36" i="46"/>
  <c r="M38" i="46"/>
  <c r="M31" i="46"/>
  <c r="M42" i="46"/>
  <c r="M24" i="46"/>
  <c r="M43" i="46"/>
  <c r="N43" i="46"/>
  <c r="N41" i="46"/>
  <c r="N23" i="46"/>
  <c r="N42" i="46"/>
  <c r="N16" i="46"/>
  <c r="V47" i="46"/>
  <c r="V37" i="46"/>
  <c r="V19" i="46"/>
  <c r="V38" i="46"/>
  <c r="V33" i="46"/>
  <c r="M39" i="46"/>
  <c r="M50" i="46"/>
  <c r="M32" i="46"/>
  <c r="M51" i="46"/>
  <c r="N27" i="46"/>
  <c r="N49" i="46"/>
  <c r="N31" i="46"/>
  <c r="N50" i="46"/>
  <c r="N24" i="46"/>
  <c r="V18" i="46"/>
  <c r="V45" i="46"/>
  <c r="V27" i="46"/>
  <c r="V46" i="46"/>
  <c r="V41" i="46"/>
  <c r="M30" i="46"/>
  <c r="M20" i="46"/>
  <c r="M47" i="46"/>
  <c r="M21" i="46"/>
  <c r="N19" i="46"/>
  <c r="N20" i="46"/>
  <c r="N39" i="46"/>
  <c r="N30" i="46"/>
  <c r="L8" i="46"/>
  <c r="V26" i="46"/>
  <c r="V16" i="46"/>
  <c r="V35" i="46"/>
  <c r="V42" i="46"/>
  <c r="T8" i="45"/>
  <c r="Z15" i="45"/>
  <c r="Z41" i="45"/>
  <c r="Z26" i="45"/>
  <c r="Z45" i="45"/>
  <c r="Z19" i="45"/>
  <c r="W46" i="45"/>
  <c r="W41" i="45"/>
  <c r="Z22" i="45"/>
  <c r="Z49" i="45"/>
  <c r="Z34" i="45"/>
  <c r="Z39" i="45"/>
  <c r="Z27" i="45"/>
  <c r="L8" i="45"/>
  <c r="Z23" i="45"/>
  <c r="Z20" i="45"/>
  <c r="Z42" i="45"/>
  <c r="Z16" i="45"/>
  <c r="Z35" i="45"/>
  <c r="N41" i="45"/>
  <c r="N36" i="45"/>
  <c r="N29" i="45"/>
  <c r="W28" i="45"/>
  <c r="W47" i="45"/>
  <c r="W32" i="45"/>
  <c r="W43" i="45"/>
  <c r="W45" i="45"/>
  <c r="Z38" i="45"/>
  <c r="Z28" i="45"/>
  <c r="Z50" i="45"/>
  <c r="Z24" i="45"/>
  <c r="Z43" i="45"/>
  <c r="N27" i="45"/>
  <c r="N43" i="45"/>
  <c r="N49" i="45"/>
  <c r="N18" i="45"/>
  <c r="K20" i="45"/>
  <c r="K18" i="45"/>
  <c r="K32" i="45"/>
  <c r="K43" i="45"/>
  <c r="K12" i="45"/>
  <c r="W36" i="45"/>
  <c r="W18" i="45"/>
  <c r="W40" i="45"/>
  <c r="W51" i="45"/>
  <c r="W12" i="45"/>
  <c r="Z46" i="45"/>
  <c r="Z36" i="45"/>
  <c r="Z31" i="45"/>
  <c r="Z32" i="45"/>
  <c r="Z51" i="45"/>
  <c r="W14" i="45"/>
  <c r="Z17" i="45"/>
  <c r="Z44" i="45"/>
  <c r="Z21" i="45"/>
  <c r="Z40" i="45"/>
  <c r="K48" i="45"/>
  <c r="K45" i="45"/>
  <c r="W44" i="45"/>
  <c r="W34" i="45"/>
  <c r="W37" i="45"/>
  <c r="W22" i="45"/>
  <c r="Z25" i="45"/>
  <c r="Z47" i="45"/>
  <c r="Z29" i="45"/>
  <c r="M22" i="44"/>
  <c r="M13" i="44"/>
  <c r="M12" i="44"/>
  <c r="M49" i="44"/>
  <c r="M26" i="44"/>
  <c r="M16" i="44"/>
  <c r="M19" i="44"/>
  <c r="U51" i="44"/>
  <c r="U27" i="44"/>
  <c r="U39" i="44"/>
  <c r="M41" i="44"/>
  <c r="M20" i="44"/>
  <c r="M34" i="44"/>
  <c r="M24" i="44"/>
  <c r="M27" i="44"/>
  <c r="U45" i="44"/>
  <c r="U13" i="44"/>
  <c r="U19" i="44"/>
  <c r="U12" i="44"/>
  <c r="U20" i="44"/>
  <c r="U47" i="44"/>
  <c r="M28" i="44"/>
  <c r="M32" i="44"/>
  <c r="U34" i="44"/>
  <c r="U22" i="44"/>
  <c r="T8" i="44"/>
  <c r="N8" i="44"/>
  <c r="M30" i="44"/>
  <c r="M36" i="44"/>
  <c r="M50" i="44"/>
  <c r="M40" i="44"/>
  <c r="M43" i="44"/>
  <c r="U21" i="44"/>
  <c r="U16" i="44"/>
  <c r="U30" i="44"/>
  <c r="U17" i="44"/>
  <c r="U36" i="44"/>
  <c r="M18" i="44"/>
  <c r="M15" i="44"/>
  <c r="M42" i="44"/>
  <c r="M35" i="44"/>
  <c r="U26" i="44"/>
  <c r="U14" i="44"/>
  <c r="M14" i="44"/>
  <c r="M38" i="44"/>
  <c r="M44" i="44"/>
  <c r="M21" i="44"/>
  <c r="M48" i="44"/>
  <c r="M51" i="44"/>
  <c r="U42" i="44"/>
  <c r="U24" i="44"/>
  <c r="U38" i="44"/>
  <c r="U25" i="44"/>
  <c r="U44" i="44"/>
  <c r="M17" i="44"/>
  <c r="M25" i="44"/>
  <c r="M47" i="44"/>
  <c r="M29" i="44"/>
  <c r="M31" i="44"/>
  <c r="U18" i="44"/>
  <c r="U32" i="44"/>
  <c r="U46" i="44"/>
  <c r="U33" i="44"/>
  <c r="U15" i="44"/>
  <c r="M45" i="44"/>
  <c r="L8" i="44"/>
  <c r="M33" i="44"/>
  <c r="M46" i="44"/>
  <c r="M23" i="44"/>
  <c r="M37" i="44"/>
  <c r="U29" i="44"/>
  <c r="U40" i="44"/>
  <c r="U35" i="44"/>
  <c r="U41" i="44"/>
  <c r="L34" i="43"/>
  <c r="L17" i="43"/>
  <c r="L18" i="43"/>
  <c r="L45" i="43"/>
  <c r="L27" i="43"/>
  <c r="L46" i="43"/>
  <c r="L35" i="43"/>
  <c r="V8" i="43"/>
  <c r="L14" i="43"/>
  <c r="L15" i="43"/>
  <c r="L42" i="43"/>
  <c r="L32" i="43"/>
  <c r="L51" i="43"/>
  <c r="AB12" i="43"/>
  <c r="AB33" i="43"/>
  <c r="AB23" i="43"/>
  <c r="AB34" i="43"/>
  <c r="AB16" i="43"/>
  <c r="M24" i="43"/>
  <c r="M35" i="43"/>
  <c r="L33" i="43"/>
  <c r="L23" i="43"/>
  <c r="L50" i="43"/>
  <c r="L40" i="43"/>
  <c r="L36" i="43"/>
  <c r="AB22" i="43"/>
  <c r="AB41" i="43"/>
  <c r="AB31" i="43"/>
  <c r="AB42" i="43"/>
  <c r="AB24" i="43"/>
  <c r="M12" i="43"/>
  <c r="M15" i="43"/>
  <c r="M42" i="43"/>
  <c r="M32" i="43"/>
  <c r="M43" i="43"/>
  <c r="L20" i="43"/>
  <c r="L31" i="43"/>
  <c r="L21" i="43"/>
  <c r="L48" i="43"/>
  <c r="L22" i="43"/>
  <c r="AB27" i="43"/>
  <c r="AB49" i="43"/>
  <c r="AB39" i="43"/>
  <c r="AB50" i="43"/>
  <c r="AB32" i="43"/>
  <c r="M25" i="43"/>
  <c r="M30" i="43"/>
  <c r="M23" i="43"/>
  <c r="M50" i="43"/>
  <c r="M40" i="43"/>
  <c r="M51" i="43"/>
  <c r="L12" i="43"/>
  <c r="L39" i="43"/>
  <c r="L29" i="43"/>
  <c r="L13" i="43"/>
  <c r="L30" i="43"/>
  <c r="AB35" i="43"/>
  <c r="AB20" i="43"/>
  <c r="AB47" i="43"/>
  <c r="AB21" i="43"/>
  <c r="AB40" i="43"/>
  <c r="L41" i="43"/>
  <c r="L44" i="43"/>
  <c r="L24" i="43"/>
  <c r="L43" i="43"/>
  <c r="M31" i="43"/>
  <c r="M21" i="43"/>
  <c r="L28" i="43"/>
  <c r="L47" i="43"/>
  <c r="L37" i="43"/>
  <c r="L19" i="43"/>
  <c r="AB14" i="43"/>
  <c r="AB28" i="43"/>
  <c r="AB38" i="43"/>
  <c r="AB29" i="43"/>
  <c r="M12" i="42"/>
  <c r="M38" i="42"/>
  <c r="M31" i="42"/>
  <c r="M21" i="42"/>
  <c r="M48" i="42"/>
  <c r="V15" i="42"/>
  <c r="V16" i="42"/>
  <c r="V35" i="42"/>
  <c r="V12" i="42"/>
  <c r="V20" i="42"/>
  <c r="M17" i="42"/>
  <c r="M20" i="42"/>
  <c r="M18" i="42"/>
  <c r="M45" i="42"/>
  <c r="M27" i="42"/>
  <c r="N8" i="42"/>
  <c r="V25" i="42"/>
  <c r="V44" i="42"/>
  <c r="M37" i="42"/>
  <c r="T25" i="42"/>
  <c r="T44" i="42"/>
  <c r="T51" i="42"/>
  <c r="M49" i="42"/>
  <c r="M28" i="42"/>
  <c r="M26" i="42"/>
  <c r="M16" i="42"/>
  <c r="M35" i="42"/>
  <c r="L28" i="42"/>
  <c r="L49" i="42"/>
  <c r="L29" i="42"/>
  <c r="L13" i="42"/>
  <c r="L22" i="42"/>
  <c r="V18" i="42"/>
  <c r="V47" i="42"/>
  <c r="V48" i="42"/>
  <c r="V22" i="42"/>
  <c r="V33" i="42"/>
  <c r="M19" i="42"/>
  <c r="T32" i="42"/>
  <c r="T22" i="42"/>
  <c r="T33" i="42"/>
  <c r="T15" i="42"/>
  <c r="T18" i="42"/>
  <c r="M36" i="42"/>
  <c r="M44" i="42"/>
  <c r="M34" i="42"/>
  <c r="M24" i="42"/>
  <c r="M43" i="42"/>
  <c r="L39" i="42"/>
  <c r="L47" i="42"/>
  <c r="L37" i="42"/>
  <c r="L19" i="42"/>
  <c r="L30" i="42"/>
  <c r="V34" i="42"/>
  <c r="V21" i="42"/>
  <c r="V13" i="42"/>
  <c r="V30" i="42"/>
  <c r="V41" i="42"/>
  <c r="M47" i="42"/>
  <c r="T16" i="42"/>
  <c r="T30" i="42"/>
  <c r="T41" i="42"/>
  <c r="T23" i="42"/>
  <c r="T26" i="42"/>
  <c r="M25" i="42"/>
  <c r="M22" i="42"/>
  <c r="M15" i="42"/>
  <c r="M42" i="42"/>
  <c r="M32" i="42"/>
  <c r="M51" i="42"/>
  <c r="L12" i="42"/>
  <c r="L18" i="42"/>
  <c r="L45" i="42"/>
  <c r="L27" i="42"/>
  <c r="L38" i="42"/>
  <c r="W8" i="42"/>
  <c r="V42" i="42"/>
  <c r="V29" i="42"/>
  <c r="V19" i="42"/>
  <c r="V38" i="42"/>
  <c r="V49" i="42"/>
  <c r="M33" i="42"/>
  <c r="T21" i="42"/>
  <c r="T38" i="42"/>
  <c r="T49" i="42"/>
  <c r="T31" i="42"/>
  <c r="M14" i="42"/>
  <c r="M30" i="42"/>
  <c r="M23" i="42"/>
  <c r="M50" i="42"/>
  <c r="L14" i="42"/>
  <c r="L26" i="42"/>
  <c r="L16" i="42"/>
  <c r="L35" i="42"/>
  <c r="U8" i="42"/>
  <c r="V50" i="42"/>
  <c r="V45" i="42"/>
  <c r="V27" i="42"/>
  <c r="V46" i="42"/>
  <c r="K15" i="41"/>
  <c r="K42" i="41"/>
  <c r="K45" i="41"/>
  <c r="K30" i="41"/>
  <c r="K33" i="41"/>
  <c r="L8" i="41"/>
  <c r="K23" i="41"/>
  <c r="K50" i="41"/>
  <c r="K13" i="41"/>
  <c r="K38" i="41"/>
  <c r="K41" i="41"/>
  <c r="V8" i="41"/>
  <c r="K29" i="41"/>
  <c r="K47" i="41"/>
  <c r="K24" i="41"/>
  <c r="K35" i="41"/>
  <c r="K12" i="41"/>
  <c r="T15" i="41"/>
  <c r="T42" i="41"/>
  <c r="Z15" i="41"/>
  <c r="Z49" i="41"/>
  <c r="Z26" i="41"/>
  <c r="Z16" i="41"/>
  <c r="Z35" i="41"/>
  <c r="U8" i="41"/>
  <c r="N28" i="41"/>
  <c r="N46" i="41"/>
  <c r="N41" i="41"/>
  <c r="N18" i="41"/>
  <c r="N37" i="41"/>
  <c r="K20" i="41"/>
  <c r="K18" i="41"/>
  <c r="K32" i="41"/>
  <c r="K43" i="41"/>
  <c r="K14" i="41"/>
  <c r="T21" i="41"/>
  <c r="T32" i="41"/>
  <c r="T51" i="41"/>
  <c r="T41" i="41"/>
  <c r="T23" i="41"/>
  <c r="T50" i="41"/>
  <c r="Z31" i="41"/>
  <c r="Z20" i="41"/>
  <c r="Z34" i="41"/>
  <c r="Z24" i="41"/>
  <c r="Z43" i="41"/>
  <c r="W8" i="41"/>
  <c r="K16" i="41"/>
  <c r="K27" i="41"/>
  <c r="N49" i="41"/>
  <c r="N26" i="41"/>
  <c r="K36" i="41"/>
  <c r="K26" i="41"/>
  <c r="K40" i="41"/>
  <c r="K51" i="41"/>
  <c r="T49" i="41"/>
  <c r="Z38" i="41"/>
  <c r="Z28" i="41"/>
  <c r="Z42" i="41"/>
  <c r="Z32" i="41"/>
  <c r="W34" i="40"/>
  <c r="W27" i="40"/>
  <c r="W37" i="40"/>
  <c r="W30" i="40"/>
  <c r="W25" i="40"/>
  <c r="AB19" i="40"/>
  <c r="AB17" i="40"/>
  <c r="AB28" i="40"/>
  <c r="AB37" i="40"/>
  <c r="AB48" i="40"/>
  <c r="V22" i="40"/>
  <c r="V26" i="40"/>
  <c r="V16" i="40"/>
  <c r="V51" i="40"/>
  <c r="V41" i="40"/>
  <c r="W39" i="40"/>
  <c r="W22" i="40"/>
  <c r="W17" i="40"/>
  <c r="W13" i="40"/>
  <c r="W15" i="40"/>
  <c r="W45" i="40"/>
  <c r="W38" i="40"/>
  <c r="W33" i="40"/>
  <c r="V49" i="40"/>
  <c r="W31" i="40"/>
  <c r="W26" i="40"/>
  <c r="W24" i="40"/>
  <c r="W46" i="40"/>
  <c r="W41" i="40"/>
  <c r="AB33" i="40"/>
  <c r="AB23" i="40"/>
  <c r="AB42" i="40"/>
  <c r="AB44" i="40"/>
  <c r="AB50" i="40"/>
  <c r="V38" i="40"/>
  <c r="V39" i="40"/>
  <c r="V32" i="40"/>
  <c r="V46" i="40"/>
  <c r="V20" i="40"/>
  <c r="K8" i="40"/>
  <c r="W18" i="40"/>
  <c r="U8" i="40"/>
  <c r="W23" i="40"/>
  <c r="W44" i="40"/>
  <c r="W35" i="40"/>
  <c r="W32" i="40"/>
  <c r="W43" i="40"/>
  <c r="W49" i="40"/>
  <c r="AB18" i="40"/>
  <c r="AB43" i="40"/>
  <c r="AB15" i="40"/>
  <c r="AB31" i="40"/>
  <c r="AB13" i="40"/>
  <c r="N8" i="40"/>
  <c r="V21" i="40"/>
  <c r="V45" i="40"/>
  <c r="V40" i="40"/>
  <c r="V12" i="40"/>
  <c r="V28" i="40"/>
  <c r="W29" i="40"/>
  <c r="W19" i="40"/>
  <c r="W16" i="40"/>
  <c r="W42" i="40"/>
  <c r="W40" i="40"/>
  <c r="W51" i="40"/>
  <c r="AB25" i="40"/>
  <c r="AB12" i="40"/>
  <c r="AB22" i="40"/>
  <c r="AB39" i="40"/>
  <c r="AB16" i="40"/>
  <c r="V47" i="40"/>
  <c r="V18" i="40"/>
  <c r="V48" i="40"/>
  <c r="V14" i="40"/>
  <c r="V36" i="40"/>
  <c r="W21" i="40"/>
  <c r="W14" i="40"/>
  <c r="W28" i="40"/>
  <c r="W20" i="40"/>
  <c r="W50" i="40"/>
  <c r="W48" i="40"/>
  <c r="M15" i="40"/>
  <c r="M50" i="40"/>
  <c r="AB27" i="40"/>
  <c r="AB38" i="40"/>
  <c r="AB51" i="40"/>
  <c r="AB47" i="40"/>
  <c r="V29" i="40"/>
  <c r="V34" i="40"/>
  <c r="V19" i="40"/>
  <c r="V27" i="40"/>
  <c r="V17" i="40"/>
  <c r="T40" i="39"/>
  <c r="T44" i="39"/>
  <c r="L43" i="39"/>
  <c r="U21" i="39"/>
  <c r="U48" i="39"/>
  <c r="U17" i="39"/>
  <c r="U44" i="39"/>
  <c r="L35" i="39"/>
  <c r="U14" i="39"/>
  <c r="T30" i="39"/>
  <c r="L25" i="39"/>
  <c r="L31" i="39"/>
  <c r="L40" i="39"/>
  <c r="L41" i="39"/>
  <c r="U29" i="39"/>
  <c r="U13" i="39"/>
  <c r="U22" i="39"/>
  <c r="U25" i="39"/>
  <c r="U42" i="39"/>
  <c r="Z46" i="39"/>
  <c r="Z36" i="39"/>
  <c r="Z18" i="39"/>
  <c r="Z37" i="39"/>
  <c r="Z19" i="39"/>
  <c r="T25" i="39"/>
  <c r="L17" i="39"/>
  <c r="L24" i="39"/>
  <c r="U40" i="39"/>
  <c r="T33" i="39"/>
  <c r="L14" i="39"/>
  <c r="T13" i="39"/>
  <c r="T21" i="39"/>
  <c r="T19" i="39"/>
  <c r="T38" i="39"/>
  <c r="T31" i="39"/>
  <c r="K47" i="39"/>
  <c r="K37" i="39"/>
  <c r="K19" i="39"/>
  <c r="K46" i="39"/>
  <c r="K41" i="39"/>
  <c r="L20" i="39"/>
  <c r="L39" i="39"/>
  <c r="L21" i="39"/>
  <c r="L48" i="39"/>
  <c r="L22" i="39"/>
  <c r="AB12" i="39"/>
  <c r="AB25" i="39"/>
  <c r="AB28" i="39"/>
  <c r="AB18" i="39"/>
  <c r="AB45" i="39"/>
  <c r="U37" i="39"/>
  <c r="U19" i="39"/>
  <c r="U30" i="39"/>
  <c r="U33" i="39"/>
  <c r="U15" i="39"/>
  <c r="Z17" i="39"/>
  <c r="Z44" i="39"/>
  <c r="Z26" i="39"/>
  <c r="Z45" i="39"/>
  <c r="Z27" i="39"/>
  <c r="L34" i="39"/>
  <c r="T26" i="39"/>
  <c r="L15" i="39"/>
  <c r="U26" i="39"/>
  <c r="U36" i="39"/>
  <c r="T22" i="39"/>
  <c r="T34" i="39"/>
  <c r="T23" i="39"/>
  <c r="T45" i="39"/>
  <c r="T46" i="39"/>
  <c r="T39" i="39"/>
  <c r="L28" i="39"/>
  <c r="L47" i="39"/>
  <c r="L29" i="39"/>
  <c r="L13" i="39"/>
  <c r="L30" i="39"/>
  <c r="AB33" i="39"/>
  <c r="AB36" i="39"/>
  <c r="AB26" i="39"/>
  <c r="AB13" i="39"/>
  <c r="U45" i="39"/>
  <c r="U27" i="39"/>
  <c r="U38" i="39"/>
  <c r="U41" i="39"/>
  <c r="U23" i="39"/>
  <c r="Z25" i="39"/>
  <c r="Z38" i="39"/>
  <c r="Z34" i="39"/>
  <c r="Z16" i="39"/>
  <c r="Z35" i="39"/>
  <c r="L16" i="39"/>
  <c r="T15" i="39"/>
  <c r="L32" i="39"/>
  <c r="T41" i="39"/>
  <c r="T27" i="39"/>
  <c r="T16" i="39"/>
  <c r="T35" i="39"/>
  <c r="T12" i="39"/>
  <c r="T20" i="39"/>
  <c r="T47" i="39"/>
  <c r="K36" i="39"/>
  <c r="K26" i="39"/>
  <c r="K16" i="39"/>
  <c r="K35" i="39"/>
  <c r="K28" i="39"/>
  <c r="L36" i="39"/>
  <c r="L18" i="39"/>
  <c r="L37" i="39"/>
  <c r="L19" i="39"/>
  <c r="L38" i="39"/>
  <c r="AB22" i="39"/>
  <c r="AB41" i="39"/>
  <c r="AB44" i="39"/>
  <c r="AB34" i="39"/>
  <c r="AB16" i="39"/>
  <c r="U16" i="39"/>
  <c r="U35" i="39"/>
  <c r="U46" i="39"/>
  <c r="U31" i="39"/>
  <c r="Z33" i="39"/>
  <c r="Z42" i="39"/>
  <c r="Z24" i="39"/>
  <c r="Z43" i="39"/>
  <c r="L33" i="39"/>
  <c r="L42" i="39"/>
  <c r="T48" i="39"/>
  <c r="L23" i="39"/>
  <c r="T42" i="39"/>
  <c r="T37" i="39"/>
  <c r="T24" i="39"/>
  <c r="T43" i="39"/>
  <c r="T14" i="39"/>
  <c r="T28" i="39"/>
  <c r="K44" i="39"/>
  <c r="K34" i="39"/>
  <c r="K24" i="39"/>
  <c r="K43" i="39"/>
  <c r="L44" i="39"/>
  <c r="L26" i="39"/>
  <c r="L45" i="39"/>
  <c r="L27" i="39"/>
  <c r="AB30" i="39"/>
  <c r="AB15" i="39"/>
  <c r="AB42" i="39"/>
  <c r="U24" i="39"/>
  <c r="U43" i="39"/>
  <c r="U34" i="39"/>
  <c r="U20" i="39"/>
  <c r="Z41" i="39"/>
  <c r="Z23" i="39"/>
  <c r="Z32" i="39"/>
  <c r="Z42" i="12"/>
  <c r="Z33" i="12"/>
  <c r="W33" i="12"/>
  <c r="Z40" i="12"/>
  <c r="W38" i="12"/>
  <c r="W31" i="12"/>
  <c r="Z45" i="12"/>
  <c r="Z35" i="12"/>
  <c r="Z50" i="12"/>
  <c r="Z16" i="12"/>
  <c r="Z23" i="12"/>
  <c r="Z29" i="12"/>
  <c r="Z15" i="12"/>
  <c r="Z41" i="12"/>
  <c r="Z46" i="12"/>
  <c r="Z25" i="12"/>
  <c r="W29" i="12"/>
  <c r="W13" i="12"/>
  <c r="W49" i="12"/>
  <c r="W41" i="12"/>
  <c r="U49" i="12"/>
  <c r="Z34" i="12"/>
  <c r="Z48" i="12"/>
  <c r="Z30" i="12"/>
  <c r="Z44" i="12"/>
  <c r="Z27" i="12"/>
  <c r="Z32" i="12"/>
  <c r="AB48" i="12"/>
  <c r="Z20" i="12"/>
  <c r="Z49" i="12"/>
  <c r="AB40" i="12"/>
  <c r="AB38" i="12"/>
  <c r="Z36" i="12"/>
  <c r="Z26" i="12"/>
  <c r="Z17" i="12"/>
  <c r="Z47" i="12"/>
  <c r="Z28" i="12"/>
  <c r="Z18" i="12"/>
  <c r="Z37" i="12"/>
  <c r="Z31" i="12"/>
  <c r="AB39" i="12"/>
  <c r="AB23" i="12"/>
  <c r="AB29" i="12"/>
  <c r="AB13" i="12"/>
  <c r="AB34" i="12"/>
  <c r="AB32" i="12"/>
  <c r="AB30" i="12"/>
  <c r="AB25" i="12"/>
  <c r="AB24" i="12"/>
  <c r="AB22" i="12"/>
  <c r="AB28" i="12"/>
  <c r="AB41" i="12"/>
  <c r="AB14" i="12"/>
  <c r="AB20" i="12"/>
  <c r="AB47" i="12"/>
  <c r="AB42" i="12"/>
  <c r="AB18" i="12"/>
  <c r="AB33" i="12"/>
  <c r="AB31" i="12"/>
  <c r="AB21" i="12"/>
  <c r="AB51" i="12"/>
  <c r="AB16" i="12"/>
  <c r="AB15" i="12"/>
  <c r="AB17" i="12"/>
  <c r="AB12" i="12"/>
  <c r="AB43" i="12"/>
  <c r="AB50" i="12"/>
  <c r="AB49" i="12"/>
  <c r="AB45" i="12"/>
  <c r="AB44" i="12"/>
  <c r="AB35" i="12"/>
  <c r="AB26" i="12"/>
  <c r="AB46" i="12"/>
  <c r="AB37" i="12"/>
  <c r="AB36" i="12"/>
  <c r="AB27" i="12"/>
  <c r="Z38" i="12"/>
  <c r="Z22" i="12"/>
  <c r="Z43" i="12"/>
  <c r="Z51" i="12"/>
  <c r="Z21" i="12"/>
  <c r="Z39" i="12"/>
  <c r="K33" i="12"/>
  <c r="W25" i="12"/>
  <c r="K49" i="12"/>
  <c r="W24" i="12"/>
  <c r="W39" i="12"/>
  <c r="U33" i="12"/>
  <c r="K36" i="12"/>
  <c r="K23" i="12"/>
  <c r="U42" i="12"/>
  <c r="W42" i="12"/>
  <c r="W21" i="12"/>
  <c r="U30" i="12"/>
  <c r="W16" i="12"/>
  <c r="W36" i="12"/>
  <c r="U16" i="12"/>
  <c r="U14" i="12"/>
  <c r="W47" i="12"/>
  <c r="W27" i="12"/>
  <c r="U47" i="12"/>
  <c r="U12" i="12"/>
  <c r="U25" i="12"/>
  <c r="U22" i="12"/>
  <c r="U36" i="12"/>
  <c r="W17" i="12"/>
  <c r="W46" i="12"/>
  <c r="W12" i="12"/>
  <c r="U51" i="12"/>
  <c r="U40" i="12"/>
  <c r="U39" i="12"/>
  <c r="U43" i="12"/>
  <c r="W40" i="12"/>
  <c r="W30" i="12"/>
  <c r="W51" i="12"/>
  <c r="U32" i="12"/>
  <c r="U37" i="12"/>
  <c r="U35" i="12"/>
  <c r="W50" i="12"/>
  <c r="W32" i="12"/>
  <c r="W22" i="12"/>
  <c r="W43" i="12"/>
  <c r="U50" i="12"/>
  <c r="U24" i="12"/>
  <c r="U13" i="12"/>
  <c r="U27" i="12"/>
  <c r="W35" i="12"/>
  <c r="U41" i="12"/>
  <c r="U15" i="12"/>
  <c r="U23" i="12"/>
  <c r="K19" i="12"/>
  <c r="K20" i="12"/>
  <c r="K18" i="12"/>
  <c r="K31" i="12"/>
  <c r="K16" i="12"/>
  <c r="K37" i="12"/>
  <c r="K30" i="12"/>
  <c r="K39" i="12"/>
  <c r="K48" i="12"/>
  <c r="K45" i="12"/>
  <c r="K14" i="12"/>
  <c r="K43" i="12"/>
  <c r="K29" i="12"/>
  <c r="K32" i="12"/>
  <c r="K26" i="12"/>
  <c r="K13" i="12"/>
  <c r="K28" i="12"/>
  <c r="K50" i="12"/>
  <c r="K17" i="12"/>
  <c r="K25" i="12"/>
  <c r="K42" i="12"/>
  <c r="K35" i="12"/>
  <c r="K12" i="12"/>
  <c r="K22" i="12"/>
  <c r="K44" i="12"/>
  <c r="K27" i="12"/>
  <c r="U17" i="12"/>
  <c r="U31" i="12"/>
  <c r="U45" i="12"/>
  <c r="U44" i="12"/>
  <c r="U19" i="12"/>
  <c r="K34" i="12"/>
  <c r="W14" i="12"/>
  <c r="W44" i="12"/>
  <c r="W19" i="12"/>
  <c r="K46" i="12"/>
  <c r="K15" i="12"/>
  <c r="K51" i="12"/>
  <c r="K41" i="12"/>
  <c r="U34" i="12"/>
  <c r="U26" i="12"/>
  <c r="U46" i="12"/>
  <c r="U29" i="12"/>
  <c r="U28" i="12"/>
  <c r="W34" i="12"/>
  <c r="W26" i="12"/>
  <c r="W23" i="12"/>
  <c r="W45" i="12"/>
  <c r="W28" i="12"/>
  <c r="K47" i="12"/>
  <c r="K21" i="12"/>
  <c r="K24" i="12"/>
  <c r="U18" i="12"/>
  <c r="U48" i="12"/>
  <c r="U38" i="12"/>
  <c r="U21" i="12"/>
  <c r="W18" i="12"/>
  <c r="W48" i="12"/>
  <c r="W15" i="12"/>
  <c r="W37" i="12"/>
  <c r="K38" i="12"/>
  <c r="M8" i="39" l="1"/>
  <c r="N8" i="39"/>
  <c r="V8" i="39"/>
  <c r="AG51" i="48"/>
  <c r="O28" i="48"/>
  <c r="O42" i="48"/>
  <c r="O50" i="48"/>
  <c r="AG50" i="48" s="1"/>
  <c r="O44" i="48"/>
  <c r="AG44" i="48" s="1"/>
  <c r="O49" i="48"/>
  <c r="O39" i="48"/>
  <c r="AG39" i="48" s="1"/>
  <c r="O25" i="48"/>
  <c r="O40" i="48"/>
  <c r="O34" i="48"/>
  <c r="O48" i="48"/>
  <c r="O43" i="48"/>
  <c r="AG43" i="48" s="1"/>
  <c r="O18" i="48"/>
  <c r="AG18" i="48" s="1"/>
  <c r="O12" i="48"/>
  <c r="AG12" i="48" s="1"/>
  <c r="O47" i="48"/>
  <c r="AG47" i="48" s="1"/>
  <c r="O35" i="48"/>
  <c r="O26" i="48"/>
  <c r="AG26" i="48" s="1"/>
  <c r="O20" i="48"/>
  <c r="O16" i="48"/>
  <c r="O46" i="48"/>
  <c r="AG46" i="48" s="1"/>
  <c r="O27" i="48"/>
  <c r="AG27" i="48" s="1"/>
  <c r="O14" i="48"/>
  <c r="AG14" i="48" s="1"/>
  <c r="O38" i="48"/>
  <c r="AG38" i="48" s="1"/>
  <c r="O33" i="48"/>
  <c r="O15" i="48"/>
  <c r="AG15" i="48" s="1"/>
  <c r="O36" i="48"/>
  <c r="O32" i="48"/>
  <c r="O31" i="48"/>
  <c r="AG31" i="48" s="1"/>
  <c r="O45" i="48"/>
  <c r="AG45" i="48" s="1"/>
  <c r="O19" i="48"/>
  <c r="AG19" i="48" s="1"/>
  <c r="O24" i="48"/>
  <c r="AG24" i="48" s="1"/>
  <c r="O21" i="48"/>
  <c r="AG21" i="48" s="1"/>
  <c r="O30" i="48"/>
  <c r="O17" i="48"/>
  <c r="AG17" i="48" s="1"/>
  <c r="O23" i="48"/>
  <c r="O37" i="48"/>
  <c r="AG37" i="48" s="1"/>
  <c r="AG22" i="48"/>
  <c r="AG16" i="48"/>
  <c r="AG49" i="48"/>
  <c r="AG25" i="48"/>
  <c r="AG20" i="48"/>
  <c r="AG40" i="48"/>
  <c r="AG48" i="48"/>
  <c r="AG23" i="48"/>
  <c r="AG42" i="48"/>
  <c r="AG36" i="48"/>
  <c r="AG29" i="48"/>
  <c r="AG33" i="48"/>
  <c r="AG35" i="48"/>
  <c r="O41" i="48"/>
  <c r="AG41" i="48" s="1"/>
  <c r="AG28" i="48"/>
  <c r="AG32" i="48"/>
  <c r="AG30" i="48"/>
  <c r="AG34" i="48"/>
  <c r="K8" i="42"/>
  <c r="M52" i="40"/>
  <c r="K8" i="44"/>
  <c r="T8" i="40"/>
  <c r="U8" i="45"/>
  <c r="K8" i="46"/>
  <c r="U8" i="46"/>
  <c r="N8" i="45"/>
  <c r="V8" i="45"/>
  <c r="W8" i="44"/>
  <c r="T8" i="43"/>
  <c r="W8" i="43"/>
  <c r="W8" i="39"/>
  <c r="L8" i="40"/>
  <c r="N8" i="46"/>
  <c r="U8" i="39"/>
  <c r="M8" i="40"/>
  <c r="W8" i="40"/>
  <c r="T8" i="46"/>
  <c r="V8" i="46"/>
  <c r="M8" i="46"/>
  <c r="W8" i="45"/>
  <c r="K8" i="45"/>
  <c r="M8" i="44"/>
  <c r="U8" i="44"/>
  <c r="L8" i="43"/>
  <c r="M8" i="43"/>
  <c r="V8" i="42"/>
  <c r="T8" i="42"/>
  <c r="L8" i="42"/>
  <c r="M8" i="42"/>
  <c r="N8" i="41"/>
  <c r="K8" i="41"/>
  <c r="T8" i="41"/>
  <c r="X8" i="41" s="1"/>
  <c r="X41" i="41" s="1"/>
  <c r="V8" i="40"/>
  <c r="T8" i="39"/>
  <c r="L8" i="39"/>
  <c r="K8" i="39"/>
  <c r="D6" i="29"/>
  <c r="D6" i="28"/>
  <c r="D6" i="27"/>
  <c r="D6" i="26"/>
  <c r="D6" i="25"/>
  <c r="D6" i="24"/>
  <c r="D6" i="23"/>
  <c r="D6" i="22"/>
  <c r="B2" i="11"/>
  <c r="B2" i="10"/>
  <c r="B2" i="9"/>
  <c r="B2" i="8"/>
  <c r="B2" i="7"/>
  <c r="B2" i="6"/>
  <c r="B2" i="5"/>
  <c r="B2" i="4"/>
  <c r="X47" i="41" l="1"/>
  <c r="X15" i="41"/>
  <c r="X46" i="41"/>
  <c r="X44" i="41"/>
  <c r="X27" i="41"/>
  <c r="X32" i="41"/>
  <c r="X28" i="41"/>
  <c r="X45" i="41"/>
  <c r="X43" i="41"/>
  <c r="X31" i="41"/>
  <c r="X33" i="41"/>
  <c r="X42" i="41"/>
  <c r="X51" i="41"/>
  <c r="X29" i="41"/>
  <c r="X50" i="41"/>
  <c r="X26" i="41"/>
  <c r="X19" i="41"/>
  <c r="X22" i="41"/>
  <c r="X49" i="41"/>
  <c r="X21" i="41"/>
  <c r="X48" i="41"/>
  <c r="X18" i="41"/>
  <c r="X38" i="41"/>
  <c r="X39" i="41"/>
  <c r="X16" i="41"/>
  <c r="X20" i="41"/>
  <c r="X35" i="41"/>
  <c r="X36" i="41"/>
  <c r="X40" i="41"/>
  <c r="X24" i="41"/>
  <c r="X13" i="41"/>
  <c r="X34" i="41"/>
  <c r="X25" i="41"/>
  <c r="X37" i="41"/>
  <c r="X17" i="41"/>
  <c r="X23" i="41"/>
  <c r="X14" i="41"/>
  <c r="X30" i="41"/>
  <c r="X12" i="41"/>
  <c r="X8" i="44"/>
  <c r="O8" i="44"/>
  <c r="X8" i="43"/>
  <c r="O8" i="46"/>
  <c r="O8" i="45"/>
  <c r="X8" i="45"/>
  <c r="O8" i="42"/>
  <c r="X8" i="42"/>
  <c r="O8" i="40"/>
  <c r="X8" i="40"/>
  <c r="X8" i="39"/>
  <c r="O8" i="39"/>
  <c r="X8" i="46"/>
  <c r="O8" i="41"/>
  <c r="O8" i="43"/>
  <c r="C11" i="31"/>
  <c r="D11" i="31"/>
  <c r="E11" i="31"/>
  <c r="F11" i="31"/>
  <c r="C12" i="31"/>
  <c r="D12" i="31"/>
  <c r="E12" i="31"/>
  <c r="F12" i="31"/>
  <c r="C13" i="31"/>
  <c r="D13" i="31"/>
  <c r="E13" i="31"/>
  <c r="F13" i="31"/>
  <c r="C14" i="31"/>
  <c r="D14" i="31"/>
  <c r="E14" i="31"/>
  <c r="F14" i="31"/>
  <c r="C15" i="31"/>
  <c r="D15" i="31"/>
  <c r="E15" i="31"/>
  <c r="F15" i="31"/>
  <c r="C16" i="31"/>
  <c r="D16" i="31"/>
  <c r="E16" i="31"/>
  <c r="F16" i="31"/>
  <c r="C17" i="31"/>
  <c r="D17" i="31"/>
  <c r="E17" i="31"/>
  <c r="F17" i="31"/>
  <c r="C18" i="31"/>
  <c r="D18" i="31"/>
  <c r="E18" i="31"/>
  <c r="F18" i="31"/>
  <c r="C19" i="31"/>
  <c r="D19" i="31"/>
  <c r="E19" i="31"/>
  <c r="F19" i="31"/>
  <c r="C20" i="31"/>
  <c r="D20" i="31"/>
  <c r="E20" i="31"/>
  <c r="F20" i="31"/>
  <c r="C21" i="31"/>
  <c r="D21" i="31"/>
  <c r="E21" i="31"/>
  <c r="F21" i="31"/>
  <c r="C22" i="31"/>
  <c r="D22" i="31"/>
  <c r="E22" i="31"/>
  <c r="F22" i="31"/>
  <c r="C23" i="31"/>
  <c r="D23" i="31"/>
  <c r="E23" i="31"/>
  <c r="F23" i="31"/>
  <c r="C24" i="31"/>
  <c r="D24" i="31"/>
  <c r="E24" i="31"/>
  <c r="F24" i="31"/>
  <c r="C25" i="31"/>
  <c r="D25" i="31"/>
  <c r="E25" i="31"/>
  <c r="F25" i="31"/>
  <c r="C26" i="31"/>
  <c r="D26" i="31"/>
  <c r="E26" i="31"/>
  <c r="F26" i="31"/>
  <c r="C27" i="31"/>
  <c r="D27" i="31"/>
  <c r="E27" i="31"/>
  <c r="F27" i="31"/>
  <c r="C28" i="31"/>
  <c r="D28" i="31"/>
  <c r="E28" i="31"/>
  <c r="F28" i="31"/>
  <c r="C29" i="31"/>
  <c r="D29" i="31"/>
  <c r="E29" i="31"/>
  <c r="F29" i="31"/>
  <c r="C30" i="31"/>
  <c r="D30" i="31"/>
  <c r="E30" i="31"/>
  <c r="F30" i="31"/>
  <c r="C31" i="31"/>
  <c r="D31" i="31"/>
  <c r="E31" i="31"/>
  <c r="F31" i="31"/>
  <c r="C32" i="31"/>
  <c r="D32" i="31"/>
  <c r="E32" i="31"/>
  <c r="F32" i="31"/>
  <c r="C33" i="31"/>
  <c r="D33" i="31"/>
  <c r="E33" i="31"/>
  <c r="F33" i="31"/>
  <c r="C34" i="31"/>
  <c r="D34" i="31"/>
  <c r="E34" i="31"/>
  <c r="F34" i="31"/>
  <c r="C35" i="31"/>
  <c r="D35" i="31"/>
  <c r="E35" i="31"/>
  <c r="F35" i="31"/>
  <c r="C36" i="31"/>
  <c r="D36" i="31"/>
  <c r="E36" i="31"/>
  <c r="F36" i="31"/>
  <c r="C37" i="31"/>
  <c r="D37" i="31"/>
  <c r="E37" i="31"/>
  <c r="F37" i="31"/>
  <c r="C38" i="31"/>
  <c r="D38" i="31"/>
  <c r="E38" i="31"/>
  <c r="F38" i="31"/>
  <c r="C39" i="31"/>
  <c r="D39" i="31"/>
  <c r="E39" i="31"/>
  <c r="F39" i="31"/>
  <c r="C40" i="31"/>
  <c r="D40" i="31"/>
  <c r="E40" i="31"/>
  <c r="F40" i="31"/>
  <c r="C41" i="31"/>
  <c r="D41" i="31"/>
  <c r="E41" i="31"/>
  <c r="F41" i="31"/>
  <c r="C42" i="31"/>
  <c r="D42" i="31"/>
  <c r="E42" i="31"/>
  <c r="F42" i="31"/>
  <c r="C43" i="31"/>
  <c r="D43" i="31"/>
  <c r="E43" i="31"/>
  <c r="F43" i="31"/>
  <c r="C44" i="31"/>
  <c r="D44" i="31"/>
  <c r="E44" i="31"/>
  <c r="F44" i="31"/>
  <c r="C45" i="31"/>
  <c r="D45" i="31"/>
  <c r="E45" i="31"/>
  <c r="F45" i="31"/>
  <c r="C46" i="31"/>
  <c r="D46" i="31"/>
  <c r="E46" i="31"/>
  <c r="F46" i="31"/>
  <c r="C47" i="31"/>
  <c r="D47" i="31"/>
  <c r="E47" i="31"/>
  <c r="F47" i="31"/>
  <c r="C48" i="31"/>
  <c r="D48" i="31"/>
  <c r="E48" i="31"/>
  <c r="F48" i="31"/>
  <c r="C49" i="31"/>
  <c r="D49" i="31"/>
  <c r="E49" i="31"/>
  <c r="F49" i="31"/>
  <c r="D10" i="31"/>
  <c r="E10" i="31"/>
  <c r="F10" i="31"/>
  <c r="C10" i="31"/>
  <c r="C11" i="32"/>
  <c r="D11" i="32"/>
  <c r="E11" i="32"/>
  <c r="F11" i="32"/>
  <c r="C12" i="32"/>
  <c r="D12" i="32"/>
  <c r="E12" i="32"/>
  <c r="F12" i="32"/>
  <c r="C13" i="32"/>
  <c r="D13" i="32"/>
  <c r="E13" i="32"/>
  <c r="F13" i="32"/>
  <c r="C14" i="32"/>
  <c r="D14" i="32"/>
  <c r="E14" i="32"/>
  <c r="F14" i="32"/>
  <c r="C15" i="32"/>
  <c r="D15" i="32"/>
  <c r="E15" i="32"/>
  <c r="F15" i="32"/>
  <c r="C16" i="32"/>
  <c r="D16" i="32"/>
  <c r="E16" i="32"/>
  <c r="F16" i="32"/>
  <c r="C17" i="32"/>
  <c r="D17" i="32"/>
  <c r="E17" i="32"/>
  <c r="F17" i="32"/>
  <c r="C18" i="32"/>
  <c r="D18" i="32"/>
  <c r="E18" i="32"/>
  <c r="F18" i="32"/>
  <c r="C19" i="32"/>
  <c r="D19" i="32"/>
  <c r="E19" i="32"/>
  <c r="F19" i="32"/>
  <c r="C20" i="32"/>
  <c r="D20" i="32"/>
  <c r="E20" i="32"/>
  <c r="F20" i="32"/>
  <c r="C21" i="32"/>
  <c r="D21" i="32"/>
  <c r="E21" i="32"/>
  <c r="F21" i="32"/>
  <c r="C22" i="32"/>
  <c r="D22" i="32"/>
  <c r="E22" i="32"/>
  <c r="F22" i="32"/>
  <c r="C23" i="32"/>
  <c r="D23" i="32"/>
  <c r="E23" i="32"/>
  <c r="F23" i="32"/>
  <c r="C24" i="32"/>
  <c r="D24" i="32"/>
  <c r="E24" i="32"/>
  <c r="F24" i="32"/>
  <c r="C25" i="32"/>
  <c r="D25" i="32"/>
  <c r="E25" i="32"/>
  <c r="F25" i="32"/>
  <c r="C26" i="32"/>
  <c r="D26" i="32"/>
  <c r="E26" i="32"/>
  <c r="F26" i="32"/>
  <c r="C27" i="32"/>
  <c r="D27" i="32"/>
  <c r="E27" i="32"/>
  <c r="F27" i="32"/>
  <c r="C28" i="32"/>
  <c r="D28" i="32"/>
  <c r="E28" i="32"/>
  <c r="F28" i="32"/>
  <c r="C29" i="32"/>
  <c r="D29" i="32"/>
  <c r="E29" i="32"/>
  <c r="F29" i="32"/>
  <c r="C30" i="32"/>
  <c r="D30" i="32"/>
  <c r="E30" i="32"/>
  <c r="F30" i="32"/>
  <c r="C31" i="32"/>
  <c r="D31" i="32"/>
  <c r="E31" i="32"/>
  <c r="F31" i="32"/>
  <c r="C32" i="32"/>
  <c r="D32" i="32"/>
  <c r="E32" i="32"/>
  <c r="F32" i="32"/>
  <c r="C33" i="32"/>
  <c r="D33" i="32"/>
  <c r="E33" i="32"/>
  <c r="F33" i="32"/>
  <c r="C34" i="32"/>
  <c r="D34" i="32"/>
  <c r="E34" i="32"/>
  <c r="F34" i="32"/>
  <c r="C35" i="32"/>
  <c r="D35" i="32"/>
  <c r="E35" i="32"/>
  <c r="F35" i="32"/>
  <c r="C36" i="32"/>
  <c r="D36" i="32"/>
  <c r="E36" i="32"/>
  <c r="F36" i="32"/>
  <c r="C37" i="32"/>
  <c r="D37" i="32"/>
  <c r="E37" i="32"/>
  <c r="F37" i="32"/>
  <c r="C38" i="32"/>
  <c r="D38" i="32"/>
  <c r="E38" i="32"/>
  <c r="F38" i="32"/>
  <c r="C39" i="32"/>
  <c r="D39" i="32"/>
  <c r="E39" i="32"/>
  <c r="F39" i="32"/>
  <c r="C40" i="32"/>
  <c r="D40" i="32"/>
  <c r="E40" i="32"/>
  <c r="F40" i="32"/>
  <c r="C41" i="32"/>
  <c r="D41" i="32"/>
  <c r="E41" i="32"/>
  <c r="F41" i="32"/>
  <c r="C42" i="32"/>
  <c r="D42" i="32"/>
  <c r="E42" i="32"/>
  <c r="F42" i="32"/>
  <c r="C43" i="32"/>
  <c r="D43" i="32"/>
  <c r="E43" i="32"/>
  <c r="F43" i="32"/>
  <c r="C44" i="32"/>
  <c r="D44" i="32"/>
  <c r="E44" i="32"/>
  <c r="F44" i="32"/>
  <c r="C45" i="32"/>
  <c r="D45" i="32"/>
  <c r="E45" i="32"/>
  <c r="F45" i="32"/>
  <c r="C46" i="32"/>
  <c r="D46" i="32"/>
  <c r="E46" i="32"/>
  <c r="F46" i="32"/>
  <c r="C47" i="32"/>
  <c r="D47" i="32"/>
  <c r="E47" i="32"/>
  <c r="F47" i="32"/>
  <c r="C48" i="32"/>
  <c r="D48" i="32"/>
  <c r="E48" i="32"/>
  <c r="F48" i="32"/>
  <c r="C49" i="32"/>
  <c r="D49" i="32"/>
  <c r="E49" i="32"/>
  <c r="F49" i="32"/>
  <c r="D10" i="32"/>
  <c r="E10" i="32"/>
  <c r="F10" i="32"/>
  <c r="C10" i="32"/>
  <c r="C11" i="33"/>
  <c r="D11" i="33"/>
  <c r="E11" i="33"/>
  <c r="F11" i="33"/>
  <c r="C12" i="33"/>
  <c r="D12" i="33"/>
  <c r="E12" i="33"/>
  <c r="F12" i="33"/>
  <c r="C13" i="33"/>
  <c r="D13" i="33"/>
  <c r="E13" i="33"/>
  <c r="F13" i="33"/>
  <c r="C14" i="33"/>
  <c r="D14" i="33"/>
  <c r="E14" i="33"/>
  <c r="F14" i="33"/>
  <c r="C15" i="33"/>
  <c r="D15" i="33"/>
  <c r="E15" i="33"/>
  <c r="F15" i="33"/>
  <c r="C16" i="33"/>
  <c r="D16" i="33"/>
  <c r="E16" i="33"/>
  <c r="F16" i="33"/>
  <c r="C17" i="33"/>
  <c r="D17" i="33"/>
  <c r="E17" i="33"/>
  <c r="F17" i="33"/>
  <c r="C18" i="33"/>
  <c r="D18" i="33"/>
  <c r="E18" i="33"/>
  <c r="F18" i="33"/>
  <c r="C19" i="33"/>
  <c r="D19" i="33"/>
  <c r="E19" i="33"/>
  <c r="F19" i="33"/>
  <c r="C20" i="33"/>
  <c r="D20" i="33"/>
  <c r="E20" i="33"/>
  <c r="F20" i="33"/>
  <c r="C21" i="33"/>
  <c r="D21" i="33"/>
  <c r="E21" i="33"/>
  <c r="F21" i="33"/>
  <c r="C22" i="33"/>
  <c r="D22" i="33"/>
  <c r="E22" i="33"/>
  <c r="F22" i="33"/>
  <c r="C23" i="33"/>
  <c r="D23" i="33"/>
  <c r="E23" i="33"/>
  <c r="F23" i="33"/>
  <c r="C24" i="33"/>
  <c r="D24" i="33"/>
  <c r="E24" i="33"/>
  <c r="F24" i="33"/>
  <c r="C25" i="33"/>
  <c r="D25" i="33"/>
  <c r="E25" i="33"/>
  <c r="F25" i="33"/>
  <c r="C26" i="33"/>
  <c r="D26" i="33"/>
  <c r="E26" i="33"/>
  <c r="F26" i="33"/>
  <c r="C27" i="33"/>
  <c r="D27" i="33"/>
  <c r="E27" i="33"/>
  <c r="F27" i="33"/>
  <c r="C28" i="33"/>
  <c r="D28" i="33"/>
  <c r="E28" i="33"/>
  <c r="F28" i="33"/>
  <c r="C29" i="33"/>
  <c r="D29" i="33"/>
  <c r="E29" i="33"/>
  <c r="F29" i="33"/>
  <c r="C30" i="33"/>
  <c r="D30" i="33"/>
  <c r="E30" i="33"/>
  <c r="F30" i="33"/>
  <c r="C31" i="33"/>
  <c r="D31" i="33"/>
  <c r="E31" i="33"/>
  <c r="F31" i="33"/>
  <c r="C32" i="33"/>
  <c r="D32" i="33"/>
  <c r="E32" i="33"/>
  <c r="F32" i="33"/>
  <c r="C33" i="33"/>
  <c r="D33" i="33"/>
  <c r="E33" i="33"/>
  <c r="F33" i="33"/>
  <c r="C34" i="33"/>
  <c r="D34" i="33"/>
  <c r="E34" i="33"/>
  <c r="F34" i="33"/>
  <c r="C35" i="33"/>
  <c r="D35" i="33"/>
  <c r="E35" i="33"/>
  <c r="F35" i="33"/>
  <c r="C36" i="33"/>
  <c r="D36" i="33"/>
  <c r="E36" i="33"/>
  <c r="F36" i="33"/>
  <c r="C37" i="33"/>
  <c r="D37" i="33"/>
  <c r="E37" i="33"/>
  <c r="F37" i="33"/>
  <c r="C38" i="33"/>
  <c r="D38" i="33"/>
  <c r="E38" i="33"/>
  <c r="F38" i="33"/>
  <c r="C39" i="33"/>
  <c r="D39" i="33"/>
  <c r="E39" i="33"/>
  <c r="F39" i="33"/>
  <c r="C40" i="33"/>
  <c r="D40" i="33"/>
  <c r="E40" i="33"/>
  <c r="F40" i="33"/>
  <c r="C41" i="33"/>
  <c r="D41" i="33"/>
  <c r="E41" i="33"/>
  <c r="F41" i="33"/>
  <c r="C42" i="33"/>
  <c r="D42" i="33"/>
  <c r="E42" i="33"/>
  <c r="F42" i="33"/>
  <c r="C43" i="33"/>
  <c r="D43" i="33"/>
  <c r="E43" i="33"/>
  <c r="F43" i="33"/>
  <c r="C44" i="33"/>
  <c r="D44" i="33"/>
  <c r="E44" i="33"/>
  <c r="F44" i="33"/>
  <c r="C45" i="33"/>
  <c r="D45" i="33"/>
  <c r="E45" i="33"/>
  <c r="F45" i="33"/>
  <c r="C46" i="33"/>
  <c r="D46" i="33"/>
  <c r="E46" i="33"/>
  <c r="F46" i="33"/>
  <c r="C47" i="33"/>
  <c r="D47" i="33"/>
  <c r="E47" i="33"/>
  <c r="F47" i="33"/>
  <c r="C48" i="33"/>
  <c r="D48" i="33"/>
  <c r="E48" i="33"/>
  <c r="F48" i="33"/>
  <c r="C49" i="33"/>
  <c r="D49" i="33"/>
  <c r="E49" i="33"/>
  <c r="F49" i="33"/>
  <c r="D10" i="33"/>
  <c r="E10" i="33"/>
  <c r="F10" i="33"/>
  <c r="C10" i="33"/>
  <c r="C11" i="34"/>
  <c r="D11" i="34"/>
  <c r="E11" i="34"/>
  <c r="F11" i="34"/>
  <c r="C12" i="34"/>
  <c r="D12" i="34"/>
  <c r="E12" i="34"/>
  <c r="F12" i="34"/>
  <c r="C13" i="34"/>
  <c r="D13" i="34"/>
  <c r="E13" i="34"/>
  <c r="F13" i="34"/>
  <c r="C14" i="34"/>
  <c r="D14" i="34"/>
  <c r="E14" i="34"/>
  <c r="F14" i="34"/>
  <c r="C15" i="34"/>
  <c r="D15" i="34"/>
  <c r="E15" i="34"/>
  <c r="F15" i="34"/>
  <c r="C16" i="34"/>
  <c r="D16" i="34"/>
  <c r="E16" i="34"/>
  <c r="F16" i="34"/>
  <c r="C17" i="34"/>
  <c r="D17" i="34"/>
  <c r="E17" i="34"/>
  <c r="F17" i="34"/>
  <c r="C18" i="34"/>
  <c r="D18" i="34"/>
  <c r="E18" i="34"/>
  <c r="F18" i="34"/>
  <c r="C19" i="34"/>
  <c r="D19" i="34"/>
  <c r="E19" i="34"/>
  <c r="F19" i="34"/>
  <c r="C20" i="34"/>
  <c r="D20" i="34"/>
  <c r="E20" i="34"/>
  <c r="F20" i="34"/>
  <c r="C21" i="34"/>
  <c r="D21" i="34"/>
  <c r="E21" i="34"/>
  <c r="F21" i="34"/>
  <c r="C22" i="34"/>
  <c r="D22" i="34"/>
  <c r="E22" i="34"/>
  <c r="F22" i="34"/>
  <c r="C23" i="34"/>
  <c r="D23" i="34"/>
  <c r="E23" i="34"/>
  <c r="F23" i="34"/>
  <c r="C24" i="34"/>
  <c r="D24" i="34"/>
  <c r="E24" i="34"/>
  <c r="F24" i="34"/>
  <c r="C25" i="34"/>
  <c r="D25" i="34"/>
  <c r="E25" i="34"/>
  <c r="F25" i="34"/>
  <c r="C26" i="34"/>
  <c r="D26" i="34"/>
  <c r="E26" i="34"/>
  <c r="F26" i="34"/>
  <c r="C27" i="34"/>
  <c r="D27" i="34"/>
  <c r="E27" i="34"/>
  <c r="F27" i="34"/>
  <c r="C28" i="34"/>
  <c r="D28" i="34"/>
  <c r="E28" i="34"/>
  <c r="F28" i="34"/>
  <c r="C29" i="34"/>
  <c r="D29" i="34"/>
  <c r="E29" i="34"/>
  <c r="F29" i="34"/>
  <c r="C30" i="34"/>
  <c r="D30" i="34"/>
  <c r="E30" i="34"/>
  <c r="F30" i="34"/>
  <c r="C31" i="34"/>
  <c r="D31" i="34"/>
  <c r="E31" i="34"/>
  <c r="F31" i="34"/>
  <c r="C32" i="34"/>
  <c r="D32" i="34"/>
  <c r="E32" i="34"/>
  <c r="F32" i="34"/>
  <c r="C33" i="34"/>
  <c r="D33" i="34"/>
  <c r="E33" i="34"/>
  <c r="F33" i="34"/>
  <c r="C34" i="34"/>
  <c r="D34" i="34"/>
  <c r="E34" i="34"/>
  <c r="F34" i="34"/>
  <c r="C35" i="34"/>
  <c r="D35" i="34"/>
  <c r="E35" i="34"/>
  <c r="F35" i="34"/>
  <c r="C36" i="34"/>
  <c r="D36" i="34"/>
  <c r="E36" i="34"/>
  <c r="F36" i="34"/>
  <c r="C37" i="34"/>
  <c r="D37" i="34"/>
  <c r="E37" i="34"/>
  <c r="F37" i="34"/>
  <c r="C38" i="34"/>
  <c r="D38" i="34"/>
  <c r="E38" i="34"/>
  <c r="F38" i="34"/>
  <c r="C39" i="34"/>
  <c r="D39" i="34"/>
  <c r="E39" i="34"/>
  <c r="F39" i="34"/>
  <c r="C40" i="34"/>
  <c r="D40" i="34"/>
  <c r="E40" i="34"/>
  <c r="F40" i="34"/>
  <c r="C41" i="34"/>
  <c r="D41" i="34"/>
  <c r="E41" i="34"/>
  <c r="F41" i="34"/>
  <c r="C42" i="34"/>
  <c r="D42" i="34"/>
  <c r="E42" i="34"/>
  <c r="F42" i="34"/>
  <c r="C43" i="34"/>
  <c r="D43" i="34"/>
  <c r="E43" i="34"/>
  <c r="F43" i="34"/>
  <c r="C44" i="34"/>
  <c r="D44" i="34"/>
  <c r="E44" i="34"/>
  <c r="F44" i="34"/>
  <c r="C45" i="34"/>
  <c r="D45" i="34"/>
  <c r="E45" i="34"/>
  <c r="F45" i="34"/>
  <c r="C46" i="34"/>
  <c r="D46" i="34"/>
  <c r="E46" i="34"/>
  <c r="F46" i="34"/>
  <c r="C47" i="34"/>
  <c r="D47" i="34"/>
  <c r="E47" i="34"/>
  <c r="F47" i="34"/>
  <c r="C48" i="34"/>
  <c r="D48" i="34"/>
  <c r="E48" i="34"/>
  <c r="F48" i="34"/>
  <c r="C49" i="34"/>
  <c r="D49" i="34"/>
  <c r="E49" i="34"/>
  <c r="F49" i="34"/>
  <c r="D10" i="34"/>
  <c r="E10" i="34"/>
  <c r="F10" i="34"/>
  <c r="C10" i="34"/>
  <c r="C11" i="35"/>
  <c r="D11" i="35"/>
  <c r="E11" i="35"/>
  <c r="F11" i="35"/>
  <c r="C12" i="35"/>
  <c r="D12" i="35"/>
  <c r="E12" i="35"/>
  <c r="F12" i="35"/>
  <c r="C13" i="35"/>
  <c r="D13" i="35"/>
  <c r="E13" i="35"/>
  <c r="F13" i="35"/>
  <c r="C14" i="35"/>
  <c r="D14" i="35"/>
  <c r="E14" i="35"/>
  <c r="F14" i="35"/>
  <c r="C15" i="35"/>
  <c r="D15" i="35"/>
  <c r="E15" i="35"/>
  <c r="F15" i="35"/>
  <c r="C16" i="35"/>
  <c r="D16" i="35"/>
  <c r="E16" i="35"/>
  <c r="F16" i="35"/>
  <c r="C17" i="35"/>
  <c r="D17" i="35"/>
  <c r="E17" i="35"/>
  <c r="F17" i="35"/>
  <c r="C18" i="35"/>
  <c r="D18" i="35"/>
  <c r="E18" i="35"/>
  <c r="F18" i="35"/>
  <c r="C19" i="35"/>
  <c r="D19" i="35"/>
  <c r="E19" i="35"/>
  <c r="F19" i="35"/>
  <c r="C20" i="35"/>
  <c r="D20" i="35"/>
  <c r="E20" i="35"/>
  <c r="F20" i="35"/>
  <c r="C21" i="35"/>
  <c r="D21" i="35"/>
  <c r="E21" i="35"/>
  <c r="F21" i="35"/>
  <c r="C22" i="35"/>
  <c r="D22" i="35"/>
  <c r="E22" i="35"/>
  <c r="F22" i="35"/>
  <c r="C23" i="35"/>
  <c r="D23" i="35"/>
  <c r="E23" i="35"/>
  <c r="F23" i="35"/>
  <c r="C24" i="35"/>
  <c r="D24" i="35"/>
  <c r="E24" i="35"/>
  <c r="F24" i="35"/>
  <c r="C25" i="35"/>
  <c r="D25" i="35"/>
  <c r="E25" i="35"/>
  <c r="F25" i="35"/>
  <c r="C26" i="35"/>
  <c r="D26" i="35"/>
  <c r="E26" i="35"/>
  <c r="F26" i="35"/>
  <c r="C27" i="35"/>
  <c r="D27" i="35"/>
  <c r="E27" i="35"/>
  <c r="F27" i="35"/>
  <c r="C28" i="35"/>
  <c r="D28" i="35"/>
  <c r="E28" i="35"/>
  <c r="F28" i="35"/>
  <c r="C29" i="35"/>
  <c r="D29" i="35"/>
  <c r="E29" i="35"/>
  <c r="F29" i="35"/>
  <c r="C30" i="35"/>
  <c r="D30" i="35"/>
  <c r="E30" i="35"/>
  <c r="F30" i="35"/>
  <c r="C31" i="35"/>
  <c r="D31" i="35"/>
  <c r="E31" i="35"/>
  <c r="F31" i="35"/>
  <c r="C32" i="35"/>
  <c r="D32" i="35"/>
  <c r="E32" i="35"/>
  <c r="F32" i="35"/>
  <c r="C33" i="35"/>
  <c r="D33" i="35"/>
  <c r="E33" i="35"/>
  <c r="F33" i="35"/>
  <c r="C34" i="35"/>
  <c r="D34" i="35"/>
  <c r="E34" i="35"/>
  <c r="F34" i="35"/>
  <c r="C35" i="35"/>
  <c r="D35" i="35"/>
  <c r="E35" i="35"/>
  <c r="F35" i="35"/>
  <c r="C36" i="35"/>
  <c r="D36" i="35"/>
  <c r="E36" i="35"/>
  <c r="F36" i="35"/>
  <c r="C37" i="35"/>
  <c r="D37" i="35"/>
  <c r="E37" i="35"/>
  <c r="F37" i="35"/>
  <c r="C38" i="35"/>
  <c r="D38" i="35"/>
  <c r="E38" i="35"/>
  <c r="F38" i="35"/>
  <c r="C39" i="35"/>
  <c r="D39" i="35"/>
  <c r="E39" i="35"/>
  <c r="F39" i="35"/>
  <c r="C40" i="35"/>
  <c r="D40" i="35"/>
  <c r="E40" i="35"/>
  <c r="F40" i="35"/>
  <c r="C41" i="35"/>
  <c r="D41" i="35"/>
  <c r="E41" i="35"/>
  <c r="F41" i="35"/>
  <c r="C42" i="35"/>
  <c r="D42" i="35"/>
  <c r="E42" i="35"/>
  <c r="F42" i="35"/>
  <c r="C43" i="35"/>
  <c r="D43" i="35"/>
  <c r="E43" i="35"/>
  <c r="F43" i="35"/>
  <c r="C44" i="35"/>
  <c r="D44" i="35"/>
  <c r="E44" i="35"/>
  <c r="F44" i="35"/>
  <c r="C45" i="35"/>
  <c r="D45" i="35"/>
  <c r="E45" i="35"/>
  <c r="F45" i="35"/>
  <c r="C46" i="35"/>
  <c r="D46" i="35"/>
  <c r="E46" i="35"/>
  <c r="F46" i="35"/>
  <c r="C47" i="35"/>
  <c r="D47" i="35"/>
  <c r="E47" i="35"/>
  <c r="F47" i="35"/>
  <c r="C48" i="35"/>
  <c r="D48" i="35"/>
  <c r="E48" i="35"/>
  <c r="F48" i="35"/>
  <c r="C49" i="35"/>
  <c r="D49" i="35"/>
  <c r="E49" i="35"/>
  <c r="F49" i="35"/>
  <c r="D10" i="35"/>
  <c r="E10" i="35"/>
  <c r="F10" i="35"/>
  <c r="C10" i="35"/>
  <c r="C11" i="36"/>
  <c r="D11" i="36"/>
  <c r="E11" i="36"/>
  <c r="F11" i="36"/>
  <c r="C12" i="36"/>
  <c r="D12" i="36"/>
  <c r="E12" i="36"/>
  <c r="F12" i="36"/>
  <c r="C13" i="36"/>
  <c r="D13" i="36"/>
  <c r="E13" i="36"/>
  <c r="F13" i="36"/>
  <c r="C14" i="36"/>
  <c r="D14" i="36"/>
  <c r="E14" i="36"/>
  <c r="F14" i="36"/>
  <c r="C15" i="36"/>
  <c r="D15" i="36"/>
  <c r="E15" i="36"/>
  <c r="F15" i="36"/>
  <c r="C16" i="36"/>
  <c r="D16" i="36"/>
  <c r="E16" i="36"/>
  <c r="F16" i="36"/>
  <c r="C17" i="36"/>
  <c r="D17" i="36"/>
  <c r="E17" i="36"/>
  <c r="F17" i="36"/>
  <c r="C18" i="36"/>
  <c r="D18" i="36"/>
  <c r="E18" i="36"/>
  <c r="F18" i="36"/>
  <c r="C19" i="36"/>
  <c r="D19" i="36"/>
  <c r="E19" i="36"/>
  <c r="F19" i="36"/>
  <c r="C20" i="36"/>
  <c r="D20" i="36"/>
  <c r="E20" i="36"/>
  <c r="F20" i="36"/>
  <c r="C21" i="36"/>
  <c r="D21" i="36"/>
  <c r="E21" i="36"/>
  <c r="F21" i="36"/>
  <c r="C22" i="36"/>
  <c r="D22" i="36"/>
  <c r="E22" i="36"/>
  <c r="F22" i="36"/>
  <c r="C23" i="36"/>
  <c r="D23" i="36"/>
  <c r="E23" i="36"/>
  <c r="F23" i="36"/>
  <c r="C24" i="36"/>
  <c r="D24" i="36"/>
  <c r="E24" i="36"/>
  <c r="F24" i="36"/>
  <c r="C25" i="36"/>
  <c r="D25" i="36"/>
  <c r="E25" i="36"/>
  <c r="F25" i="36"/>
  <c r="C26" i="36"/>
  <c r="D26" i="36"/>
  <c r="E26" i="36"/>
  <c r="F26" i="36"/>
  <c r="C27" i="36"/>
  <c r="D27" i="36"/>
  <c r="E27" i="36"/>
  <c r="F27" i="36"/>
  <c r="C28" i="36"/>
  <c r="D28" i="36"/>
  <c r="E28" i="36"/>
  <c r="F28" i="36"/>
  <c r="C29" i="36"/>
  <c r="D29" i="36"/>
  <c r="E29" i="36"/>
  <c r="F29" i="36"/>
  <c r="C30" i="36"/>
  <c r="D30" i="36"/>
  <c r="E30" i="36"/>
  <c r="F30" i="36"/>
  <c r="C31" i="36"/>
  <c r="D31" i="36"/>
  <c r="E31" i="36"/>
  <c r="F31" i="36"/>
  <c r="C32" i="36"/>
  <c r="D32" i="36"/>
  <c r="E32" i="36"/>
  <c r="F32" i="36"/>
  <c r="C33" i="36"/>
  <c r="D33" i="36"/>
  <c r="E33" i="36"/>
  <c r="F33" i="36"/>
  <c r="C34" i="36"/>
  <c r="D34" i="36"/>
  <c r="E34" i="36"/>
  <c r="F34" i="36"/>
  <c r="C35" i="36"/>
  <c r="D35" i="36"/>
  <c r="E35" i="36"/>
  <c r="F35" i="36"/>
  <c r="C36" i="36"/>
  <c r="D36" i="36"/>
  <c r="E36" i="36"/>
  <c r="F36" i="36"/>
  <c r="C37" i="36"/>
  <c r="D37" i="36"/>
  <c r="E37" i="36"/>
  <c r="F37" i="36"/>
  <c r="C38" i="36"/>
  <c r="D38" i="36"/>
  <c r="E38" i="36"/>
  <c r="F38" i="36"/>
  <c r="C39" i="36"/>
  <c r="D39" i="36"/>
  <c r="E39" i="36"/>
  <c r="F39" i="36"/>
  <c r="C40" i="36"/>
  <c r="D40" i="36"/>
  <c r="E40" i="36"/>
  <c r="F40" i="36"/>
  <c r="C41" i="36"/>
  <c r="D41" i="36"/>
  <c r="E41" i="36"/>
  <c r="F41" i="36"/>
  <c r="C42" i="36"/>
  <c r="D42" i="36"/>
  <c r="E42" i="36"/>
  <c r="F42" i="36"/>
  <c r="C43" i="36"/>
  <c r="D43" i="36"/>
  <c r="E43" i="36"/>
  <c r="F43" i="36"/>
  <c r="C44" i="36"/>
  <c r="D44" i="36"/>
  <c r="E44" i="36"/>
  <c r="F44" i="36"/>
  <c r="C45" i="36"/>
  <c r="D45" i="36"/>
  <c r="E45" i="36"/>
  <c r="F45" i="36"/>
  <c r="C46" i="36"/>
  <c r="D46" i="36"/>
  <c r="E46" i="36"/>
  <c r="F46" i="36"/>
  <c r="C47" i="36"/>
  <c r="D47" i="36"/>
  <c r="E47" i="36"/>
  <c r="F47" i="36"/>
  <c r="C48" i="36"/>
  <c r="D48" i="36"/>
  <c r="E48" i="36"/>
  <c r="F48" i="36"/>
  <c r="C49" i="36"/>
  <c r="D49" i="36"/>
  <c r="E49" i="36"/>
  <c r="F49" i="36"/>
  <c r="D10" i="36"/>
  <c r="E10" i="36"/>
  <c r="F10" i="36"/>
  <c r="C10" i="36"/>
  <c r="C11" i="37"/>
  <c r="D11" i="37"/>
  <c r="E11" i="37"/>
  <c r="F11" i="37"/>
  <c r="C12" i="37"/>
  <c r="D12" i="37"/>
  <c r="E12" i="37"/>
  <c r="F12" i="37"/>
  <c r="C13" i="37"/>
  <c r="D13" i="37"/>
  <c r="E13" i="37"/>
  <c r="F13" i="37"/>
  <c r="C14" i="37"/>
  <c r="D14" i="37"/>
  <c r="E14" i="37"/>
  <c r="F14" i="37"/>
  <c r="C15" i="37"/>
  <c r="D15" i="37"/>
  <c r="E15" i="37"/>
  <c r="F15" i="37"/>
  <c r="C16" i="37"/>
  <c r="D16" i="37"/>
  <c r="E16" i="37"/>
  <c r="F16" i="37"/>
  <c r="C17" i="37"/>
  <c r="D17" i="37"/>
  <c r="E17" i="37"/>
  <c r="F17" i="37"/>
  <c r="C18" i="37"/>
  <c r="D18" i="37"/>
  <c r="E18" i="37"/>
  <c r="F18" i="37"/>
  <c r="C19" i="37"/>
  <c r="D19" i="37"/>
  <c r="E19" i="37"/>
  <c r="F19" i="37"/>
  <c r="C20" i="37"/>
  <c r="D20" i="37"/>
  <c r="E20" i="37"/>
  <c r="F20" i="37"/>
  <c r="C21" i="37"/>
  <c r="D21" i="37"/>
  <c r="E21" i="37"/>
  <c r="F21" i="37"/>
  <c r="C22" i="37"/>
  <c r="D22" i="37"/>
  <c r="E22" i="37"/>
  <c r="F22" i="37"/>
  <c r="C23" i="37"/>
  <c r="D23" i="37"/>
  <c r="E23" i="37"/>
  <c r="F23" i="37"/>
  <c r="C24" i="37"/>
  <c r="D24" i="37"/>
  <c r="E24" i="37"/>
  <c r="F24" i="37"/>
  <c r="C25" i="37"/>
  <c r="D25" i="37"/>
  <c r="E25" i="37"/>
  <c r="F25" i="37"/>
  <c r="C26" i="37"/>
  <c r="D26" i="37"/>
  <c r="E26" i="37"/>
  <c r="F26" i="37"/>
  <c r="C27" i="37"/>
  <c r="D27" i="37"/>
  <c r="E27" i="37"/>
  <c r="F27" i="37"/>
  <c r="C28" i="37"/>
  <c r="D28" i="37"/>
  <c r="E28" i="37"/>
  <c r="F28" i="37"/>
  <c r="C29" i="37"/>
  <c r="D29" i="37"/>
  <c r="E29" i="37"/>
  <c r="F29" i="37"/>
  <c r="C30" i="37"/>
  <c r="D30" i="37"/>
  <c r="E30" i="37"/>
  <c r="F30" i="37"/>
  <c r="C31" i="37"/>
  <c r="D31" i="37"/>
  <c r="E31" i="37"/>
  <c r="F31" i="37"/>
  <c r="C32" i="37"/>
  <c r="D32" i="37"/>
  <c r="E32" i="37"/>
  <c r="F32" i="37"/>
  <c r="C33" i="37"/>
  <c r="D33" i="37"/>
  <c r="E33" i="37"/>
  <c r="F33" i="37"/>
  <c r="C34" i="37"/>
  <c r="D34" i="37"/>
  <c r="E34" i="37"/>
  <c r="F34" i="37"/>
  <c r="C35" i="37"/>
  <c r="D35" i="37"/>
  <c r="E35" i="37"/>
  <c r="F35" i="37"/>
  <c r="C36" i="37"/>
  <c r="D36" i="37"/>
  <c r="E36" i="37"/>
  <c r="F36" i="37"/>
  <c r="C37" i="37"/>
  <c r="D37" i="37"/>
  <c r="E37" i="37"/>
  <c r="F37" i="37"/>
  <c r="C38" i="37"/>
  <c r="D38" i="37"/>
  <c r="E38" i="37"/>
  <c r="F38" i="37"/>
  <c r="C39" i="37"/>
  <c r="D39" i="37"/>
  <c r="E39" i="37"/>
  <c r="F39" i="37"/>
  <c r="C40" i="37"/>
  <c r="D40" i="37"/>
  <c r="E40" i="37"/>
  <c r="F40" i="37"/>
  <c r="C41" i="37"/>
  <c r="D41" i="37"/>
  <c r="E41" i="37"/>
  <c r="F41" i="37"/>
  <c r="C42" i="37"/>
  <c r="D42" i="37"/>
  <c r="E42" i="37"/>
  <c r="F42" i="37"/>
  <c r="C43" i="37"/>
  <c r="D43" i="37"/>
  <c r="E43" i="37"/>
  <c r="F43" i="37"/>
  <c r="C44" i="37"/>
  <c r="D44" i="37"/>
  <c r="E44" i="37"/>
  <c r="F44" i="37"/>
  <c r="C45" i="37"/>
  <c r="D45" i="37"/>
  <c r="E45" i="37"/>
  <c r="F45" i="37"/>
  <c r="C46" i="37"/>
  <c r="D46" i="37"/>
  <c r="E46" i="37"/>
  <c r="F46" i="37"/>
  <c r="C47" i="37"/>
  <c r="D47" i="37"/>
  <c r="E47" i="37"/>
  <c r="F47" i="37"/>
  <c r="C48" i="37"/>
  <c r="D48" i="37"/>
  <c r="E48" i="37"/>
  <c r="F48" i="37"/>
  <c r="C49" i="37"/>
  <c r="D49" i="37"/>
  <c r="E49" i="37"/>
  <c r="F49" i="37"/>
  <c r="D10" i="37"/>
  <c r="E10" i="37"/>
  <c r="F10" i="37"/>
  <c r="C10" i="37"/>
  <c r="C11" i="38"/>
  <c r="D11" i="38"/>
  <c r="E11" i="38"/>
  <c r="F11" i="38"/>
  <c r="C12" i="38"/>
  <c r="D12" i="38"/>
  <c r="E12" i="38"/>
  <c r="F12" i="38"/>
  <c r="C13" i="38"/>
  <c r="D13" i="38"/>
  <c r="E13" i="38"/>
  <c r="F13" i="38"/>
  <c r="C14" i="38"/>
  <c r="D14" i="38"/>
  <c r="E14" i="38"/>
  <c r="F14" i="38"/>
  <c r="C15" i="38"/>
  <c r="D15" i="38"/>
  <c r="E15" i="38"/>
  <c r="F15" i="38"/>
  <c r="C16" i="38"/>
  <c r="D16" i="38"/>
  <c r="E16" i="38"/>
  <c r="F16" i="38"/>
  <c r="C17" i="38"/>
  <c r="D17" i="38"/>
  <c r="E17" i="38"/>
  <c r="F17" i="38"/>
  <c r="C18" i="38"/>
  <c r="D18" i="38"/>
  <c r="E18" i="38"/>
  <c r="F18" i="38"/>
  <c r="C19" i="38"/>
  <c r="D19" i="38"/>
  <c r="E19" i="38"/>
  <c r="F19" i="38"/>
  <c r="C20" i="38"/>
  <c r="D20" i="38"/>
  <c r="E20" i="38"/>
  <c r="F20" i="38"/>
  <c r="C21" i="38"/>
  <c r="D21" i="38"/>
  <c r="E21" i="38"/>
  <c r="F21" i="38"/>
  <c r="C22" i="38"/>
  <c r="D22" i="38"/>
  <c r="E22" i="38"/>
  <c r="F22" i="38"/>
  <c r="C23" i="38"/>
  <c r="D23" i="38"/>
  <c r="E23" i="38"/>
  <c r="F23" i="38"/>
  <c r="C24" i="38"/>
  <c r="D24" i="38"/>
  <c r="E24" i="38"/>
  <c r="F24" i="38"/>
  <c r="C25" i="38"/>
  <c r="D25" i="38"/>
  <c r="E25" i="38"/>
  <c r="F25" i="38"/>
  <c r="C26" i="38"/>
  <c r="D26" i="38"/>
  <c r="E26" i="38"/>
  <c r="F26" i="38"/>
  <c r="C27" i="38"/>
  <c r="D27" i="38"/>
  <c r="E27" i="38"/>
  <c r="F27" i="38"/>
  <c r="C28" i="38"/>
  <c r="D28" i="38"/>
  <c r="E28" i="38"/>
  <c r="F28" i="38"/>
  <c r="C29" i="38"/>
  <c r="D29" i="38"/>
  <c r="E29" i="38"/>
  <c r="F29" i="38"/>
  <c r="C30" i="38"/>
  <c r="D30" i="38"/>
  <c r="E30" i="38"/>
  <c r="F30" i="38"/>
  <c r="C31" i="38"/>
  <c r="D31" i="38"/>
  <c r="E31" i="38"/>
  <c r="F31" i="38"/>
  <c r="C32" i="38"/>
  <c r="D32" i="38"/>
  <c r="E32" i="38"/>
  <c r="F32" i="38"/>
  <c r="C33" i="38"/>
  <c r="D33" i="38"/>
  <c r="E33" i="38"/>
  <c r="F33" i="38"/>
  <c r="C34" i="38"/>
  <c r="D34" i="38"/>
  <c r="E34" i="38"/>
  <c r="F34" i="38"/>
  <c r="C35" i="38"/>
  <c r="D35" i="38"/>
  <c r="E35" i="38"/>
  <c r="F35" i="38"/>
  <c r="C36" i="38"/>
  <c r="D36" i="38"/>
  <c r="E36" i="38"/>
  <c r="F36" i="38"/>
  <c r="C37" i="38"/>
  <c r="D37" i="38"/>
  <c r="E37" i="38"/>
  <c r="F37" i="38"/>
  <c r="C38" i="38"/>
  <c r="D38" i="38"/>
  <c r="E38" i="38"/>
  <c r="F38" i="38"/>
  <c r="C39" i="38"/>
  <c r="D39" i="38"/>
  <c r="E39" i="38"/>
  <c r="F39" i="38"/>
  <c r="C40" i="38"/>
  <c r="D40" i="38"/>
  <c r="E40" i="38"/>
  <c r="F40" i="38"/>
  <c r="C41" i="38"/>
  <c r="D41" i="38"/>
  <c r="E41" i="38"/>
  <c r="F41" i="38"/>
  <c r="C42" i="38"/>
  <c r="D42" i="38"/>
  <c r="E42" i="38"/>
  <c r="F42" i="38"/>
  <c r="C43" i="38"/>
  <c r="D43" i="38"/>
  <c r="E43" i="38"/>
  <c r="F43" i="38"/>
  <c r="C44" i="38"/>
  <c r="D44" i="38"/>
  <c r="E44" i="38"/>
  <c r="F44" i="38"/>
  <c r="C45" i="38"/>
  <c r="D45" i="38"/>
  <c r="E45" i="38"/>
  <c r="F45" i="38"/>
  <c r="C46" i="38"/>
  <c r="D46" i="38"/>
  <c r="E46" i="38"/>
  <c r="F46" i="38"/>
  <c r="C47" i="38"/>
  <c r="D47" i="38"/>
  <c r="E47" i="38"/>
  <c r="F47" i="38"/>
  <c r="C48" i="38"/>
  <c r="D48" i="38"/>
  <c r="E48" i="38"/>
  <c r="F48" i="38"/>
  <c r="C49" i="38"/>
  <c r="D49" i="38"/>
  <c r="E49" i="38"/>
  <c r="F49" i="38"/>
  <c r="D10" i="38"/>
  <c r="E10" i="38"/>
  <c r="F10" i="38"/>
  <c r="C10" i="38"/>
  <c r="O49" i="38"/>
  <c r="L49" i="38"/>
  <c r="I49" i="38"/>
  <c r="O48" i="38"/>
  <c r="L48" i="38"/>
  <c r="I48" i="38"/>
  <c r="O47" i="38"/>
  <c r="L47" i="38"/>
  <c r="I47" i="38"/>
  <c r="O46" i="38"/>
  <c r="L46" i="38"/>
  <c r="I46" i="38"/>
  <c r="O45" i="38"/>
  <c r="L45" i="38"/>
  <c r="I45" i="38"/>
  <c r="O44" i="38"/>
  <c r="L44" i="38"/>
  <c r="I44" i="38"/>
  <c r="O43" i="38"/>
  <c r="L43" i="38"/>
  <c r="I43" i="38"/>
  <c r="O42" i="38"/>
  <c r="L42" i="38"/>
  <c r="I42" i="38"/>
  <c r="O41" i="38"/>
  <c r="L41" i="38"/>
  <c r="I41" i="38"/>
  <c r="O40" i="38"/>
  <c r="L40" i="38"/>
  <c r="I40" i="38"/>
  <c r="O39" i="38"/>
  <c r="L39" i="38"/>
  <c r="I39" i="38"/>
  <c r="O38" i="38"/>
  <c r="L38" i="38"/>
  <c r="I38" i="38"/>
  <c r="O37" i="38"/>
  <c r="L37" i="38"/>
  <c r="I37" i="38"/>
  <c r="O36" i="38"/>
  <c r="L36" i="38"/>
  <c r="I36" i="38"/>
  <c r="O35" i="38"/>
  <c r="L35" i="38"/>
  <c r="I35" i="38"/>
  <c r="O34" i="38"/>
  <c r="L34" i="38"/>
  <c r="I34" i="38"/>
  <c r="O33" i="38"/>
  <c r="L33" i="38"/>
  <c r="I33" i="38"/>
  <c r="O32" i="38"/>
  <c r="L32" i="38"/>
  <c r="I32" i="38"/>
  <c r="O31" i="38"/>
  <c r="L31" i="38"/>
  <c r="I31" i="38"/>
  <c r="O30" i="38"/>
  <c r="L30" i="38"/>
  <c r="I30" i="38"/>
  <c r="O29" i="38"/>
  <c r="L29" i="38"/>
  <c r="I29" i="38"/>
  <c r="O28" i="38"/>
  <c r="L28" i="38"/>
  <c r="I28" i="38"/>
  <c r="O27" i="38"/>
  <c r="L27" i="38"/>
  <c r="I27" i="38"/>
  <c r="O26" i="38"/>
  <c r="L26" i="38"/>
  <c r="I26" i="38"/>
  <c r="O25" i="38"/>
  <c r="L25" i="38"/>
  <c r="I25" i="38"/>
  <c r="O24" i="38"/>
  <c r="L24" i="38"/>
  <c r="I24" i="38"/>
  <c r="O23" i="38"/>
  <c r="L23" i="38"/>
  <c r="I23" i="38"/>
  <c r="O22" i="38"/>
  <c r="L22" i="38"/>
  <c r="I22" i="38"/>
  <c r="O21" i="38"/>
  <c r="L21" i="38"/>
  <c r="I21" i="38"/>
  <c r="O20" i="38"/>
  <c r="L20" i="38"/>
  <c r="I20" i="38"/>
  <c r="O19" i="38"/>
  <c r="L19" i="38"/>
  <c r="I19" i="38"/>
  <c r="O18" i="38"/>
  <c r="L18" i="38"/>
  <c r="I18" i="38"/>
  <c r="O17" i="38"/>
  <c r="L17" i="38"/>
  <c r="I17" i="38"/>
  <c r="O16" i="38"/>
  <c r="L16" i="38"/>
  <c r="I16" i="38"/>
  <c r="O15" i="38"/>
  <c r="L15" i="38"/>
  <c r="I15" i="38"/>
  <c r="O14" i="38"/>
  <c r="L14" i="38"/>
  <c r="I14" i="38"/>
  <c r="O13" i="38"/>
  <c r="L13" i="38"/>
  <c r="I13" i="38"/>
  <c r="O12" i="38"/>
  <c r="L12" i="38"/>
  <c r="I12" i="38"/>
  <c r="O11" i="38"/>
  <c r="L11" i="38"/>
  <c r="I11" i="38"/>
  <c r="L10" i="38"/>
  <c r="I10" i="38"/>
  <c r="E3" i="38"/>
  <c r="O49" i="37"/>
  <c r="L49" i="37"/>
  <c r="I49" i="37"/>
  <c r="O48" i="37"/>
  <c r="L48" i="37"/>
  <c r="I48" i="37"/>
  <c r="O47" i="37"/>
  <c r="L47" i="37"/>
  <c r="I47" i="37"/>
  <c r="O46" i="37"/>
  <c r="L46" i="37"/>
  <c r="I46" i="37"/>
  <c r="O45" i="37"/>
  <c r="L45" i="37"/>
  <c r="I45" i="37"/>
  <c r="O44" i="37"/>
  <c r="L44" i="37"/>
  <c r="I44" i="37"/>
  <c r="O43" i="37"/>
  <c r="L43" i="37"/>
  <c r="I43" i="37"/>
  <c r="O42" i="37"/>
  <c r="L42" i="37"/>
  <c r="I42" i="37"/>
  <c r="O41" i="37"/>
  <c r="L41" i="37"/>
  <c r="I41" i="37"/>
  <c r="O40" i="37"/>
  <c r="L40" i="37"/>
  <c r="I40" i="37"/>
  <c r="O39" i="37"/>
  <c r="L39" i="37"/>
  <c r="I39" i="37"/>
  <c r="O38" i="37"/>
  <c r="L38" i="37"/>
  <c r="I38" i="37"/>
  <c r="O37" i="37"/>
  <c r="L37" i="37"/>
  <c r="I37" i="37"/>
  <c r="O36" i="37"/>
  <c r="L36" i="37"/>
  <c r="I36" i="37"/>
  <c r="O35" i="37"/>
  <c r="L35" i="37"/>
  <c r="I35" i="37"/>
  <c r="O34" i="37"/>
  <c r="L34" i="37"/>
  <c r="I34" i="37"/>
  <c r="O33" i="37"/>
  <c r="L33" i="37"/>
  <c r="I33" i="37"/>
  <c r="O32" i="37"/>
  <c r="L32" i="37"/>
  <c r="I32" i="37"/>
  <c r="O31" i="37"/>
  <c r="L31" i="37"/>
  <c r="I31" i="37"/>
  <c r="O30" i="37"/>
  <c r="L30" i="37"/>
  <c r="I30" i="37"/>
  <c r="O29" i="37"/>
  <c r="L29" i="37"/>
  <c r="I29" i="37"/>
  <c r="O28" i="37"/>
  <c r="L28" i="37"/>
  <c r="I28" i="37"/>
  <c r="O27" i="37"/>
  <c r="L27" i="37"/>
  <c r="I27" i="37"/>
  <c r="O26" i="37"/>
  <c r="L26" i="37"/>
  <c r="I26" i="37"/>
  <c r="O25" i="37"/>
  <c r="L25" i="37"/>
  <c r="I25" i="37"/>
  <c r="O24" i="37"/>
  <c r="L24" i="37"/>
  <c r="I24" i="37"/>
  <c r="O23" i="37"/>
  <c r="L23" i="37"/>
  <c r="I23" i="37"/>
  <c r="O22" i="37"/>
  <c r="L22" i="37"/>
  <c r="I22" i="37"/>
  <c r="O21" i="37"/>
  <c r="L21" i="37"/>
  <c r="I21" i="37"/>
  <c r="O20" i="37"/>
  <c r="L20" i="37"/>
  <c r="I20" i="37"/>
  <c r="O19" i="37"/>
  <c r="L19" i="37"/>
  <c r="I19" i="37"/>
  <c r="O18" i="37"/>
  <c r="L18" i="37"/>
  <c r="I18" i="37"/>
  <c r="O17" i="37"/>
  <c r="L17" i="37"/>
  <c r="I17" i="37"/>
  <c r="O16" i="37"/>
  <c r="L16" i="37"/>
  <c r="I16" i="37"/>
  <c r="O15" i="37"/>
  <c r="L15" i="37"/>
  <c r="I15" i="37"/>
  <c r="O14" i="37"/>
  <c r="L14" i="37"/>
  <c r="I14" i="37"/>
  <c r="O13" i="37"/>
  <c r="L13" i="37"/>
  <c r="I13" i="37"/>
  <c r="O12" i="37"/>
  <c r="L12" i="37"/>
  <c r="I12" i="37"/>
  <c r="O11" i="37"/>
  <c r="L11" i="37"/>
  <c r="I11" i="37"/>
  <c r="L10" i="37"/>
  <c r="I10" i="37"/>
  <c r="E3" i="37"/>
  <c r="O49" i="36"/>
  <c r="L49" i="36"/>
  <c r="I49" i="36"/>
  <c r="O48" i="36"/>
  <c r="L48" i="36"/>
  <c r="I48" i="36"/>
  <c r="O47" i="36"/>
  <c r="L47" i="36"/>
  <c r="I47" i="36"/>
  <c r="O46" i="36"/>
  <c r="L46" i="36"/>
  <c r="I46" i="36"/>
  <c r="O45" i="36"/>
  <c r="L45" i="36"/>
  <c r="I45" i="36"/>
  <c r="O44" i="36"/>
  <c r="L44" i="36"/>
  <c r="I44" i="36"/>
  <c r="O43" i="36"/>
  <c r="L43" i="36"/>
  <c r="I43" i="36"/>
  <c r="O42" i="36"/>
  <c r="L42" i="36"/>
  <c r="I42" i="36"/>
  <c r="O41" i="36"/>
  <c r="L41" i="36"/>
  <c r="I41" i="36"/>
  <c r="O40" i="36"/>
  <c r="L40" i="36"/>
  <c r="I40" i="36"/>
  <c r="O39" i="36"/>
  <c r="L39" i="36"/>
  <c r="I39" i="36"/>
  <c r="O38" i="36"/>
  <c r="L38" i="36"/>
  <c r="I38" i="36"/>
  <c r="O37" i="36"/>
  <c r="L37" i="36"/>
  <c r="I37" i="36"/>
  <c r="O36" i="36"/>
  <c r="L36" i="36"/>
  <c r="I36" i="36"/>
  <c r="O35" i="36"/>
  <c r="L35" i="36"/>
  <c r="I35" i="36"/>
  <c r="O34" i="36"/>
  <c r="L34" i="36"/>
  <c r="I34" i="36"/>
  <c r="O33" i="36"/>
  <c r="L33" i="36"/>
  <c r="I33" i="36"/>
  <c r="O32" i="36"/>
  <c r="L32" i="36"/>
  <c r="I32" i="36"/>
  <c r="O31" i="36"/>
  <c r="L31" i="36"/>
  <c r="I31" i="36"/>
  <c r="O30" i="36"/>
  <c r="L30" i="36"/>
  <c r="I30" i="36"/>
  <c r="O29" i="36"/>
  <c r="L29" i="36"/>
  <c r="I29" i="36"/>
  <c r="O28" i="36"/>
  <c r="L28" i="36"/>
  <c r="I28" i="36"/>
  <c r="O27" i="36"/>
  <c r="L27" i="36"/>
  <c r="I27" i="36"/>
  <c r="O26" i="36"/>
  <c r="L26" i="36"/>
  <c r="I26" i="36"/>
  <c r="O25" i="36"/>
  <c r="L25" i="36"/>
  <c r="I25" i="36"/>
  <c r="O24" i="36"/>
  <c r="L24" i="36"/>
  <c r="I24" i="36"/>
  <c r="O23" i="36"/>
  <c r="L23" i="36"/>
  <c r="I23" i="36"/>
  <c r="O22" i="36"/>
  <c r="L22" i="36"/>
  <c r="I22" i="36"/>
  <c r="O21" i="36"/>
  <c r="L21" i="36"/>
  <c r="I21" i="36"/>
  <c r="O20" i="36"/>
  <c r="L20" i="36"/>
  <c r="I20" i="36"/>
  <c r="O19" i="36"/>
  <c r="L19" i="36"/>
  <c r="I19" i="36"/>
  <c r="O18" i="36"/>
  <c r="L18" i="36"/>
  <c r="I18" i="36"/>
  <c r="O17" i="36"/>
  <c r="L17" i="36"/>
  <c r="I17" i="36"/>
  <c r="O16" i="36"/>
  <c r="L16" i="36"/>
  <c r="I16" i="36"/>
  <c r="O15" i="36"/>
  <c r="L15" i="36"/>
  <c r="I15" i="36"/>
  <c r="O14" i="36"/>
  <c r="L14" i="36"/>
  <c r="I14" i="36"/>
  <c r="O13" i="36"/>
  <c r="L13" i="36"/>
  <c r="I13" i="36"/>
  <c r="O12" i="36"/>
  <c r="L12" i="36"/>
  <c r="I12" i="36"/>
  <c r="O11" i="36"/>
  <c r="L11" i="36"/>
  <c r="I11" i="36"/>
  <c r="L10" i="36"/>
  <c r="I10" i="36"/>
  <c r="E3" i="36"/>
  <c r="O49" i="35"/>
  <c r="L49" i="35"/>
  <c r="I49" i="35"/>
  <c r="O48" i="35"/>
  <c r="L48" i="35"/>
  <c r="I48" i="35"/>
  <c r="O47" i="35"/>
  <c r="L47" i="35"/>
  <c r="I47" i="35"/>
  <c r="O46" i="35"/>
  <c r="L46" i="35"/>
  <c r="I46" i="35"/>
  <c r="O45" i="35"/>
  <c r="L45" i="35"/>
  <c r="I45" i="35"/>
  <c r="O44" i="35"/>
  <c r="L44" i="35"/>
  <c r="I44" i="35"/>
  <c r="O43" i="35"/>
  <c r="L43" i="35"/>
  <c r="I43" i="35"/>
  <c r="O42" i="35"/>
  <c r="L42" i="35"/>
  <c r="I42" i="35"/>
  <c r="O41" i="35"/>
  <c r="L41" i="35"/>
  <c r="I41" i="35"/>
  <c r="O40" i="35"/>
  <c r="L40" i="35"/>
  <c r="I40" i="35"/>
  <c r="O39" i="35"/>
  <c r="L39" i="35"/>
  <c r="I39" i="35"/>
  <c r="O38" i="35"/>
  <c r="L38" i="35"/>
  <c r="I38" i="35"/>
  <c r="O37" i="35"/>
  <c r="L37" i="35"/>
  <c r="I37" i="35"/>
  <c r="O36" i="35"/>
  <c r="L36" i="35"/>
  <c r="I36" i="35"/>
  <c r="O35" i="35"/>
  <c r="L35" i="35"/>
  <c r="I35" i="35"/>
  <c r="O34" i="35"/>
  <c r="L34" i="35"/>
  <c r="I34" i="35"/>
  <c r="O33" i="35"/>
  <c r="L33" i="35"/>
  <c r="I33" i="35"/>
  <c r="O32" i="35"/>
  <c r="L32" i="35"/>
  <c r="I32" i="35"/>
  <c r="O31" i="35"/>
  <c r="L31" i="35"/>
  <c r="I31" i="35"/>
  <c r="O30" i="35"/>
  <c r="L30" i="35"/>
  <c r="I30" i="35"/>
  <c r="O29" i="35"/>
  <c r="L29" i="35"/>
  <c r="I29" i="35"/>
  <c r="O28" i="35"/>
  <c r="L28" i="35"/>
  <c r="I28" i="35"/>
  <c r="O27" i="35"/>
  <c r="L27" i="35"/>
  <c r="I27" i="35"/>
  <c r="O26" i="35"/>
  <c r="L26" i="35"/>
  <c r="I26" i="35"/>
  <c r="O25" i="35"/>
  <c r="L25" i="35"/>
  <c r="I25" i="35"/>
  <c r="O24" i="35"/>
  <c r="L24" i="35"/>
  <c r="I24" i="35"/>
  <c r="O23" i="35"/>
  <c r="L23" i="35"/>
  <c r="I23" i="35"/>
  <c r="O22" i="35"/>
  <c r="L22" i="35"/>
  <c r="I22" i="35"/>
  <c r="O21" i="35"/>
  <c r="L21" i="35"/>
  <c r="I21" i="35"/>
  <c r="O20" i="35"/>
  <c r="L20" i="35"/>
  <c r="I20" i="35"/>
  <c r="O19" i="35"/>
  <c r="L19" i="35"/>
  <c r="I19" i="35"/>
  <c r="O18" i="35"/>
  <c r="L18" i="35"/>
  <c r="I18" i="35"/>
  <c r="O17" i="35"/>
  <c r="L17" i="35"/>
  <c r="I17" i="35"/>
  <c r="O16" i="35"/>
  <c r="L16" i="35"/>
  <c r="I16" i="35"/>
  <c r="O15" i="35"/>
  <c r="L15" i="35"/>
  <c r="I15" i="35"/>
  <c r="O14" i="35"/>
  <c r="L14" i="35"/>
  <c r="I14" i="35"/>
  <c r="O13" i="35"/>
  <c r="L13" i="35"/>
  <c r="I13" i="35"/>
  <c r="O12" i="35"/>
  <c r="L12" i="35"/>
  <c r="I12" i="35"/>
  <c r="O11" i="35"/>
  <c r="L11" i="35"/>
  <c r="I11" i="35"/>
  <c r="L10" i="35"/>
  <c r="I10" i="35"/>
  <c r="E3" i="35"/>
  <c r="O49" i="34"/>
  <c r="L49" i="34"/>
  <c r="I49" i="34"/>
  <c r="O48" i="34"/>
  <c r="L48" i="34"/>
  <c r="I48" i="34"/>
  <c r="O47" i="34"/>
  <c r="L47" i="34"/>
  <c r="I47" i="34"/>
  <c r="O46" i="34"/>
  <c r="L46" i="34"/>
  <c r="I46" i="34"/>
  <c r="O45" i="34"/>
  <c r="L45" i="34"/>
  <c r="I45" i="34"/>
  <c r="O44" i="34"/>
  <c r="L44" i="34"/>
  <c r="I44" i="34"/>
  <c r="O43" i="34"/>
  <c r="L43" i="34"/>
  <c r="I43" i="34"/>
  <c r="O42" i="34"/>
  <c r="L42" i="34"/>
  <c r="I42" i="34"/>
  <c r="O41" i="34"/>
  <c r="L41" i="34"/>
  <c r="I41" i="34"/>
  <c r="O40" i="34"/>
  <c r="L40" i="34"/>
  <c r="I40" i="34"/>
  <c r="O39" i="34"/>
  <c r="L39" i="34"/>
  <c r="I39" i="34"/>
  <c r="O38" i="34"/>
  <c r="L38" i="34"/>
  <c r="I38" i="34"/>
  <c r="O37" i="34"/>
  <c r="L37" i="34"/>
  <c r="I37" i="34"/>
  <c r="O36" i="34"/>
  <c r="L36" i="34"/>
  <c r="I36" i="34"/>
  <c r="O35" i="34"/>
  <c r="L35" i="34"/>
  <c r="I35" i="34"/>
  <c r="O34" i="34"/>
  <c r="L34" i="34"/>
  <c r="I34" i="34"/>
  <c r="O33" i="34"/>
  <c r="L33" i="34"/>
  <c r="I33" i="34"/>
  <c r="O32" i="34"/>
  <c r="L32" i="34"/>
  <c r="I32" i="34"/>
  <c r="O31" i="34"/>
  <c r="L31" i="34"/>
  <c r="I31" i="34"/>
  <c r="O30" i="34"/>
  <c r="L30" i="34"/>
  <c r="I30" i="34"/>
  <c r="O29" i="34"/>
  <c r="L29" i="34"/>
  <c r="I29" i="34"/>
  <c r="O28" i="34"/>
  <c r="L28" i="34"/>
  <c r="I28" i="34"/>
  <c r="O27" i="34"/>
  <c r="L27" i="34"/>
  <c r="I27" i="34"/>
  <c r="O26" i="34"/>
  <c r="L26" i="34"/>
  <c r="I26" i="34"/>
  <c r="O25" i="34"/>
  <c r="L25" i="34"/>
  <c r="I25" i="34"/>
  <c r="O24" i="34"/>
  <c r="L24" i="34"/>
  <c r="I24" i="34"/>
  <c r="O23" i="34"/>
  <c r="L23" i="34"/>
  <c r="I23" i="34"/>
  <c r="O22" i="34"/>
  <c r="L22" i="34"/>
  <c r="I22" i="34"/>
  <c r="O21" i="34"/>
  <c r="L21" i="34"/>
  <c r="I21" i="34"/>
  <c r="O20" i="34"/>
  <c r="L20" i="34"/>
  <c r="I20" i="34"/>
  <c r="O19" i="34"/>
  <c r="L19" i="34"/>
  <c r="I19" i="34"/>
  <c r="O18" i="34"/>
  <c r="L18" i="34"/>
  <c r="I18" i="34"/>
  <c r="O17" i="34"/>
  <c r="L17" i="34"/>
  <c r="I17" i="34"/>
  <c r="O16" i="34"/>
  <c r="L16" i="34"/>
  <c r="I16" i="34"/>
  <c r="O15" i="34"/>
  <c r="L15" i="34"/>
  <c r="I15" i="34"/>
  <c r="O14" i="34"/>
  <c r="L14" i="34"/>
  <c r="I14" i="34"/>
  <c r="O13" i="34"/>
  <c r="L13" i="34"/>
  <c r="I13" i="34"/>
  <c r="O12" i="34"/>
  <c r="L12" i="34"/>
  <c r="I12" i="34"/>
  <c r="O11" i="34"/>
  <c r="L11" i="34"/>
  <c r="I11" i="34"/>
  <c r="L10" i="34"/>
  <c r="I10" i="34"/>
  <c r="E3" i="34"/>
  <c r="O49" i="33"/>
  <c r="L49" i="33"/>
  <c r="I49" i="33"/>
  <c r="O48" i="33"/>
  <c r="L48" i="33"/>
  <c r="I48" i="33"/>
  <c r="O47" i="33"/>
  <c r="L47" i="33"/>
  <c r="I47" i="33"/>
  <c r="O46" i="33"/>
  <c r="L46" i="33"/>
  <c r="I46" i="33"/>
  <c r="O45" i="33"/>
  <c r="L45" i="33"/>
  <c r="I45" i="33"/>
  <c r="O44" i="33"/>
  <c r="L44" i="33"/>
  <c r="I44" i="33"/>
  <c r="O43" i="33"/>
  <c r="L43" i="33"/>
  <c r="I43" i="33"/>
  <c r="O42" i="33"/>
  <c r="L42" i="33"/>
  <c r="I42" i="33"/>
  <c r="O41" i="33"/>
  <c r="L41" i="33"/>
  <c r="I41" i="33"/>
  <c r="O40" i="33"/>
  <c r="L40" i="33"/>
  <c r="I40" i="33"/>
  <c r="O39" i="33"/>
  <c r="L39" i="33"/>
  <c r="I39" i="33"/>
  <c r="O38" i="33"/>
  <c r="L38" i="33"/>
  <c r="I38" i="33"/>
  <c r="O37" i="33"/>
  <c r="L37" i="33"/>
  <c r="I37" i="33"/>
  <c r="O36" i="33"/>
  <c r="L36" i="33"/>
  <c r="I36" i="33"/>
  <c r="O35" i="33"/>
  <c r="L35" i="33"/>
  <c r="I35" i="33"/>
  <c r="O34" i="33"/>
  <c r="L34" i="33"/>
  <c r="I34" i="33"/>
  <c r="O33" i="33"/>
  <c r="L33" i="33"/>
  <c r="I33" i="33"/>
  <c r="O32" i="33"/>
  <c r="L32" i="33"/>
  <c r="I32" i="33"/>
  <c r="O31" i="33"/>
  <c r="L31" i="33"/>
  <c r="I31" i="33"/>
  <c r="O30" i="33"/>
  <c r="L30" i="33"/>
  <c r="I30" i="33"/>
  <c r="O29" i="33"/>
  <c r="L29" i="33"/>
  <c r="I29" i="33"/>
  <c r="O28" i="33"/>
  <c r="L28" i="33"/>
  <c r="I28" i="33"/>
  <c r="O27" i="33"/>
  <c r="L27" i="33"/>
  <c r="I27" i="33"/>
  <c r="O26" i="33"/>
  <c r="L26" i="33"/>
  <c r="I26" i="33"/>
  <c r="O25" i="33"/>
  <c r="L25" i="33"/>
  <c r="I25" i="33"/>
  <c r="O24" i="33"/>
  <c r="L24" i="33"/>
  <c r="I24" i="33"/>
  <c r="O23" i="33"/>
  <c r="L23" i="33"/>
  <c r="I23" i="33"/>
  <c r="O22" i="33"/>
  <c r="L22" i="33"/>
  <c r="I22" i="33"/>
  <c r="O21" i="33"/>
  <c r="L21" i="33"/>
  <c r="I21" i="33"/>
  <c r="O20" i="33"/>
  <c r="L20" i="33"/>
  <c r="I20" i="33"/>
  <c r="O19" i="33"/>
  <c r="L19" i="33"/>
  <c r="I19" i="33"/>
  <c r="O18" i="33"/>
  <c r="L18" i="33"/>
  <c r="I18" i="33"/>
  <c r="O17" i="33"/>
  <c r="L17" i="33"/>
  <c r="I17" i="33"/>
  <c r="O16" i="33"/>
  <c r="L16" i="33"/>
  <c r="I16" i="33"/>
  <c r="O15" i="33"/>
  <c r="L15" i="33"/>
  <c r="I15" i="33"/>
  <c r="O14" i="33"/>
  <c r="L14" i="33"/>
  <c r="I14" i="33"/>
  <c r="O13" i="33"/>
  <c r="L13" i="33"/>
  <c r="I13" i="33"/>
  <c r="O12" i="33"/>
  <c r="L12" i="33"/>
  <c r="I12" i="33"/>
  <c r="O11" i="33"/>
  <c r="L11" i="33"/>
  <c r="I11" i="33"/>
  <c r="L10" i="33"/>
  <c r="I10" i="33"/>
  <c r="E3" i="33"/>
  <c r="O49" i="32"/>
  <c r="L49" i="32"/>
  <c r="I49" i="32"/>
  <c r="O48" i="32"/>
  <c r="L48" i="32"/>
  <c r="I48" i="32"/>
  <c r="O47" i="32"/>
  <c r="L47" i="32"/>
  <c r="I47" i="32"/>
  <c r="O46" i="32"/>
  <c r="L46" i="32"/>
  <c r="I46" i="32"/>
  <c r="O45" i="32"/>
  <c r="L45" i="32"/>
  <c r="I45" i="32"/>
  <c r="O44" i="32"/>
  <c r="L44" i="32"/>
  <c r="I44" i="32"/>
  <c r="O43" i="32"/>
  <c r="L43" i="32"/>
  <c r="I43" i="32"/>
  <c r="O42" i="32"/>
  <c r="L42" i="32"/>
  <c r="I42" i="32"/>
  <c r="O41" i="32"/>
  <c r="L41" i="32"/>
  <c r="I41" i="32"/>
  <c r="O40" i="32"/>
  <c r="L40" i="32"/>
  <c r="I40" i="32"/>
  <c r="O39" i="32"/>
  <c r="L39" i="32"/>
  <c r="I39" i="32"/>
  <c r="O38" i="32"/>
  <c r="L38" i="32"/>
  <c r="I38" i="32"/>
  <c r="O37" i="32"/>
  <c r="L37" i="32"/>
  <c r="I37" i="32"/>
  <c r="O36" i="32"/>
  <c r="L36" i="32"/>
  <c r="I36" i="32"/>
  <c r="O35" i="32"/>
  <c r="L35" i="32"/>
  <c r="I35" i="32"/>
  <c r="O34" i="32"/>
  <c r="L34" i="32"/>
  <c r="I34" i="32"/>
  <c r="O33" i="32"/>
  <c r="L33" i="32"/>
  <c r="I33" i="32"/>
  <c r="O32" i="32"/>
  <c r="L32" i="32"/>
  <c r="I32" i="32"/>
  <c r="O31" i="32"/>
  <c r="L31" i="32"/>
  <c r="I31" i="32"/>
  <c r="O30" i="32"/>
  <c r="L30" i="32"/>
  <c r="I30" i="32"/>
  <c r="O29" i="32"/>
  <c r="L29" i="32"/>
  <c r="I29" i="32"/>
  <c r="O28" i="32"/>
  <c r="L28" i="32"/>
  <c r="I28" i="32"/>
  <c r="O27" i="32"/>
  <c r="L27" i="32"/>
  <c r="I27" i="32"/>
  <c r="O26" i="32"/>
  <c r="L26" i="32"/>
  <c r="I26" i="32"/>
  <c r="O25" i="32"/>
  <c r="L25" i="32"/>
  <c r="I25" i="32"/>
  <c r="O24" i="32"/>
  <c r="L24" i="32"/>
  <c r="I24" i="32"/>
  <c r="O23" i="32"/>
  <c r="L23" i="32"/>
  <c r="I23" i="32"/>
  <c r="O22" i="32"/>
  <c r="L22" i="32"/>
  <c r="I22" i="32"/>
  <c r="O21" i="32"/>
  <c r="L21" i="32"/>
  <c r="I21" i="32"/>
  <c r="O20" i="32"/>
  <c r="L20" i="32"/>
  <c r="I20" i="32"/>
  <c r="O19" i="32"/>
  <c r="L19" i="32"/>
  <c r="I19" i="32"/>
  <c r="O18" i="32"/>
  <c r="L18" i="32"/>
  <c r="I18" i="32"/>
  <c r="O17" i="32"/>
  <c r="L17" i="32"/>
  <c r="I17" i="32"/>
  <c r="O16" i="32"/>
  <c r="L16" i="32"/>
  <c r="I16" i="32"/>
  <c r="O15" i="32"/>
  <c r="L15" i="32"/>
  <c r="I15" i="32"/>
  <c r="O14" i="32"/>
  <c r="L14" i="32"/>
  <c r="I14" i="32"/>
  <c r="O13" i="32"/>
  <c r="L13" i="32"/>
  <c r="I13" i="32"/>
  <c r="O12" i="32"/>
  <c r="L12" i="32"/>
  <c r="I12" i="32"/>
  <c r="O11" i="32"/>
  <c r="L11" i="32"/>
  <c r="I11" i="32"/>
  <c r="L10" i="32"/>
  <c r="I10" i="32"/>
  <c r="E3" i="32"/>
  <c r="O49" i="31"/>
  <c r="L49" i="31"/>
  <c r="I49" i="31"/>
  <c r="O48" i="31"/>
  <c r="L48" i="31"/>
  <c r="I48" i="31"/>
  <c r="O47" i="31"/>
  <c r="L47" i="31"/>
  <c r="I47" i="31"/>
  <c r="O46" i="31"/>
  <c r="L46" i="31"/>
  <c r="I46" i="31"/>
  <c r="O45" i="31"/>
  <c r="L45" i="31"/>
  <c r="I45" i="31"/>
  <c r="O44" i="31"/>
  <c r="L44" i="31"/>
  <c r="I44" i="31"/>
  <c r="O43" i="31"/>
  <c r="L43" i="31"/>
  <c r="I43" i="31"/>
  <c r="O42" i="31"/>
  <c r="L42" i="31"/>
  <c r="I42" i="31"/>
  <c r="O41" i="31"/>
  <c r="L41" i="31"/>
  <c r="I41" i="31"/>
  <c r="O40" i="31"/>
  <c r="L40" i="31"/>
  <c r="I40" i="31"/>
  <c r="O39" i="31"/>
  <c r="L39" i="31"/>
  <c r="I39" i="31"/>
  <c r="O38" i="31"/>
  <c r="L38" i="31"/>
  <c r="I38" i="31"/>
  <c r="O37" i="31"/>
  <c r="L37" i="31"/>
  <c r="I37" i="31"/>
  <c r="O36" i="31"/>
  <c r="L36" i="31"/>
  <c r="I36" i="31"/>
  <c r="O35" i="31"/>
  <c r="L35" i="31"/>
  <c r="I35" i="31"/>
  <c r="O34" i="31"/>
  <c r="L34" i="31"/>
  <c r="I34" i="31"/>
  <c r="O33" i="31"/>
  <c r="L33" i="31"/>
  <c r="I33" i="31"/>
  <c r="O32" i="31"/>
  <c r="L32" i="31"/>
  <c r="I32" i="31"/>
  <c r="O31" i="31"/>
  <c r="L31" i="31"/>
  <c r="I31" i="31"/>
  <c r="O30" i="31"/>
  <c r="L30" i="31"/>
  <c r="I30" i="31"/>
  <c r="O29" i="31"/>
  <c r="L29" i="31"/>
  <c r="I29" i="31"/>
  <c r="O28" i="31"/>
  <c r="L28" i="31"/>
  <c r="I28" i="31"/>
  <c r="O27" i="31"/>
  <c r="L27" i="31"/>
  <c r="I27" i="31"/>
  <c r="O26" i="31"/>
  <c r="L26" i="31"/>
  <c r="I26" i="31"/>
  <c r="O25" i="31"/>
  <c r="L25" i="31"/>
  <c r="I25" i="31"/>
  <c r="O24" i="31"/>
  <c r="L24" i="31"/>
  <c r="I24" i="31"/>
  <c r="O23" i="31"/>
  <c r="L23" i="31"/>
  <c r="I23" i="31"/>
  <c r="O22" i="31"/>
  <c r="L22" i="31"/>
  <c r="I22" i="31"/>
  <c r="O21" i="31"/>
  <c r="L21" i="31"/>
  <c r="I21" i="31"/>
  <c r="O20" i="31"/>
  <c r="L20" i="31"/>
  <c r="I20" i="31"/>
  <c r="O19" i="31"/>
  <c r="L19" i="31"/>
  <c r="I19" i="31"/>
  <c r="O18" i="31"/>
  <c r="L18" i="31"/>
  <c r="I18" i="31"/>
  <c r="O17" i="31"/>
  <c r="L17" i="31"/>
  <c r="I17" i="31"/>
  <c r="O16" i="31"/>
  <c r="L16" i="31"/>
  <c r="I16" i="31"/>
  <c r="O15" i="31"/>
  <c r="L15" i="31"/>
  <c r="I15" i="31"/>
  <c r="O14" i="31"/>
  <c r="L14" i="31"/>
  <c r="I14" i="31"/>
  <c r="O13" i="31"/>
  <c r="L13" i="31"/>
  <c r="I13" i="31"/>
  <c r="O12" i="31"/>
  <c r="L12" i="31"/>
  <c r="I12" i="31"/>
  <c r="O11" i="31"/>
  <c r="L11" i="31"/>
  <c r="I11" i="31"/>
  <c r="L10" i="31"/>
  <c r="I10" i="31"/>
  <c r="E3" i="31"/>
  <c r="C11" i="30"/>
  <c r="D11" i="30"/>
  <c r="E11" i="30"/>
  <c r="F11" i="30"/>
  <c r="C12" i="30"/>
  <c r="D12" i="30"/>
  <c r="E12" i="30"/>
  <c r="F12" i="30"/>
  <c r="C13" i="30"/>
  <c r="D13" i="30"/>
  <c r="E13" i="30"/>
  <c r="F13" i="30"/>
  <c r="C14" i="30"/>
  <c r="D14" i="30"/>
  <c r="E14" i="30"/>
  <c r="F14" i="30"/>
  <c r="C15" i="30"/>
  <c r="D15" i="30"/>
  <c r="E15" i="30"/>
  <c r="F15" i="30"/>
  <c r="C16" i="30"/>
  <c r="D16" i="30"/>
  <c r="E16" i="30"/>
  <c r="F16" i="30"/>
  <c r="C17" i="30"/>
  <c r="D17" i="30"/>
  <c r="E17" i="30"/>
  <c r="F17" i="30"/>
  <c r="C18" i="30"/>
  <c r="D18" i="30"/>
  <c r="E18" i="30"/>
  <c r="F18" i="30"/>
  <c r="C19" i="30"/>
  <c r="D19" i="30"/>
  <c r="E19" i="30"/>
  <c r="F19" i="30"/>
  <c r="C20" i="30"/>
  <c r="D20" i="30"/>
  <c r="E20" i="30"/>
  <c r="F20" i="30"/>
  <c r="C21" i="30"/>
  <c r="D21" i="30"/>
  <c r="E21" i="30"/>
  <c r="F21" i="30"/>
  <c r="C22" i="30"/>
  <c r="D22" i="30"/>
  <c r="E22" i="30"/>
  <c r="F22" i="30"/>
  <c r="C23" i="30"/>
  <c r="D23" i="30"/>
  <c r="E23" i="30"/>
  <c r="F23" i="30"/>
  <c r="C24" i="30"/>
  <c r="D24" i="30"/>
  <c r="E24" i="30"/>
  <c r="F24" i="30"/>
  <c r="C25" i="30"/>
  <c r="D25" i="30"/>
  <c r="E25" i="30"/>
  <c r="F25" i="30"/>
  <c r="C26" i="30"/>
  <c r="D26" i="30"/>
  <c r="E26" i="30"/>
  <c r="F26" i="30"/>
  <c r="C27" i="30"/>
  <c r="D27" i="30"/>
  <c r="E27" i="30"/>
  <c r="F27" i="30"/>
  <c r="C28" i="30"/>
  <c r="D28" i="30"/>
  <c r="E28" i="30"/>
  <c r="F28" i="30"/>
  <c r="C29" i="30"/>
  <c r="D29" i="30"/>
  <c r="E29" i="30"/>
  <c r="F29" i="30"/>
  <c r="C30" i="30"/>
  <c r="D30" i="30"/>
  <c r="E30" i="30"/>
  <c r="F30" i="30"/>
  <c r="C31" i="30"/>
  <c r="D31" i="30"/>
  <c r="E31" i="30"/>
  <c r="F31" i="30"/>
  <c r="C32" i="30"/>
  <c r="D32" i="30"/>
  <c r="E32" i="30"/>
  <c r="F32" i="30"/>
  <c r="C33" i="30"/>
  <c r="D33" i="30"/>
  <c r="E33" i="30"/>
  <c r="F33" i="30"/>
  <c r="C34" i="30"/>
  <c r="D34" i="30"/>
  <c r="E34" i="30"/>
  <c r="F34" i="30"/>
  <c r="C35" i="30"/>
  <c r="D35" i="30"/>
  <c r="E35" i="30"/>
  <c r="F35" i="30"/>
  <c r="C36" i="30"/>
  <c r="D36" i="30"/>
  <c r="E36" i="30"/>
  <c r="F36" i="30"/>
  <c r="C37" i="30"/>
  <c r="D37" i="30"/>
  <c r="E37" i="30"/>
  <c r="F37" i="30"/>
  <c r="C38" i="30"/>
  <c r="D38" i="30"/>
  <c r="E38" i="30"/>
  <c r="F38" i="30"/>
  <c r="C39" i="30"/>
  <c r="D39" i="30"/>
  <c r="E39" i="30"/>
  <c r="F39" i="30"/>
  <c r="C40" i="30"/>
  <c r="D40" i="30"/>
  <c r="E40" i="30"/>
  <c r="F40" i="30"/>
  <c r="C41" i="30"/>
  <c r="D41" i="30"/>
  <c r="E41" i="30"/>
  <c r="F41" i="30"/>
  <c r="C42" i="30"/>
  <c r="D42" i="30"/>
  <c r="E42" i="30"/>
  <c r="F42" i="30"/>
  <c r="C43" i="30"/>
  <c r="D43" i="30"/>
  <c r="E43" i="30"/>
  <c r="F43" i="30"/>
  <c r="C44" i="30"/>
  <c r="D44" i="30"/>
  <c r="E44" i="30"/>
  <c r="F44" i="30"/>
  <c r="C45" i="30"/>
  <c r="D45" i="30"/>
  <c r="E45" i="30"/>
  <c r="F45" i="30"/>
  <c r="C46" i="30"/>
  <c r="D46" i="30"/>
  <c r="E46" i="30"/>
  <c r="F46" i="30"/>
  <c r="C47" i="30"/>
  <c r="D47" i="30"/>
  <c r="E47" i="30"/>
  <c r="F47" i="30"/>
  <c r="C48" i="30"/>
  <c r="D48" i="30"/>
  <c r="E48" i="30"/>
  <c r="F48" i="30"/>
  <c r="C49" i="30"/>
  <c r="D49" i="30"/>
  <c r="E49" i="30"/>
  <c r="F49" i="30"/>
  <c r="D10" i="30"/>
  <c r="E10" i="30"/>
  <c r="F10" i="30"/>
  <c r="C10" i="30"/>
  <c r="L11" i="30"/>
  <c r="L12" i="30"/>
  <c r="L13" i="30"/>
  <c r="L14" i="30"/>
  <c r="L15" i="30"/>
  <c r="L16" i="30"/>
  <c r="L17" i="30"/>
  <c r="L18" i="30"/>
  <c r="L19" i="30"/>
  <c r="L20" i="30"/>
  <c r="L21" i="30"/>
  <c r="L22" i="30"/>
  <c r="L23" i="30"/>
  <c r="L24" i="30"/>
  <c r="L25" i="30"/>
  <c r="L26" i="30"/>
  <c r="L27" i="30"/>
  <c r="L28" i="30"/>
  <c r="L29" i="30"/>
  <c r="L30" i="30"/>
  <c r="L31" i="30"/>
  <c r="L32" i="30"/>
  <c r="L33" i="30"/>
  <c r="L34" i="30"/>
  <c r="L35" i="30"/>
  <c r="L36" i="30"/>
  <c r="L37" i="30"/>
  <c r="L38" i="30"/>
  <c r="L39" i="30"/>
  <c r="L40" i="30"/>
  <c r="L41" i="30"/>
  <c r="L42" i="30"/>
  <c r="L43" i="30"/>
  <c r="L44" i="30"/>
  <c r="L45" i="30"/>
  <c r="L46" i="30"/>
  <c r="L47" i="30"/>
  <c r="L48" i="30"/>
  <c r="L49" i="30"/>
  <c r="L10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23" i="30"/>
  <c r="I24" i="30"/>
  <c r="I25" i="30"/>
  <c r="I26" i="30"/>
  <c r="I27" i="30"/>
  <c r="I28" i="30"/>
  <c r="I29" i="30"/>
  <c r="I30" i="30"/>
  <c r="I31" i="30"/>
  <c r="I32" i="30"/>
  <c r="I33" i="30"/>
  <c r="I34" i="30"/>
  <c r="I35" i="30"/>
  <c r="I36" i="30"/>
  <c r="I37" i="30"/>
  <c r="I38" i="30"/>
  <c r="I39" i="30"/>
  <c r="I40" i="30"/>
  <c r="I41" i="30"/>
  <c r="I42" i="30"/>
  <c r="I43" i="30"/>
  <c r="I44" i="30"/>
  <c r="I45" i="30"/>
  <c r="I46" i="30"/>
  <c r="I47" i="30"/>
  <c r="I48" i="30"/>
  <c r="I49" i="30"/>
  <c r="O49" i="30"/>
  <c r="O48" i="30"/>
  <c r="O47" i="30"/>
  <c r="O46" i="30"/>
  <c r="O45" i="30"/>
  <c r="O44" i="30"/>
  <c r="O43" i="30"/>
  <c r="O42" i="30"/>
  <c r="O41" i="30"/>
  <c r="O40" i="30"/>
  <c r="O39" i="30"/>
  <c r="O38" i="30"/>
  <c r="O37" i="30"/>
  <c r="O36" i="30"/>
  <c r="O35" i="30"/>
  <c r="O34" i="30"/>
  <c r="O33" i="30"/>
  <c r="O32" i="30"/>
  <c r="O31" i="30"/>
  <c r="O30" i="30"/>
  <c r="O29" i="30"/>
  <c r="O28" i="30"/>
  <c r="O27" i="30"/>
  <c r="O26" i="30"/>
  <c r="O25" i="30"/>
  <c r="O24" i="30"/>
  <c r="O23" i="30"/>
  <c r="O22" i="30"/>
  <c r="O21" i="30"/>
  <c r="O20" i="30"/>
  <c r="O19" i="30"/>
  <c r="O18" i="30"/>
  <c r="O17" i="30"/>
  <c r="O16" i="30"/>
  <c r="O15" i="30"/>
  <c r="O14" i="30"/>
  <c r="O13" i="30"/>
  <c r="O12" i="30"/>
  <c r="O11" i="30"/>
  <c r="E3" i="30"/>
  <c r="C13" i="22"/>
  <c r="D13" i="22"/>
  <c r="E13" i="22"/>
  <c r="F13" i="22"/>
  <c r="C14" i="22"/>
  <c r="D14" i="22"/>
  <c r="E14" i="22"/>
  <c r="F14" i="22"/>
  <c r="C15" i="22"/>
  <c r="D15" i="22"/>
  <c r="E15" i="22"/>
  <c r="F15" i="22"/>
  <c r="C16" i="22"/>
  <c r="D16" i="22"/>
  <c r="E16" i="22"/>
  <c r="F16" i="22"/>
  <c r="C17" i="22"/>
  <c r="D17" i="22"/>
  <c r="E17" i="22"/>
  <c r="F17" i="22"/>
  <c r="C18" i="22"/>
  <c r="D18" i="22"/>
  <c r="E18" i="22"/>
  <c r="F18" i="22"/>
  <c r="C19" i="22"/>
  <c r="D19" i="22"/>
  <c r="E19" i="22"/>
  <c r="F19" i="22"/>
  <c r="C20" i="22"/>
  <c r="D20" i="22"/>
  <c r="E20" i="22"/>
  <c r="F20" i="22"/>
  <c r="C21" i="22"/>
  <c r="D21" i="22"/>
  <c r="E21" i="22"/>
  <c r="F21" i="22"/>
  <c r="C22" i="22"/>
  <c r="D22" i="22"/>
  <c r="E22" i="22"/>
  <c r="F22" i="22"/>
  <c r="C23" i="22"/>
  <c r="D23" i="22"/>
  <c r="E23" i="22"/>
  <c r="F23" i="22"/>
  <c r="C24" i="22"/>
  <c r="D24" i="22"/>
  <c r="E24" i="22"/>
  <c r="F24" i="22"/>
  <c r="C25" i="22"/>
  <c r="D25" i="22"/>
  <c r="E25" i="22"/>
  <c r="F25" i="22"/>
  <c r="C26" i="22"/>
  <c r="D26" i="22"/>
  <c r="E26" i="22"/>
  <c r="F26" i="22"/>
  <c r="C27" i="22"/>
  <c r="D27" i="22"/>
  <c r="E27" i="22"/>
  <c r="F27" i="22"/>
  <c r="C28" i="22"/>
  <c r="D28" i="22"/>
  <c r="E28" i="22"/>
  <c r="F28" i="22"/>
  <c r="C29" i="22"/>
  <c r="D29" i="22"/>
  <c r="E29" i="22"/>
  <c r="F29" i="22"/>
  <c r="C30" i="22"/>
  <c r="D30" i="22"/>
  <c r="E30" i="22"/>
  <c r="F30" i="22"/>
  <c r="C31" i="22"/>
  <c r="D31" i="22"/>
  <c r="E31" i="22"/>
  <c r="F31" i="22"/>
  <c r="C32" i="22"/>
  <c r="D32" i="22"/>
  <c r="E32" i="22"/>
  <c r="F32" i="22"/>
  <c r="C33" i="22"/>
  <c r="D33" i="22"/>
  <c r="E33" i="22"/>
  <c r="F33" i="22"/>
  <c r="C34" i="22"/>
  <c r="D34" i="22"/>
  <c r="E34" i="22"/>
  <c r="F34" i="22"/>
  <c r="C35" i="22"/>
  <c r="D35" i="22"/>
  <c r="E35" i="22"/>
  <c r="F35" i="22"/>
  <c r="C36" i="22"/>
  <c r="D36" i="22"/>
  <c r="E36" i="22"/>
  <c r="F36" i="22"/>
  <c r="C37" i="22"/>
  <c r="D37" i="22"/>
  <c r="E37" i="22"/>
  <c r="F37" i="22"/>
  <c r="C38" i="22"/>
  <c r="D38" i="22"/>
  <c r="E38" i="22"/>
  <c r="F38" i="22"/>
  <c r="C39" i="22"/>
  <c r="D39" i="22"/>
  <c r="E39" i="22"/>
  <c r="F39" i="22"/>
  <c r="C40" i="22"/>
  <c r="D40" i="22"/>
  <c r="E40" i="22"/>
  <c r="F40" i="22"/>
  <c r="C41" i="22"/>
  <c r="D41" i="22"/>
  <c r="E41" i="22"/>
  <c r="F41" i="22"/>
  <c r="C42" i="22"/>
  <c r="D42" i="22"/>
  <c r="E42" i="22"/>
  <c r="F42" i="22"/>
  <c r="C43" i="22"/>
  <c r="D43" i="22"/>
  <c r="E43" i="22"/>
  <c r="F43" i="22"/>
  <c r="C44" i="22"/>
  <c r="D44" i="22"/>
  <c r="E44" i="22"/>
  <c r="F44" i="22"/>
  <c r="C45" i="22"/>
  <c r="D45" i="22"/>
  <c r="E45" i="22"/>
  <c r="F45" i="22"/>
  <c r="C46" i="22"/>
  <c r="D46" i="22"/>
  <c r="E46" i="22"/>
  <c r="F46" i="22"/>
  <c r="C47" i="22"/>
  <c r="D47" i="22"/>
  <c r="E47" i="22"/>
  <c r="F47" i="22"/>
  <c r="C48" i="22"/>
  <c r="D48" i="22"/>
  <c r="E48" i="22"/>
  <c r="F48" i="22"/>
  <c r="C49" i="22"/>
  <c r="D49" i="22"/>
  <c r="E49" i="22"/>
  <c r="F49" i="22"/>
  <c r="C50" i="22"/>
  <c r="D50" i="22"/>
  <c r="E50" i="22"/>
  <c r="F50" i="22"/>
  <c r="C51" i="22"/>
  <c r="D51" i="22"/>
  <c r="E51" i="22"/>
  <c r="F51" i="22"/>
  <c r="D12" i="22"/>
  <c r="E12" i="22"/>
  <c r="F12" i="22"/>
  <c r="C12" i="22"/>
  <c r="C13" i="23"/>
  <c r="D13" i="23"/>
  <c r="E13" i="23"/>
  <c r="F13" i="23"/>
  <c r="C14" i="23"/>
  <c r="D14" i="23"/>
  <c r="E14" i="23"/>
  <c r="F14" i="23"/>
  <c r="C15" i="23"/>
  <c r="D15" i="23"/>
  <c r="E15" i="23"/>
  <c r="F15" i="23"/>
  <c r="C16" i="23"/>
  <c r="D16" i="23"/>
  <c r="E16" i="23"/>
  <c r="F16" i="23"/>
  <c r="C17" i="23"/>
  <c r="D17" i="23"/>
  <c r="E17" i="23"/>
  <c r="F17" i="23"/>
  <c r="C18" i="23"/>
  <c r="D18" i="23"/>
  <c r="E18" i="23"/>
  <c r="F18" i="23"/>
  <c r="C19" i="23"/>
  <c r="D19" i="23"/>
  <c r="E19" i="23"/>
  <c r="F19" i="23"/>
  <c r="C20" i="23"/>
  <c r="D20" i="23"/>
  <c r="E20" i="23"/>
  <c r="F20" i="23"/>
  <c r="C21" i="23"/>
  <c r="D21" i="23"/>
  <c r="E21" i="23"/>
  <c r="F21" i="23"/>
  <c r="C22" i="23"/>
  <c r="D22" i="23"/>
  <c r="E22" i="23"/>
  <c r="F22" i="23"/>
  <c r="C23" i="23"/>
  <c r="D23" i="23"/>
  <c r="E23" i="23"/>
  <c r="F23" i="23"/>
  <c r="C24" i="23"/>
  <c r="D24" i="23"/>
  <c r="E24" i="23"/>
  <c r="F24" i="23"/>
  <c r="C25" i="23"/>
  <c r="D25" i="23"/>
  <c r="E25" i="23"/>
  <c r="F25" i="23"/>
  <c r="C26" i="23"/>
  <c r="D26" i="23"/>
  <c r="E26" i="23"/>
  <c r="F26" i="23"/>
  <c r="C27" i="23"/>
  <c r="D27" i="23"/>
  <c r="E27" i="23"/>
  <c r="F27" i="23"/>
  <c r="C28" i="23"/>
  <c r="D28" i="23"/>
  <c r="E28" i="23"/>
  <c r="F28" i="23"/>
  <c r="C29" i="23"/>
  <c r="D29" i="23"/>
  <c r="E29" i="23"/>
  <c r="F29" i="23"/>
  <c r="C30" i="23"/>
  <c r="D30" i="23"/>
  <c r="E30" i="23"/>
  <c r="F30" i="23"/>
  <c r="C31" i="23"/>
  <c r="D31" i="23"/>
  <c r="E31" i="23"/>
  <c r="F31" i="23"/>
  <c r="C32" i="23"/>
  <c r="D32" i="23"/>
  <c r="E32" i="23"/>
  <c r="F32" i="23"/>
  <c r="C33" i="23"/>
  <c r="D33" i="23"/>
  <c r="E33" i="23"/>
  <c r="F33" i="23"/>
  <c r="C34" i="23"/>
  <c r="D34" i="23"/>
  <c r="E34" i="23"/>
  <c r="F34" i="23"/>
  <c r="C35" i="23"/>
  <c r="D35" i="23"/>
  <c r="E35" i="23"/>
  <c r="F35" i="23"/>
  <c r="C36" i="23"/>
  <c r="D36" i="23"/>
  <c r="E36" i="23"/>
  <c r="F36" i="23"/>
  <c r="C37" i="23"/>
  <c r="D37" i="23"/>
  <c r="E37" i="23"/>
  <c r="F37" i="23"/>
  <c r="C38" i="23"/>
  <c r="D38" i="23"/>
  <c r="E38" i="23"/>
  <c r="F38" i="23"/>
  <c r="C39" i="23"/>
  <c r="D39" i="23"/>
  <c r="E39" i="23"/>
  <c r="F39" i="23"/>
  <c r="C40" i="23"/>
  <c r="D40" i="23"/>
  <c r="E40" i="23"/>
  <c r="F40" i="23"/>
  <c r="C41" i="23"/>
  <c r="D41" i="23"/>
  <c r="E41" i="23"/>
  <c r="F41" i="23"/>
  <c r="C42" i="23"/>
  <c r="D42" i="23"/>
  <c r="E42" i="23"/>
  <c r="F42" i="23"/>
  <c r="C43" i="23"/>
  <c r="D43" i="23"/>
  <c r="E43" i="23"/>
  <c r="F43" i="23"/>
  <c r="C44" i="23"/>
  <c r="D44" i="23"/>
  <c r="E44" i="23"/>
  <c r="F44" i="23"/>
  <c r="C45" i="23"/>
  <c r="D45" i="23"/>
  <c r="E45" i="23"/>
  <c r="F45" i="23"/>
  <c r="C46" i="23"/>
  <c r="D46" i="23"/>
  <c r="E46" i="23"/>
  <c r="F46" i="23"/>
  <c r="C47" i="23"/>
  <c r="D47" i="23"/>
  <c r="E47" i="23"/>
  <c r="F47" i="23"/>
  <c r="C48" i="23"/>
  <c r="D48" i="23"/>
  <c r="E48" i="23"/>
  <c r="F48" i="23"/>
  <c r="C49" i="23"/>
  <c r="D49" i="23"/>
  <c r="E49" i="23"/>
  <c r="F49" i="23"/>
  <c r="C50" i="23"/>
  <c r="D50" i="23"/>
  <c r="E50" i="23"/>
  <c r="F50" i="23"/>
  <c r="C51" i="23"/>
  <c r="D51" i="23"/>
  <c r="E51" i="23"/>
  <c r="F51" i="23"/>
  <c r="D12" i="23"/>
  <c r="E12" i="23"/>
  <c r="F12" i="23"/>
  <c r="C12" i="23"/>
  <c r="C13" i="24"/>
  <c r="D13" i="24"/>
  <c r="E13" i="24"/>
  <c r="F13" i="24"/>
  <c r="C14" i="24"/>
  <c r="D14" i="24"/>
  <c r="E14" i="24"/>
  <c r="F14" i="24"/>
  <c r="C15" i="24"/>
  <c r="D15" i="24"/>
  <c r="E15" i="24"/>
  <c r="F15" i="24"/>
  <c r="C16" i="24"/>
  <c r="D16" i="24"/>
  <c r="E16" i="24"/>
  <c r="F16" i="24"/>
  <c r="C17" i="24"/>
  <c r="D17" i="24"/>
  <c r="E17" i="24"/>
  <c r="F17" i="24"/>
  <c r="C18" i="24"/>
  <c r="D18" i="24"/>
  <c r="E18" i="24"/>
  <c r="F18" i="24"/>
  <c r="C19" i="24"/>
  <c r="D19" i="24"/>
  <c r="E19" i="24"/>
  <c r="F19" i="24"/>
  <c r="C20" i="24"/>
  <c r="D20" i="24"/>
  <c r="E20" i="24"/>
  <c r="F20" i="24"/>
  <c r="C21" i="24"/>
  <c r="D21" i="24"/>
  <c r="E21" i="24"/>
  <c r="F21" i="24"/>
  <c r="C22" i="24"/>
  <c r="D22" i="24"/>
  <c r="E22" i="24"/>
  <c r="F22" i="24"/>
  <c r="C23" i="24"/>
  <c r="D23" i="24"/>
  <c r="E23" i="24"/>
  <c r="F23" i="24"/>
  <c r="C24" i="24"/>
  <c r="D24" i="24"/>
  <c r="E24" i="24"/>
  <c r="F24" i="24"/>
  <c r="C25" i="24"/>
  <c r="D25" i="24"/>
  <c r="E25" i="24"/>
  <c r="F25" i="24"/>
  <c r="C26" i="24"/>
  <c r="D26" i="24"/>
  <c r="E26" i="24"/>
  <c r="F26" i="24"/>
  <c r="C27" i="24"/>
  <c r="D27" i="24"/>
  <c r="E27" i="24"/>
  <c r="F27" i="24"/>
  <c r="C28" i="24"/>
  <c r="D28" i="24"/>
  <c r="E28" i="24"/>
  <c r="F28" i="24"/>
  <c r="C29" i="24"/>
  <c r="D29" i="24"/>
  <c r="E29" i="24"/>
  <c r="F29" i="24"/>
  <c r="C30" i="24"/>
  <c r="D30" i="24"/>
  <c r="E30" i="24"/>
  <c r="F30" i="24"/>
  <c r="C31" i="24"/>
  <c r="D31" i="24"/>
  <c r="E31" i="24"/>
  <c r="F31" i="24"/>
  <c r="C32" i="24"/>
  <c r="D32" i="24"/>
  <c r="E32" i="24"/>
  <c r="F32" i="24"/>
  <c r="C33" i="24"/>
  <c r="D33" i="24"/>
  <c r="E33" i="24"/>
  <c r="F33" i="24"/>
  <c r="C34" i="24"/>
  <c r="D34" i="24"/>
  <c r="E34" i="24"/>
  <c r="F34" i="24"/>
  <c r="C35" i="24"/>
  <c r="D35" i="24"/>
  <c r="E35" i="24"/>
  <c r="F35" i="24"/>
  <c r="C36" i="24"/>
  <c r="D36" i="24"/>
  <c r="E36" i="24"/>
  <c r="F36" i="24"/>
  <c r="C37" i="24"/>
  <c r="D37" i="24"/>
  <c r="E37" i="24"/>
  <c r="F37" i="24"/>
  <c r="C38" i="24"/>
  <c r="D38" i="24"/>
  <c r="E38" i="24"/>
  <c r="F38" i="24"/>
  <c r="C39" i="24"/>
  <c r="D39" i="24"/>
  <c r="E39" i="24"/>
  <c r="F39" i="24"/>
  <c r="C40" i="24"/>
  <c r="D40" i="24"/>
  <c r="E40" i="24"/>
  <c r="F40" i="24"/>
  <c r="C41" i="24"/>
  <c r="D41" i="24"/>
  <c r="E41" i="24"/>
  <c r="F41" i="24"/>
  <c r="C42" i="24"/>
  <c r="D42" i="24"/>
  <c r="E42" i="24"/>
  <c r="F42" i="24"/>
  <c r="C43" i="24"/>
  <c r="D43" i="24"/>
  <c r="E43" i="24"/>
  <c r="F43" i="24"/>
  <c r="C44" i="24"/>
  <c r="D44" i="24"/>
  <c r="E44" i="24"/>
  <c r="F44" i="24"/>
  <c r="C45" i="24"/>
  <c r="D45" i="24"/>
  <c r="E45" i="24"/>
  <c r="F45" i="24"/>
  <c r="C46" i="24"/>
  <c r="D46" i="24"/>
  <c r="E46" i="24"/>
  <c r="F46" i="24"/>
  <c r="C47" i="24"/>
  <c r="D47" i="24"/>
  <c r="E47" i="24"/>
  <c r="F47" i="24"/>
  <c r="C48" i="24"/>
  <c r="D48" i="24"/>
  <c r="E48" i="24"/>
  <c r="F48" i="24"/>
  <c r="C49" i="24"/>
  <c r="D49" i="24"/>
  <c r="E49" i="24"/>
  <c r="F49" i="24"/>
  <c r="C50" i="24"/>
  <c r="D50" i="24"/>
  <c r="E50" i="24"/>
  <c r="F50" i="24"/>
  <c r="C51" i="24"/>
  <c r="D51" i="24"/>
  <c r="E51" i="24"/>
  <c r="F51" i="24"/>
  <c r="D12" i="24"/>
  <c r="E12" i="24"/>
  <c r="F12" i="24"/>
  <c r="C12" i="24"/>
  <c r="C13" i="25"/>
  <c r="D13" i="25"/>
  <c r="E13" i="25"/>
  <c r="F13" i="25"/>
  <c r="C14" i="25"/>
  <c r="D14" i="25"/>
  <c r="E14" i="25"/>
  <c r="F14" i="25"/>
  <c r="C15" i="25"/>
  <c r="D15" i="25"/>
  <c r="E15" i="25"/>
  <c r="F15" i="25"/>
  <c r="C16" i="25"/>
  <c r="D16" i="25"/>
  <c r="E16" i="25"/>
  <c r="F16" i="25"/>
  <c r="C17" i="25"/>
  <c r="D17" i="25"/>
  <c r="E17" i="25"/>
  <c r="F17" i="25"/>
  <c r="C18" i="25"/>
  <c r="D18" i="25"/>
  <c r="E18" i="25"/>
  <c r="F18" i="25"/>
  <c r="C19" i="25"/>
  <c r="D19" i="25"/>
  <c r="E19" i="25"/>
  <c r="F19" i="25"/>
  <c r="C20" i="25"/>
  <c r="D20" i="25"/>
  <c r="E20" i="25"/>
  <c r="F20" i="25"/>
  <c r="C21" i="25"/>
  <c r="D21" i="25"/>
  <c r="E21" i="25"/>
  <c r="F21" i="25"/>
  <c r="C22" i="25"/>
  <c r="D22" i="25"/>
  <c r="E22" i="25"/>
  <c r="F22" i="25"/>
  <c r="C23" i="25"/>
  <c r="D23" i="25"/>
  <c r="E23" i="25"/>
  <c r="F23" i="25"/>
  <c r="C24" i="25"/>
  <c r="D24" i="25"/>
  <c r="E24" i="25"/>
  <c r="F24" i="25"/>
  <c r="C25" i="25"/>
  <c r="D25" i="25"/>
  <c r="E25" i="25"/>
  <c r="F25" i="25"/>
  <c r="C26" i="25"/>
  <c r="D26" i="25"/>
  <c r="E26" i="25"/>
  <c r="F26" i="25"/>
  <c r="C27" i="25"/>
  <c r="D27" i="25"/>
  <c r="E27" i="25"/>
  <c r="F27" i="25"/>
  <c r="C28" i="25"/>
  <c r="D28" i="25"/>
  <c r="E28" i="25"/>
  <c r="F28" i="25"/>
  <c r="C29" i="25"/>
  <c r="D29" i="25"/>
  <c r="E29" i="25"/>
  <c r="F29" i="25"/>
  <c r="C30" i="25"/>
  <c r="D30" i="25"/>
  <c r="E30" i="25"/>
  <c r="F30" i="25"/>
  <c r="C31" i="25"/>
  <c r="D31" i="25"/>
  <c r="E31" i="25"/>
  <c r="F31" i="25"/>
  <c r="C32" i="25"/>
  <c r="D32" i="25"/>
  <c r="E32" i="25"/>
  <c r="F32" i="25"/>
  <c r="C33" i="25"/>
  <c r="D33" i="25"/>
  <c r="E33" i="25"/>
  <c r="F33" i="25"/>
  <c r="C34" i="25"/>
  <c r="D34" i="25"/>
  <c r="E34" i="25"/>
  <c r="F34" i="25"/>
  <c r="C35" i="25"/>
  <c r="D35" i="25"/>
  <c r="E35" i="25"/>
  <c r="F35" i="25"/>
  <c r="C36" i="25"/>
  <c r="D36" i="25"/>
  <c r="E36" i="25"/>
  <c r="F36" i="25"/>
  <c r="C37" i="25"/>
  <c r="D37" i="25"/>
  <c r="E37" i="25"/>
  <c r="F37" i="25"/>
  <c r="C38" i="25"/>
  <c r="D38" i="25"/>
  <c r="E38" i="25"/>
  <c r="F38" i="25"/>
  <c r="C39" i="25"/>
  <c r="D39" i="25"/>
  <c r="E39" i="25"/>
  <c r="F39" i="25"/>
  <c r="C40" i="25"/>
  <c r="D40" i="25"/>
  <c r="E40" i="25"/>
  <c r="F40" i="25"/>
  <c r="C41" i="25"/>
  <c r="D41" i="25"/>
  <c r="E41" i="25"/>
  <c r="F41" i="25"/>
  <c r="C42" i="25"/>
  <c r="D42" i="25"/>
  <c r="E42" i="25"/>
  <c r="F42" i="25"/>
  <c r="C43" i="25"/>
  <c r="D43" i="25"/>
  <c r="E43" i="25"/>
  <c r="F43" i="25"/>
  <c r="C44" i="25"/>
  <c r="D44" i="25"/>
  <c r="E44" i="25"/>
  <c r="F44" i="25"/>
  <c r="C45" i="25"/>
  <c r="D45" i="25"/>
  <c r="E45" i="25"/>
  <c r="F45" i="25"/>
  <c r="C46" i="25"/>
  <c r="D46" i="25"/>
  <c r="E46" i="25"/>
  <c r="F46" i="25"/>
  <c r="C47" i="25"/>
  <c r="D47" i="25"/>
  <c r="E47" i="25"/>
  <c r="F47" i="25"/>
  <c r="C48" i="25"/>
  <c r="D48" i="25"/>
  <c r="E48" i="25"/>
  <c r="F48" i="25"/>
  <c r="C49" i="25"/>
  <c r="D49" i="25"/>
  <c r="E49" i="25"/>
  <c r="F49" i="25"/>
  <c r="C50" i="25"/>
  <c r="D50" i="25"/>
  <c r="E50" i="25"/>
  <c r="F50" i="25"/>
  <c r="C51" i="25"/>
  <c r="D51" i="25"/>
  <c r="E51" i="25"/>
  <c r="F51" i="25"/>
  <c r="D12" i="25"/>
  <c r="E12" i="25"/>
  <c r="F12" i="25"/>
  <c r="C12" i="25"/>
  <c r="C13" i="26"/>
  <c r="D13" i="26"/>
  <c r="E13" i="26"/>
  <c r="F13" i="26"/>
  <c r="C14" i="26"/>
  <c r="D14" i="26"/>
  <c r="E14" i="26"/>
  <c r="F14" i="26"/>
  <c r="C15" i="26"/>
  <c r="D15" i="26"/>
  <c r="E15" i="26"/>
  <c r="F15" i="26"/>
  <c r="C16" i="26"/>
  <c r="D16" i="26"/>
  <c r="E16" i="26"/>
  <c r="F16" i="26"/>
  <c r="C17" i="26"/>
  <c r="D17" i="26"/>
  <c r="E17" i="26"/>
  <c r="F17" i="26"/>
  <c r="C18" i="26"/>
  <c r="D18" i="26"/>
  <c r="E18" i="26"/>
  <c r="F18" i="26"/>
  <c r="C19" i="26"/>
  <c r="D19" i="26"/>
  <c r="E19" i="26"/>
  <c r="F19" i="26"/>
  <c r="C20" i="26"/>
  <c r="D20" i="26"/>
  <c r="E20" i="26"/>
  <c r="F20" i="26"/>
  <c r="C21" i="26"/>
  <c r="D21" i="26"/>
  <c r="E21" i="26"/>
  <c r="F21" i="26"/>
  <c r="C22" i="26"/>
  <c r="D22" i="26"/>
  <c r="E22" i="26"/>
  <c r="F22" i="26"/>
  <c r="C23" i="26"/>
  <c r="D23" i="26"/>
  <c r="E23" i="26"/>
  <c r="F23" i="26"/>
  <c r="C24" i="26"/>
  <c r="D24" i="26"/>
  <c r="E24" i="26"/>
  <c r="F24" i="26"/>
  <c r="C25" i="26"/>
  <c r="D25" i="26"/>
  <c r="E25" i="26"/>
  <c r="F25" i="26"/>
  <c r="C26" i="26"/>
  <c r="D26" i="26"/>
  <c r="E26" i="26"/>
  <c r="F26" i="26"/>
  <c r="C27" i="26"/>
  <c r="D27" i="26"/>
  <c r="E27" i="26"/>
  <c r="F27" i="26"/>
  <c r="C28" i="26"/>
  <c r="D28" i="26"/>
  <c r="E28" i="26"/>
  <c r="F28" i="26"/>
  <c r="C29" i="26"/>
  <c r="D29" i="26"/>
  <c r="E29" i="26"/>
  <c r="F29" i="26"/>
  <c r="C30" i="26"/>
  <c r="D30" i="26"/>
  <c r="E30" i="26"/>
  <c r="F30" i="26"/>
  <c r="C31" i="26"/>
  <c r="D31" i="26"/>
  <c r="E31" i="26"/>
  <c r="F31" i="26"/>
  <c r="C32" i="26"/>
  <c r="D32" i="26"/>
  <c r="E32" i="26"/>
  <c r="F32" i="26"/>
  <c r="C33" i="26"/>
  <c r="D33" i="26"/>
  <c r="E33" i="26"/>
  <c r="F33" i="26"/>
  <c r="C34" i="26"/>
  <c r="D34" i="26"/>
  <c r="E34" i="26"/>
  <c r="F34" i="26"/>
  <c r="C35" i="26"/>
  <c r="D35" i="26"/>
  <c r="E35" i="26"/>
  <c r="F35" i="26"/>
  <c r="C36" i="26"/>
  <c r="D36" i="26"/>
  <c r="E36" i="26"/>
  <c r="F36" i="26"/>
  <c r="C37" i="26"/>
  <c r="D37" i="26"/>
  <c r="E37" i="26"/>
  <c r="F37" i="26"/>
  <c r="C38" i="26"/>
  <c r="D38" i="26"/>
  <c r="E38" i="26"/>
  <c r="F38" i="26"/>
  <c r="C39" i="26"/>
  <c r="D39" i="26"/>
  <c r="E39" i="26"/>
  <c r="F39" i="26"/>
  <c r="C40" i="26"/>
  <c r="D40" i="26"/>
  <c r="E40" i="26"/>
  <c r="F40" i="26"/>
  <c r="C41" i="26"/>
  <c r="D41" i="26"/>
  <c r="E41" i="26"/>
  <c r="F41" i="26"/>
  <c r="C42" i="26"/>
  <c r="D42" i="26"/>
  <c r="E42" i="26"/>
  <c r="F42" i="26"/>
  <c r="C43" i="26"/>
  <c r="D43" i="26"/>
  <c r="E43" i="26"/>
  <c r="F43" i="26"/>
  <c r="C44" i="26"/>
  <c r="D44" i="26"/>
  <c r="E44" i="26"/>
  <c r="F44" i="26"/>
  <c r="C45" i="26"/>
  <c r="D45" i="26"/>
  <c r="E45" i="26"/>
  <c r="F45" i="26"/>
  <c r="C46" i="26"/>
  <c r="D46" i="26"/>
  <c r="E46" i="26"/>
  <c r="F46" i="26"/>
  <c r="C47" i="26"/>
  <c r="D47" i="26"/>
  <c r="E47" i="26"/>
  <c r="F47" i="26"/>
  <c r="C48" i="26"/>
  <c r="D48" i="26"/>
  <c r="E48" i="26"/>
  <c r="F48" i="26"/>
  <c r="C49" i="26"/>
  <c r="D49" i="26"/>
  <c r="E49" i="26"/>
  <c r="F49" i="26"/>
  <c r="C50" i="26"/>
  <c r="D50" i="26"/>
  <c r="E50" i="26"/>
  <c r="F50" i="26"/>
  <c r="C51" i="26"/>
  <c r="D51" i="26"/>
  <c r="E51" i="26"/>
  <c r="F51" i="26"/>
  <c r="D12" i="26"/>
  <c r="E12" i="26"/>
  <c r="F12" i="26"/>
  <c r="C12" i="26"/>
  <c r="C13" i="27"/>
  <c r="D13" i="27"/>
  <c r="E13" i="27"/>
  <c r="F13" i="27"/>
  <c r="C14" i="27"/>
  <c r="D14" i="27"/>
  <c r="E14" i="27"/>
  <c r="F14" i="27"/>
  <c r="C15" i="27"/>
  <c r="D15" i="27"/>
  <c r="E15" i="27"/>
  <c r="F15" i="27"/>
  <c r="C16" i="27"/>
  <c r="D16" i="27"/>
  <c r="E16" i="27"/>
  <c r="F16" i="27"/>
  <c r="C17" i="27"/>
  <c r="D17" i="27"/>
  <c r="E17" i="27"/>
  <c r="F17" i="27"/>
  <c r="C18" i="27"/>
  <c r="D18" i="27"/>
  <c r="E18" i="27"/>
  <c r="F18" i="27"/>
  <c r="C19" i="27"/>
  <c r="D19" i="27"/>
  <c r="E19" i="27"/>
  <c r="F19" i="27"/>
  <c r="C20" i="27"/>
  <c r="D20" i="27"/>
  <c r="E20" i="27"/>
  <c r="F20" i="27"/>
  <c r="C21" i="27"/>
  <c r="D21" i="27"/>
  <c r="E21" i="27"/>
  <c r="F21" i="27"/>
  <c r="C22" i="27"/>
  <c r="D22" i="27"/>
  <c r="E22" i="27"/>
  <c r="F22" i="27"/>
  <c r="C23" i="27"/>
  <c r="D23" i="27"/>
  <c r="E23" i="27"/>
  <c r="F23" i="27"/>
  <c r="C24" i="27"/>
  <c r="D24" i="27"/>
  <c r="E24" i="27"/>
  <c r="F24" i="27"/>
  <c r="C25" i="27"/>
  <c r="D25" i="27"/>
  <c r="E25" i="27"/>
  <c r="F25" i="27"/>
  <c r="C26" i="27"/>
  <c r="D26" i="27"/>
  <c r="E26" i="27"/>
  <c r="F26" i="27"/>
  <c r="C27" i="27"/>
  <c r="D27" i="27"/>
  <c r="E27" i="27"/>
  <c r="F27" i="27"/>
  <c r="C28" i="27"/>
  <c r="D28" i="27"/>
  <c r="E28" i="27"/>
  <c r="F28" i="27"/>
  <c r="C29" i="27"/>
  <c r="D29" i="27"/>
  <c r="E29" i="27"/>
  <c r="F29" i="27"/>
  <c r="C30" i="27"/>
  <c r="D30" i="27"/>
  <c r="E30" i="27"/>
  <c r="F30" i="27"/>
  <c r="C31" i="27"/>
  <c r="D31" i="27"/>
  <c r="E31" i="27"/>
  <c r="F31" i="27"/>
  <c r="C32" i="27"/>
  <c r="D32" i="27"/>
  <c r="E32" i="27"/>
  <c r="F32" i="27"/>
  <c r="C33" i="27"/>
  <c r="D33" i="27"/>
  <c r="E33" i="27"/>
  <c r="F33" i="27"/>
  <c r="C34" i="27"/>
  <c r="D34" i="27"/>
  <c r="E34" i="27"/>
  <c r="F34" i="27"/>
  <c r="C35" i="27"/>
  <c r="D35" i="27"/>
  <c r="E35" i="27"/>
  <c r="F35" i="27"/>
  <c r="C36" i="27"/>
  <c r="D36" i="27"/>
  <c r="E36" i="27"/>
  <c r="F36" i="27"/>
  <c r="C37" i="27"/>
  <c r="D37" i="27"/>
  <c r="E37" i="27"/>
  <c r="F37" i="27"/>
  <c r="C38" i="27"/>
  <c r="D38" i="27"/>
  <c r="E38" i="27"/>
  <c r="F38" i="27"/>
  <c r="C39" i="27"/>
  <c r="D39" i="27"/>
  <c r="E39" i="27"/>
  <c r="F39" i="27"/>
  <c r="C40" i="27"/>
  <c r="D40" i="27"/>
  <c r="E40" i="27"/>
  <c r="F40" i="27"/>
  <c r="C41" i="27"/>
  <c r="D41" i="27"/>
  <c r="E41" i="27"/>
  <c r="F41" i="27"/>
  <c r="C42" i="27"/>
  <c r="D42" i="27"/>
  <c r="E42" i="27"/>
  <c r="F42" i="27"/>
  <c r="C43" i="27"/>
  <c r="D43" i="27"/>
  <c r="E43" i="27"/>
  <c r="F43" i="27"/>
  <c r="C44" i="27"/>
  <c r="D44" i="27"/>
  <c r="E44" i="27"/>
  <c r="F44" i="27"/>
  <c r="C45" i="27"/>
  <c r="D45" i="27"/>
  <c r="E45" i="27"/>
  <c r="F45" i="27"/>
  <c r="C46" i="27"/>
  <c r="D46" i="27"/>
  <c r="E46" i="27"/>
  <c r="F46" i="27"/>
  <c r="C47" i="27"/>
  <c r="D47" i="27"/>
  <c r="E47" i="27"/>
  <c r="F47" i="27"/>
  <c r="C48" i="27"/>
  <c r="D48" i="27"/>
  <c r="E48" i="27"/>
  <c r="F48" i="27"/>
  <c r="C49" i="27"/>
  <c r="D49" i="27"/>
  <c r="E49" i="27"/>
  <c r="F49" i="27"/>
  <c r="C50" i="27"/>
  <c r="D50" i="27"/>
  <c r="E50" i="27"/>
  <c r="F50" i="27"/>
  <c r="C51" i="27"/>
  <c r="D51" i="27"/>
  <c r="E51" i="27"/>
  <c r="F51" i="27"/>
  <c r="D12" i="27"/>
  <c r="E12" i="27"/>
  <c r="F12" i="27"/>
  <c r="C12" i="27"/>
  <c r="C13" i="28"/>
  <c r="D13" i="28"/>
  <c r="E13" i="28"/>
  <c r="F13" i="28"/>
  <c r="C14" i="28"/>
  <c r="D14" i="28"/>
  <c r="E14" i="28"/>
  <c r="F14" i="28"/>
  <c r="C15" i="28"/>
  <c r="D15" i="28"/>
  <c r="E15" i="28"/>
  <c r="F15" i="28"/>
  <c r="C16" i="28"/>
  <c r="D16" i="28"/>
  <c r="E16" i="28"/>
  <c r="F16" i="28"/>
  <c r="C17" i="28"/>
  <c r="D17" i="28"/>
  <c r="E17" i="28"/>
  <c r="F17" i="28"/>
  <c r="C18" i="28"/>
  <c r="D18" i="28"/>
  <c r="E18" i="28"/>
  <c r="F18" i="28"/>
  <c r="C19" i="28"/>
  <c r="D19" i="28"/>
  <c r="E19" i="28"/>
  <c r="F19" i="28"/>
  <c r="C20" i="28"/>
  <c r="D20" i="28"/>
  <c r="E20" i="28"/>
  <c r="F20" i="28"/>
  <c r="C21" i="28"/>
  <c r="D21" i="28"/>
  <c r="E21" i="28"/>
  <c r="F21" i="28"/>
  <c r="C22" i="28"/>
  <c r="D22" i="28"/>
  <c r="E22" i="28"/>
  <c r="F22" i="28"/>
  <c r="C23" i="28"/>
  <c r="D23" i="28"/>
  <c r="E23" i="28"/>
  <c r="F23" i="28"/>
  <c r="C24" i="28"/>
  <c r="D24" i="28"/>
  <c r="E24" i="28"/>
  <c r="F24" i="28"/>
  <c r="C25" i="28"/>
  <c r="D25" i="28"/>
  <c r="E25" i="28"/>
  <c r="F25" i="28"/>
  <c r="C26" i="28"/>
  <c r="D26" i="28"/>
  <c r="E26" i="28"/>
  <c r="F26" i="28"/>
  <c r="C27" i="28"/>
  <c r="D27" i="28"/>
  <c r="E27" i="28"/>
  <c r="F27" i="28"/>
  <c r="C28" i="28"/>
  <c r="D28" i="28"/>
  <c r="E28" i="28"/>
  <c r="F28" i="28"/>
  <c r="C29" i="28"/>
  <c r="D29" i="28"/>
  <c r="E29" i="28"/>
  <c r="F29" i="28"/>
  <c r="C30" i="28"/>
  <c r="D30" i="28"/>
  <c r="E30" i="28"/>
  <c r="F30" i="28"/>
  <c r="C31" i="28"/>
  <c r="D31" i="28"/>
  <c r="E31" i="28"/>
  <c r="F31" i="28"/>
  <c r="C32" i="28"/>
  <c r="D32" i="28"/>
  <c r="E32" i="28"/>
  <c r="F32" i="28"/>
  <c r="C33" i="28"/>
  <c r="D33" i="28"/>
  <c r="E33" i="28"/>
  <c r="F33" i="28"/>
  <c r="C34" i="28"/>
  <c r="D34" i="28"/>
  <c r="E34" i="28"/>
  <c r="F34" i="28"/>
  <c r="C35" i="28"/>
  <c r="D35" i="28"/>
  <c r="E35" i="28"/>
  <c r="F35" i="28"/>
  <c r="C36" i="28"/>
  <c r="D36" i="28"/>
  <c r="E36" i="28"/>
  <c r="F36" i="28"/>
  <c r="C37" i="28"/>
  <c r="D37" i="28"/>
  <c r="E37" i="28"/>
  <c r="F37" i="28"/>
  <c r="C38" i="28"/>
  <c r="D38" i="28"/>
  <c r="E38" i="28"/>
  <c r="F38" i="28"/>
  <c r="C39" i="28"/>
  <c r="D39" i="28"/>
  <c r="E39" i="28"/>
  <c r="F39" i="28"/>
  <c r="C40" i="28"/>
  <c r="D40" i="28"/>
  <c r="E40" i="28"/>
  <c r="F40" i="28"/>
  <c r="C41" i="28"/>
  <c r="D41" i="28"/>
  <c r="E41" i="28"/>
  <c r="F41" i="28"/>
  <c r="C42" i="28"/>
  <c r="D42" i="28"/>
  <c r="E42" i="28"/>
  <c r="F42" i="28"/>
  <c r="C43" i="28"/>
  <c r="D43" i="28"/>
  <c r="E43" i="28"/>
  <c r="F43" i="28"/>
  <c r="C44" i="28"/>
  <c r="D44" i="28"/>
  <c r="E44" i="28"/>
  <c r="F44" i="28"/>
  <c r="C45" i="28"/>
  <c r="D45" i="28"/>
  <c r="E45" i="28"/>
  <c r="F45" i="28"/>
  <c r="C46" i="28"/>
  <c r="D46" i="28"/>
  <c r="E46" i="28"/>
  <c r="F46" i="28"/>
  <c r="C47" i="28"/>
  <c r="D47" i="28"/>
  <c r="E47" i="28"/>
  <c r="F47" i="28"/>
  <c r="C48" i="28"/>
  <c r="D48" i="28"/>
  <c r="E48" i="28"/>
  <c r="F48" i="28"/>
  <c r="C49" i="28"/>
  <c r="D49" i="28"/>
  <c r="E49" i="28"/>
  <c r="F49" i="28"/>
  <c r="C50" i="28"/>
  <c r="D50" i="28"/>
  <c r="E50" i="28"/>
  <c r="F50" i="28"/>
  <c r="C51" i="28"/>
  <c r="D51" i="28"/>
  <c r="E51" i="28"/>
  <c r="F51" i="28"/>
  <c r="D12" i="28"/>
  <c r="E12" i="28"/>
  <c r="F12" i="28"/>
  <c r="C12" i="28"/>
  <c r="C13" i="29"/>
  <c r="D13" i="29"/>
  <c r="E13" i="29"/>
  <c r="F13" i="29"/>
  <c r="C14" i="29"/>
  <c r="D14" i="29"/>
  <c r="E14" i="29"/>
  <c r="F14" i="29"/>
  <c r="C15" i="29"/>
  <c r="D15" i="29"/>
  <c r="E15" i="29"/>
  <c r="F15" i="29"/>
  <c r="C16" i="29"/>
  <c r="D16" i="29"/>
  <c r="E16" i="29"/>
  <c r="F16" i="29"/>
  <c r="C17" i="29"/>
  <c r="D17" i="29"/>
  <c r="E17" i="29"/>
  <c r="F17" i="29"/>
  <c r="C18" i="29"/>
  <c r="D18" i="29"/>
  <c r="E18" i="29"/>
  <c r="F18" i="29"/>
  <c r="C19" i="29"/>
  <c r="D19" i="29"/>
  <c r="E19" i="29"/>
  <c r="F19" i="29"/>
  <c r="C20" i="29"/>
  <c r="D20" i="29"/>
  <c r="E20" i="29"/>
  <c r="F20" i="29"/>
  <c r="C21" i="29"/>
  <c r="D21" i="29"/>
  <c r="E21" i="29"/>
  <c r="F21" i="29"/>
  <c r="C22" i="29"/>
  <c r="D22" i="29"/>
  <c r="E22" i="29"/>
  <c r="F22" i="29"/>
  <c r="C23" i="29"/>
  <c r="D23" i="29"/>
  <c r="E23" i="29"/>
  <c r="F23" i="29"/>
  <c r="C24" i="29"/>
  <c r="D24" i="29"/>
  <c r="E24" i="29"/>
  <c r="F24" i="29"/>
  <c r="C25" i="29"/>
  <c r="D25" i="29"/>
  <c r="E25" i="29"/>
  <c r="F25" i="29"/>
  <c r="C26" i="29"/>
  <c r="D26" i="29"/>
  <c r="E26" i="29"/>
  <c r="F26" i="29"/>
  <c r="C27" i="29"/>
  <c r="D27" i="29"/>
  <c r="E27" i="29"/>
  <c r="F27" i="29"/>
  <c r="C28" i="29"/>
  <c r="D28" i="29"/>
  <c r="E28" i="29"/>
  <c r="F28" i="29"/>
  <c r="C29" i="29"/>
  <c r="D29" i="29"/>
  <c r="E29" i="29"/>
  <c r="F29" i="29"/>
  <c r="C30" i="29"/>
  <c r="D30" i="29"/>
  <c r="E30" i="29"/>
  <c r="F30" i="29"/>
  <c r="C31" i="29"/>
  <c r="D31" i="29"/>
  <c r="E31" i="29"/>
  <c r="F31" i="29"/>
  <c r="C32" i="29"/>
  <c r="D32" i="29"/>
  <c r="E32" i="29"/>
  <c r="F32" i="29"/>
  <c r="C33" i="29"/>
  <c r="D33" i="29"/>
  <c r="E33" i="29"/>
  <c r="F33" i="29"/>
  <c r="C34" i="29"/>
  <c r="D34" i="29"/>
  <c r="E34" i="29"/>
  <c r="F34" i="29"/>
  <c r="C35" i="29"/>
  <c r="D35" i="29"/>
  <c r="E35" i="29"/>
  <c r="F35" i="29"/>
  <c r="C36" i="29"/>
  <c r="D36" i="29"/>
  <c r="E36" i="29"/>
  <c r="F36" i="29"/>
  <c r="C37" i="29"/>
  <c r="D37" i="29"/>
  <c r="E37" i="29"/>
  <c r="F37" i="29"/>
  <c r="C38" i="29"/>
  <c r="D38" i="29"/>
  <c r="E38" i="29"/>
  <c r="F38" i="29"/>
  <c r="C39" i="29"/>
  <c r="D39" i="29"/>
  <c r="E39" i="29"/>
  <c r="F39" i="29"/>
  <c r="C40" i="29"/>
  <c r="D40" i="29"/>
  <c r="E40" i="29"/>
  <c r="F40" i="29"/>
  <c r="C41" i="29"/>
  <c r="D41" i="29"/>
  <c r="E41" i="29"/>
  <c r="F41" i="29"/>
  <c r="C42" i="29"/>
  <c r="D42" i="29"/>
  <c r="E42" i="29"/>
  <c r="F42" i="29"/>
  <c r="C43" i="29"/>
  <c r="D43" i="29"/>
  <c r="E43" i="29"/>
  <c r="F43" i="29"/>
  <c r="C44" i="29"/>
  <c r="D44" i="29"/>
  <c r="E44" i="29"/>
  <c r="F44" i="29"/>
  <c r="C45" i="29"/>
  <c r="D45" i="29"/>
  <c r="E45" i="29"/>
  <c r="F45" i="29"/>
  <c r="C46" i="29"/>
  <c r="D46" i="29"/>
  <c r="E46" i="29"/>
  <c r="F46" i="29"/>
  <c r="C47" i="29"/>
  <c r="D47" i="29"/>
  <c r="E47" i="29"/>
  <c r="F47" i="29"/>
  <c r="C48" i="29"/>
  <c r="D48" i="29"/>
  <c r="E48" i="29"/>
  <c r="F48" i="29"/>
  <c r="C49" i="29"/>
  <c r="D49" i="29"/>
  <c r="E49" i="29"/>
  <c r="F49" i="29"/>
  <c r="C50" i="29"/>
  <c r="D50" i="29"/>
  <c r="E50" i="29"/>
  <c r="F50" i="29"/>
  <c r="C51" i="29"/>
  <c r="D51" i="29"/>
  <c r="E51" i="29"/>
  <c r="F51" i="29"/>
  <c r="D12" i="29"/>
  <c r="E12" i="29"/>
  <c r="F12" i="29"/>
  <c r="C12" i="29"/>
  <c r="E67" i="29"/>
  <c r="E66" i="29"/>
  <c r="D7" i="29"/>
  <c r="H6" i="29"/>
  <c r="H5" i="29"/>
  <c r="D5" i="29"/>
  <c r="B3" i="29"/>
  <c r="E67" i="28"/>
  <c r="E66" i="28"/>
  <c r="D7" i="28"/>
  <c r="H6" i="28"/>
  <c r="H5" i="28"/>
  <c r="D5" i="28"/>
  <c r="B3" i="28"/>
  <c r="E67" i="27"/>
  <c r="E66" i="27"/>
  <c r="D7" i="27"/>
  <c r="H6" i="27"/>
  <c r="H5" i="27"/>
  <c r="D5" i="27"/>
  <c r="B3" i="27"/>
  <c r="E67" i="26"/>
  <c r="E66" i="26"/>
  <c r="D7" i="26"/>
  <c r="H6" i="26"/>
  <c r="H5" i="26"/>
  <c r="D5" i="26"/>
  <c r="B3" i="26"/>
  <c r="E67" i="25"/>
  <c r="E66" i="25"/>
  <c r="D7" i="25"/>
  <c r="H6" i="25"/>
  <c r="H5" i="25"/>
  <c r="D5" i="25"/>
  <c r="B3" i="25"/>
  <c r="E67" i="24"/>
  <c r="E66" i="24"/>
  <c r="D7" i="24"/>
  <c r="H6" i="24"/>
  <c r="H5" i="24"/>
  <c r="D5" i="24"/>
  <c r="B3" i="24"/>
  <c r="E67" i="23"/>
  <c r="E66" i="23"/>
  <c r="D7" i="23"/>
  <c r="H6" i="23"/>
  <c r="H5" i="23"/>
  <c r="D5" i="23"/>
  <c r="B3" i="23"/>
  <c r="E67" i="22"/>
  <c r="E66" i="22"/>
  <c r="D7" i="22"/>
  <c r="H6" i="22"/>
  <c r="H5" i="22"/>
  <c r="D5" i="22"/>
  <c r="B3" i="22"/>
  <c r="E67" i="21"/>
  <c r="E66" i="21"/>
  <c r="C13" i="21"/>
  <c r="D13" i="21"/>
  <c r="E13" i="21"/>
  <c r="F13" i="21"/>
  <c r="C14" i="21"/>
  <c r="D14" i="21"/>
  <c r="E14" i="21"/>
  <c r="F14" i="21"/>
  <c r="C15" i="21"/>
  <c r="D15" i="21"/>
  <c r="E15" i="21"/>
  <c r="F15" i="21"/>
  <c r="C16" i="21"/>
  <c r="D16" i="21"/>
  <c r="E16" i="21"/>
  <c r="F16" i="21"/>
  <c r="C17" i="21"/>
  <c r="D17" i="21"/>
  <c r="E17" i="21"/>
  <c r="F17" i="21"/>
  <c r="C18" i="21"/>
  <c r="D18" i="21"/>
  <c r="E18" i="21"/>
  <c r="F18" i="21"/>
  <c r="C19" i="21"/>
  <c r="D19" i="21"/>
  <c r="E19" i="21"/>
  <c r="F19" i="21"/>
  <c r="C20" i="21"/>
  <c r="D20" i="21"/>
  <c r="E20" i="21"/>
  <c r="F20" i="21"/>
  <c r="C21" i="21"/>
  <c r="D21" i="21"/>
  <c r="E21" i="21"/>
  <c r="F21" i="21"/>
  <c r="C22" i="21"/>
  <c r="D22" i="21"/>
  <c r="E22" i="21"/>
  <c r="F22" i="21"/>
  <c r="C23" i="21"/>
  <c r="D23" i="21"/>
  <c r="E23" i="21"/>
  <c r="F23" i="21"/>
  <c r="C24" i="21"/>
  <c r="D24" i="21"/>
  <c r="E24" i="21"/>
  <c r="F24" i="21"/>
  <c r="C25" i="21"/>
  <c r="D25" i="21"/>
  <c r="E25" i="21"/>
  <c r="F25" i="21"/>
  <c r="C26" i="21"/>
  <c r="D26" i="21"/>
  <c r="E26" i="21"/>
  <c r="F26" i="21"/>
  <c r="C27" i="21"/>
  <c r="D27" i="21"/>
  <c r="E27" i="21"/>
  <c r="F27" i="21"/>
  <c r="C28" i="21"/>
  <c r="D28" i="21"/>
  <c r="E28" i="21"/>
  <c r="F28" i="21"/>
  <c r="C29" i="21"/>
  <c r="D29" i="21"/>
  <c r="E29" i="21"/>
  <c r="F29" i="21"/>
  <c r="C30" i="21"/>
  <c r="D30" i="21"/>
  <c r="E30" i="21"/>
  <c r="F30" i="21"/>
  <c r="C31" i="21"/>
  <c r="D31" i="21"/>
  <c r="E31" i="21"/>
  <c r="F31" i="21"/>
  <c r="C32" i="21"/>
  <c r="D32" i="21"/>
  <c r="E32" i="21"/>
  <c r="F32" i="21"/>
  <c r="C33" i="21"/>
  <c r="D33" i="21"/>
  <c r="E33" i="21"/>
  <c r="F33" i="21"/>
  <c r="C34" i="21"/>
  <c r="D34" i="21"/>
  <c r="E34" i="21"/>
  <c r="F34" i="21"/>
  <c r="C35" i="21"/>
  <c r="D35" i="21"/>
  <c r="E35" i="21"/>
  <c r="F35" i="21"/>
  <c r="C36" i="21"/>
  <c r="D36" i="21"/>
  <c r="E36" i="21"/>
  <c r="F36" i="21"/>
  <c r="C37" i="21"/>
  <c r="D37" i="21"/>
  <c r="E37" i="21"/>
  <c r="F37" i="21"/>
  <c r="C38" i="21"/>
  <c r="D38" i="21"/>
  <c r="E38" i="21"/>
  <c r="F38" i="21"/>
  <c r="C39" i="21"/>
  <c r="D39" i="21"/>
  <c r="E39" i="21"/>
  <c r="F39" i="21"/>
  <c r="C40" i="21"/>
  <c r="D40" i="21"/>
  <c r="E40" i="21"/>
  <c r="F40" i="21"/>
  <c r="C41" i="21"/>
  <c r="D41" i="21"/>
  <c r="E41" i="21"/>
  <c r="F41" i="21"/>
  <c r="C42" i="21"/>
  <c r="D42" i="21"/>
  <c r="E42" i="21"/>
  <c r="F42" i="21"/>
  <c r="C43" i="21"/>
  <c r="D43" i="21"/>
  <c r="E43" i="21"/>
  <c r="F43" i="21"/>
  <c r="C44" i="21"/>
  <c r="D44" i="21"/>
  <c r="E44" i="21"/>
  <c r="F44" i="21"/>
  <c r="C45" i="21"/>
  <c r="D45" i="21"/>
  <c r="E45" i="21"/>
  <c r="F45" i="21"/>
  <c r="C46" i="21"/>
  <c r="D46" i="21"/>
  <c r="E46" i="21"/>
  <c r="F46" i="21"/>
  <c r="C47" i="21"/>
  <c r="D47" i="21"/>
  <c r="E47" i="21"/>
  <c r="F47" i="21"/>
  <c r="C48" i="21"/>
  <c r="D48" i="21"/>
  <c r="E48" i="21"/>
  <c r="F48" i="21"/>
  <c r="C49" i="21"/>
  <c r="D49" i="21"/>
  <c r="E49" i="21"/>
  <c r="F49" i="21"/>
  <c r="C50" i="21"/>
  <c r="D50" i="21"/>
  <c r="E50" i="21"/>
  <c r="F50" i="21"/>
  <c r="C51" i="21"/>
  <c r="D51" i="21"/>
  <c r="E51" i="21"/>
  <c r="F51" i="21"/>
  <c r="D12" i="21"/>
  <c r="E12" i="21"/>
  <c r="F12" i="21"/>
  <c r="C12" i="21"/>
  <c r="H6" i="21"/>
  <c r="H5" i="21"/>
  <c r="D7" i="21"/>
  <c r="D6" i="21"/>
  <c r="D5" i="21"/>
  <c r="B3" i="21"/>
  <c r="O51" i="39" l="1"/>
  <c r="O50" i="39"/>
  <c r="O49" i="39"/>
  <c r="X51" i="39"/>
  <c r="AG51" i="39" s="1"/>
  <c r="X49" i="39"/>
  <c r="AG49" i="39" s="1"/>
  <c r="X50" i="39"/>
  <c r="AG50" i="39" s="1"/>
  <c r="X42" i="46"/>
  <c r="X41" i="46"/>
  <c r="X25" i="46"/>
  <c r="X18" i="46"/>
  <c r="X29" i="46"/>
  <c r="X40" i="46"/>
  <c r="X20" i="46"/>
  <c r="X14" i="46"/>
  <c r="X22" i="46"/>
  <c r="X44" i="46"/>
  <c r="X26" i="46"/>
  <c r="X48" i="46"/>
  <c r="X51" i="46"/>
  <c r="X19" i="46"/>
  <c r="X33" i="46"/>
  <c r="X43" i="46"/>
  <c r="X27" i="46"/>
  <c r="X39" i="46"/>
  <c r="X46" i="46"/>
  <c r="X35" i="46"/>
  <c r="X36" i="46"/>
  <c r="X13" i="46"/>
  <c r="X21" i="46"/>
  <c r="X17" i="46"/>
  <c r="X15" i="46"/>
  <c r="X37" i="46"/>
  <c r="X24" i="46"/>
  <c r="X47" i="46"/>
  <c r="X32" i="46"/>
  <c r="X23" i="46"/>
  <c r="X31" i="46"/>
  <c r="X30" i="46"/>
  <c r="X28" i="46"/>
  <c r="X12" i="46"/>
  <c r="X34" i="46"/>
  <c r="X45" i="46"/>
  <c r="X49" i="46"/>
  <c r="X16" i="46"/>
  <c r="X50" i="46"/>
  <c r="X38" i="46"/>
  <c r="O32" i="46"/>
  <c r="O48" i="46"/>
  <c r="O36" i="46"/>
  <c r="O17" i="46"/>
  <c r="O30" i="46"/>
  <c r="O50" i="46"/>
  <c r="O16" i="46"/>
  <c r="O45" i="46"/>
  <c r="O12" i="46"/>
  <c r="O31" i="46"/>
  <c r="O19" i="46"/>
  <c r="O29" i="46"/>
  <c r="O18" i="46"/>
  <c r="O39" i="46"/>
  <c r="O47" i="46"/>
  <c r="O40" i="46"/>
  <c r="O35" i="46"/>
  <c r="O27" i="46"/>
  <c r="O34" i="46"/>
  <c r="O15" i="46"/>
  <c r="O49" i="46"/>
  <c r="O42" i="46"/>
  <c r="O22" i="46"/>
  <c r="O44" i="46"/>
  <c r="O20" i="46"/>
  <c r="O46" i="46"/>
  <c r="O24" i="46"/>
  <c r="O38" i="46"/>
  <c r="O26" i="46"/>
  <c r="O28" i="46"/>
  <c r="O14" i="46"/>
  <c r="O33" i="46"/>
  <c r="O25" i="46"/>
  <c r="O13" i="46"/>
  <c r="O21" i="46"/>
  <c r="O51" i="46"/>
  <c r="O37" i="46"/>
  <c r="O43" i="46"/>
  <c r="O41" i="46"/>
  <c r="O23" i="46"/>
  <c r="X17" i="45"/>
  <c r="X38" i="45"/>
  <c r="X24" i="45"/>
  <c r="X23" i="45"/>
  <c r="X16" i="45"/>
  <c r="X29" i="45"/>
  <c r="X49" i="45"/>
  <c r="X26" i="45"/>
  <c r="X30" i="45"/>
  <c r="X45" i="45"/>
  <c r="X41" i="45"/>
  <c r="X22" i="45"/>
  <c r="X19" i="45"/>
  <c r="X15" i="45"/>
  <c r="X34" i="45"/>
  <c r="X21" i="45"/>
  <c r="X50" i="45"/>
  <c r="X39" i="45"/>
  <c r="X31" i="45"/>
  <c r="X32" i="45"/>
  <c r="X35" i="45"/>
  <c r="X51" i="45"/>
  <c r="X12" i="45"/>
  <c r="X37" i="45"/>
  <c r="X43" i="45"/>
  <c r="X36" i="45"/>
  <c r="X18" i="45"/>
  <c r="X14" i="45"/>
  <c r="X13" i="45"/>
  <c r="X28" i="45"/>
  <c r="X25" i="45"/>
  <c r="X27" i="45"/>
  <c r="X48" i="45"/>
  <c r="X46" i="45"/>
  <c r="X44" i="45"/>
  <c r="X40" i="45"/>
  <c r="X42" i="45"/>
  <c r="X20" i="45"/>
  <c r="X33" i="45"/>
  <c r="X47" i="45"/>
  <c r="AG47" i="45" s="1"/>
  <c r="G47" i="27" s="1"/>
  <c r="O15" i="45"/>
  <c r="O17" i="45"/>
  <c r="O32" i="45"/>
  <c r="O24" i="45"/>
  <c r="O19" i="45"/>
  <c r="O36" i="45"/>
  <c r="O50" i="45"/>
  <c r="O16" i="45"/>
  <c r="O39" i="45"/>
  <c r="O29" i="45"/>
  <c r="O26" i="45"/>
  <c r="O28" i="45"/>
  <c r="O31" i="45"/>
  <c r="O47" i="45"/>
  <c r="O18" i="45"/>
  <c r="O45" i="45"/>
  <c r="O30" i="45"/>
  <c r="O22" i="45"/>
  <c r="O35" i="45"/>
  <c r="O27" i="45"/>
  <c r="O20" i="45"/>
  <c r="O41" i="45"/>
  <c r="O44" i="45"/>
  <c r="O42" i="45"/>
  <c r="O13" i="45"/>
  <c r="O40" i="45"/>
  <c r="O23" i="45"/>
  <c r="O34" i="45"/>
  <c r="O25" i="45"/>
  <c r="O12" i="45"/>
  <c r="O33" i="45"/>
  <c r="O46" i="45"/>
  <c r="O21" i="45"/>
  <c r="O51" i="45"/>
  <c r="O48" i="45"/>
  <c r="O14" i="45"/>
  <c r="O49" i="45"/>
  <c r="O43" i="45"/>
  <c r="O37" i="45"/>
  <c r="O38" i="45"/>
  <c r="X50" i="44"/>
  <c r="X41" i="44"/>
  <c r="X15" i="44"/>
  <c r="X18" i="44"/>
  <c r="X48" i="44"/>
  <c r="X16" i="44"/>
  <c r="X28" i="44"/>
  <c r="X33" i="44"/>
  <c r="X44" i="44"/>
  <c r="X21" i="44"/>
  <c r="X30" i="44"/>
  <c r="X42" i="44"/>
  <c r="X29" i="44"/>
  <c r="X38" i="44"/>
  <c r="X31" i="44"/>
  <c r="X49" i="44"/>
  <c r="X36" i="44"/>
  <c r="X17" i="44"/>
  <c r="X34" i="44"/>
  <c r="X12" i="44"/>
  <c r="X39" i="44"/>
  <c r="X37" i="44"/>
  <c r="X32" i="44"/>
  <c r="X26" i="44"/>
  <c r="X24" i="44"/>
  <c r="X40" i="44"/>
  <c r="X27" i="44"/>
  <c r="X43" i="44"/>
  <c r="X51" i="44"/>
  <c r="X47" i="44"/>
  <c r="X23" i="44"/>
  <c r="X45" i="44"/>
  <c r="X14" i="44"/>
  <c r="X25" i="44"/>
  <c r="X35" i="44"/>
  <c r="X46" i="44"/>
  <c r="X22" i="44"/>
  <c r="X19" i="44"/>
  <c r="X13" i="44"/>
  <c r="X20" i="44"/>
  <c r="O39" i="44"/>
  <c r="O29" i="44"/>
  <c r="O21" i="44"/>
  <c r="O28" i="44"/>
  <c r="O31" i="44"/>
  <c r="O15" i="44"/>
  <c r="O44" i="44"/>
  <c r="O43" i="44"/>
  <c r="O36" i="44"/>
  <c r="O22" i="44"/>
  <c r="O46" i="44"/>
  <c r="O45" i="44"/>
  <c r="O40" i="44"/>
  <c r="O16" i="44"/>
  <c r="O20" i="44"/>
  <c r="O12" i="44"/>
  <c r="O19" i="44"/>
  <c r="O41" i="44"/>
  <c r="AG41" i="44" s="1"/>
  <c r="O51" i="44"/>
  <c r="O32" i="44"/>
  <c r="O23" i="44"/>
  <c r="O47" i="44"/>
  <c r="O17" i="44"/>
  <c r="O50" i="44"/>
  <c r="O48" i="44"/>
  <c r="O26" i="44"/>
  <c r="O13" i="44"/>
  <c r="O33" i="44"/>
  <c r="O34" i="44"/>
  <c r="O25" i="44"/>
  <c r="O18" i="44"/>
  <c r="O14" i="44"/>
  <c r="O37" i="44"/>
  <c r="O49" i="44"/>
  <c r="O42" i="44"/>
  <c r="O27" i="44"/>
  <c r="O30" i="44"/>
  <c r="O38" i="44"/>
  <c r="AG38" i="44" s="1"/>
  <c r="O35" i="44"/>
  <c r="O24" i="44"/>
  <c r="X39" i="43"/>
  <c r="X16" i="43"/>
  <c r="X32" i="43"/>
  <c r="X17" i="43"/>
  <c r="X51" i="43"/>
  <c r="X22" i="43"/>
  <c r="X31" i="43"/>
  <c r="X18" i="43"/>
  <c r="X40" i="43"/>
  <c r="X30" i="43"/>
  <c r="X41" i="43"/>
  <c r="X42" i="43"/>
  <c r="X50" i="43"/>
  <c r="X34" i="43"/>
  <c r="X38" i="43"/>
  <c r="X24" i="43"/>
  <c r="X23" i="43"/>
  <c r="X29" i="43"/>
  <c r="X21" i="43"/>
  <c r="X15" i="43"/>
  <c r="X12" i="43"/>
  <c r="X27" i="43"/>
  <c r="X33" i="43"/>
  <c r="X46" i="43"/>
  <c r="X48" i="43"/>
  <c r="X35" i="43"/>
  <c r="X37" i="43"/>
  <c r="X28" i="43"/>
  <c r="X25" i="43"/>
  <c r="X19" i="43"/>
  <c r="X14" i="43"/>
  <c r="X49" i="43"/>
  <c r="X20" i="43"/>
  <c r="X13" i="43"/>
  <c r="X43" i="43"/>
  <c r="X44" i="43"/>
  <c r="X26" i="43"/>
  <c r="X45" i="43"/>
  <c r="X36" i="43"/>
  <c r="X47" i="43"/>
  <c r="O46" i="43"/>
  <c r="O38" i="43"/>
  <c r="O51" i="43"/>
  <c r="O16" i="43"/>
  <c r="O25" i="43"/>
  <c r="O39" i="43"/>
  <c r="O24" i="43"/>
  <c r="O37" i="43"/>
  <c r="O48" i="43"/>
  <c r="O20" i="43"/>
  <c r="O28" i="43"/>
  <c r="O26" i="43"/>
  <c r="O41" i="43"/>
  <c r="O17" i="43"/>
  <c r="O13" i="43"/>
  <c r="O15" i="43"/>
  <c r="O12" i="43"/>
  <c r="O47" i="43"/>
  <c r="O44" i="43"/>
  <c r="O14" i="43"/>
  <c r="O34" i="43"/>
  <c r="O50" i="43"/>
  <c r="O19" i="43"/>
  <c r="O36" i="43"/>
  <c r="O43" i="43"/>
  <c r="O45" i="43"/>
  <c r="O32" i="43"/>
  <c r="O27" i="43"/>
  <c r="O29" i="43"/>
  <c r="O33" i="43"/>
  <c r="O30" i="43"/>
  <c r="O42" i="43"/>
  <c r="O18" i="43"/>
  <c r="O49" i="43"/>
  <c r="O23" i="43"/>
  <c r="O21" i="43"/>
  <c r="O31" i="43"/>
  <c r="O40" i="43"/>
  <c r="O22" i="43"/>
  <c r="O35" i="43"/>
  <c r="X36" i="42"/>
  <c r="X28" i="42"/>
  <c r="X30" i="42"/>
  <c r="X15" i="42"/>
  <c r="X41" i="42"/>
  <c r="X18" i="42"/>
  <c r="X13" i="42"/>
  <c r="X24" i="42"/>
  <c r="X21" i="42"/>
  <c r="X25" i="42"/>
  <c r="X48" i="42"/>
  <c r="X38" i="42"/>
  <c r="X31" i="42"/>
  <c r="X39" i="42"/>
  <c r="X51" i="42"/>
  <c r="X37" i="42"/>
  <c r="X33" i="42"/>
  <c r="X23" i="42"/>
  <c r="X34" i="42"/>
  <c r="X32" i="42"/>
  <c r="X49" i="42"/>
  <c r="X44" i="42"/>
  <c r="X14" i="42"/>
  <c r="X35" i="42"/>
  <c r="X17" i="42"/>
  <c r="X45" i="42"/>
  <c r="X27" i="42"/>
  <c r="X19" i="42"/>
  <c r="X26" i="42"/>
  <c r="X47" i="42"/>
  <c r="X40" i="42"/>
  <c r="X16" i="42"/>
  <c r="X50" i="42"/>
  <c r="X42" i="42"/>
  <c r="X29" i="42"/>
  <c r="X43" i="42"/>
  <c r="X20" i="42"/>
  <c r="X22" i="42"/>
  <c r="X46" i="42"/>
  <c r="X12" i="42"/>
  <c r="O46" i="42"/>
  <c r="O15" i="42"/>
  <c r="O38" i="42"/>
  <c r="O13" i="42"/>
  <c r="O12" i="42"/>
  <c r="O20" i="42"/>
  <c r="O39" i="42"/>
  <c r="O42" i="42"/>
  <c r="O47" i="42"/>
  <c r="O26" i="42"/>
  <c r="O16" i="42"/>
  <c r="O36" i="42"/>
  <c r="O48" i="42"/>
  <c r="O17" i="42"/>
  <c r="O14" i="42"/>
  <c r="O35" i="42"/>
  <c r="O25" i="42"/>
  <c r="O23" i="42"/>
  <c r="O50" i="42"/>
  <c r="O34" i="42"/>
  <c r="O29" i="42"/>
  <c r="O28" i="42"/>
  <c r="O45" i="42"/>
  <c r="O40" i="42"/>
  <c r="O33" i="42"/>
  <c r="O51" i="42"/>
  <c r="O24" i="42"/>
  <c r="O41" i="42"/>
  <c r="O49" i="42"/>
  <c r="O37" i="42"/>
  <c r="O30" i="42"/>
  <c r="O18" i="42"/>
  <c r="O44" i="42"/>
  <c r="O27" i="42"/>
  <c r="O43" i="42"/>
  <c r="O31" i="42"/>
  <c r="O22" i="42"/>
  <c r="O32" i="42"/>
  <c r="O19" i="42"/>
  <c r="O21" i="42"/>
  <c r="O17" i="41"/>
  <c r="AG17" i="41" s="1"/>
  <c r="G17" i="23" s="1"/>
  <c r="O42" i="41"/>
  <c r="AG42" i="41" s="1"/>
  <c r="G42" i="23" s="1"/>
  <c r="O23" i="41"/>
  <c r="AG23" i="41" s="1"/>
  <c r="G23" i="23" s="1"/>
  <c r="O16" i="41"/>
  <c r="AG16" i="41" s="1"/>
  <c r="G16" i="23" s="1"/>
  <c r="O33" i="41"/>
  <c r="AG33" i="41" s="1"/>
  <c r="G33" i="23" s="1"/>
  <c r="O50" i="41"/>
  <c r="AG50" i="41" s="1"/>
  <c r="G50" i="23" s="1"/>
  <c r="O18" i="41"/>
  <c r="AG18" i="41" s="1"/>
  <c r="G18" i="23" s="1"/>
  <c r="O22" i="41"/>
  <c r="AG22" i="41" s="1"/>
  <c r="G22" i="23" s="1"/>
  <c r="O27" i="41"/>
  <c r="AG27" i="41" s="1"/>
  <c r="G27" i="23" s="1"/>
  <c r="O47" i="41"/>
  <c r="AG47" i="41" s="1"/>
  <c r="G47" i="23" s="1"/>
  <c r="O38" i="41"/>
  <c r="AG38" i="41" s="1"/>
  <c r="G38" i="23" s="1"/>
  <c r="O30" i="41"/>
  <c r="AG30" i="41" s="1"/>
  <c r="G30" i="23" s="1"/>
  <c r="O39" i="41"/>
  <c r="AG39" i="41" s="1"/>
  <c r="G39" i="23" s="1"/>
  <c r="O14" i="41"/>
  <c r="AG14" i="41" s="1"/>
  <c r="G14" i="23" s="1"/>
  <c r="O43" i="41"/>
  <c r="AG43" i="41" s="1"/>
  <c r="G43" i="23" s="1"/>
  <c r="O24" i="41"/>
  <c r="AG24" i="41" s="1"/>
  <c r="G24" i="23" s="1"/>
  <c r="O46" i="41"/>
  <c r="AG46" i="41" s="1"/>
  <c r="G46" i="23" s="1"/>
  <c r="O40" i="41"/>
  <c r="AG40" i="41" s="1"/>
  <c r="G40" i="23" s="1"/>
  <c r="O21" i="41"/>
  <c r="AG21" i="41" s="1"/>
  <c r="G21" i="23" s="1"/>
  <c r="O12" i="41"/>
  <c r="AG12" i="41" s="1"/>
  <c r="G12" i="23" s="1"/>
  <c r="O45" i="41"/>
  <c r="AG45" i="41" s="1"/>
  <c r="G45" i="23" s="1"/>
  <c r="O49" i="41"/>
  <c r="AG49" i="41" s="1"/>
  <c r="G49" i="23" s="1"/>
  <c r="O35" i="41"/>
  <c r="AG35" i="41" s="1"/>
  <c r="G35" i="23" s="1"/>
  <c r="O28" i="41"/>
  <c r="AG28" i="41" s="1"/>
  <c r="G28" i="23" s="1"/>
  <c r="O25" i="41"/>
  <c r="AG25" i="41" s="1"/>
  <c r="G25" i="23" s="1"/>
  <c r="O48" i="41"/>
  <c r="AG48" i="41" s="1"/>
  <c r="G48" i="23" s="1"/>
  <c r="O29" i="41"/>
  <c r="AG29" i="41" s="1"/>
  <c r="G29" i="23" s="1"/>
  <c r="O44" i="41"/>
  <c r="AG44" i="41" s="1"/>
  <c r="G44" i="23" s="1"/>
  <c r="O41" i="41"/>
  <c r="AG41" i="41" s="1"/>
  <c r="G41" i="23" s="1"/>
  <c r="O51" i="41"/>
  <c r="AG51" i="41" s="1"/>
  <c r="G51" i="23" s="1"/>
  <c r="O31" i="41"/>
  <c r="AG31" i="41" s="1"/>
  <c r="G31" i="23" s="1"/>
  <c r="O26" i="41"/>
  <c r="AG26" i="41" s="1"/>
  <c r="G26" i="23" s="1"/>
  <c r="O32" i="41"/>
  <c r="AG32" i="41" s="1"/>
  <c r="G32" i="23" s="1"/>
  <c r="O36" i="41"/>
  <c r="AG36" i="41" s="1"/>
  <c r="G36" i="23" s="1"/>
  <c r="O37" i="41"/>
  <c r="AG37" i="41" s="1"/>
  <c r="G37" i="23" s="1"/>
  <c r="O13" i="41"/>
  <c r="AG13" i="41" s="1"/>
  <c r="G13" i="23" s="1"/>
  <c r="O15" i="41"/>
  <c r="AG15" i="41" s="1"/>
  <c r="G15" i="23" s="1"/>
  <c r="O34" i="41"/>
  <c r="AG34" i="41" s="1"/>
  <c r="G34" i="23" s="1"/>
  <c r="O19" i="41"/>
  <c r="AG19" i="41" s="1"/>
  <c r="G19" i="23" s="1"/>
  <c r="O20" i="41"/>
  <c r="AG20" i="41" s="1"/>
  <c r="G20" i="23" s="1"/>
  <c r="X25" i="40"/>
  <c r="X50" i="40"/>
  <c r="X36" i="40"/>
  <c r="X38" i="40"/>
  <c r="X34" i="40"/>
  <c r="X24" i="40"/>
  <c r="X48" i="40"/>
  <c r="X18" i="40"/>
  <c r="X49" i="40"/>
  <c r="X28" i="40"/>
  <c r="X23" i="40"/>
  <c r="X46" i="40"/>
  <c r="X33" i="40"/>
  <c r="X20" i="40"/>
  <c r="X37" i="40"/>
  <c r="X26" i="40"/>
  <c r="X40" i="40"/>
  <c r="X27" i="40"/>
  <c r="X12" i="40"/>
  <c r="X42" i="40"/>
  <c r="X16" i="40"/>
  <c r="X41" i="40"/>
  <c r="X14" i="40"/>
  <c r="X44" i="40"/>
  <c r="X47" i="40"/>
  <c r="X19" i="40"/>
  <c r="X30" i="40"/>
  <c r="X43" i="40"/>
  <c r="X31" i="40"/>
  <c r="X15" i="40"/>
  <c r="X21" i="40"/>
  <c r="X35" i="40"/>
  <c r="X17" i="40"/>
  <c r="X45" i="40"/>
  <c r="X29" i="40"/>
  <c r="X13" i="40"/>
  <c r="X22" i="40"/>
  <c r="X32" i="40"/>
  <c r="X51" i="40"/>
  <c r="X39" i="40"/>
  <c r="O30" i="40"/>
  <c r="O29" i="40"/>
  <c r="O38" i="40"/>
  <c r="O21" i="40"/>
  <c r="O48" i="40"/>
  <c r="O12" i="40"/>
  <c r="O49" i="40"/>
  <c r="O47" i="40"/>
  <c r="O15" i="40"/>
  <c r="O41" i="40"/>
  <c r="O50" i="40"/>
  <c r="O27" i="40"/>
  <c r="O14" i="40"/>
  <c r="O20" i="40"/>
  <c r="O46" i="40"/>
  <c r="O22" i="40"/>
  <c r="O34" i="40"/>
  <c r="O37" i="40"/>
  <c r="O35" i="40"/>
  <c r="O28" i="40"/>
  <c r="O23" i="40"/>
  <c r="O24" i="40"/>
  <c r="O18" i="40"/>
  <c r="O25" i="40"/>
  <c r="O39" i="40"/>
  <c r="O33" i="40"/>
  <c r="O42" i="40"/>
  <c r="O19" i="40"/>
  <c r="O32" i="40"/>
  <c r="O51" i="40"/>
  <c r="O16" i="40"/>
  <c r="O36" i="40"/>
  <c r="O40" i="40"/>
  <c r="O26" i="40"/>
  <c r="O17" i="40"/>
  <c r="O43" i="40"/>
  <c r="O13" i="40"/>
  <c r="O44" i="40"/>
  <c r="O31" i="40"/>
  <c r="O45" i="40"/>
  <c r="X36" i="39"/>
  <c r="X22" i="39"/>
  <c r="X31" i="39"/>
  <c r="X19" i="39"/>
  <c r="X23" i="39"/>
  <c r="X24" i="39"/>
  <c r="X41" i="39"/>
  <c r="X18" i="39"/>
  <c r="X28" i="39"/>
  <c r="X13" i="39"/>
  <c r="X45" i="39"/>
  <c r="X42" i="39"/>
  <c r="X43" i="39"/>
  <c r="X15" i="39"/>
  <c r="X44" i="39"/>
  <c r="X29" i="39"/>
  <c r="X32" i="39"/>
  <c r="X47" i="39"/>
  <c r="X35" i="39"/>
  <c r="X26" i="39"/>
  <c r="X14" i="39"/>
  <c r="X12" i="39"/>
  <c r="X17" i="39"/>
  <c r="X34" i="39"/>
  <c r="X30" i="39"/>
  <c r="X21" i="39"/>
  <c r="X37" i="39"/>
  <c r="X16" i="39"/>
  <c r="X39" i="39"/>
  <c r="X33" i="39"/>
  <c r="X27" i="39"/>
  <c r="X38" i="39"/>
  <c r="X46" i="39"/>
  <c r="X25" i="39"/>
  <c r="X40" i="39"/>
  <c r="X48" i="39"/>
  <c r="X20" i="39"/>
  <c r="O42" i="39"/>
  <c r="O29" i="39"/>
  <c r="O15" i="39"/>
  <c r="O17" i="39"/>
  <c r="O32" i="39"/>
  <c r="O24" i="39"/>
  <c r="O38" i="39"/>
  <c r="O14" i="39"/>
  <c r="O30" i="39"/>
  <c r="O44" i="39"/>
  <c r="O16" i="39"/>
  <c r="O36" i="39"/>
  <c r="O46" i="39"/>
  <c r="O20" i="39"/>
  <c r="O23" i="39"/>
  <c r="O28" i="39"/>
  <c r="O19" i="39"/>
  <c r="O37" i="39"/>
  <c r="O22" i="39"/>
  <c r="O45" i="39"/>
  <c r="O21" i="39"/>
  <c r="O31" i="39"/>
  <c r="O26" i="39"/>
  <c r="O12" i="39"/>
  <c r="O33" i="39"/>
  <c r="O13" i="39"/>
  <c r="O43" i="39"/>
  <c r="O39" i="39"/>
  <c r="O25" i="39"/>
  <c r="O34" i="39"/>
  <c r="O48" i="39"/>
  <c r="O40" i="39"/>
  <c r="O18" i="39"/>
  <c r="O35" i="39"/>
  <c r="O47" i="39"/>
  <c r="O27" i="39"/>
  <c r="O41" i="39"/>
  <c r="AG17" i="44" l="1"/>
  <c r="G17" i="26" s="1"/>
  <c r="AG27" i="45"/>
  <c r="G27" i="27" s="1"/>
  <c r="AG21" i="45"/>
  <c r="G21" i="27" s="1"/>
  <c r="AG26" i="45"/>
  <c r="G26" i="27" s="1"/>
  <c r="AG16" i="44"/>
  <c r="G16" i="26" s="1"/>
  <c r="AG25" i="44"/>
  <c r="G25" i="26" s="1"/>
  <c r="AG36" i="44"/>
  <c r="G36" i="26" s="1"/>
  <c r="AG24" i="44"/>
  <c r="G24" i="26" s="1"/>
  <c r="AG14" i="44"/>
  <c r="G14" i="26" s="1"/>
  <c r="AG50" i="44"/>
  <c r="G50" i="26" s="1"/>
  <c r="AG12" i="44"/>
  <c r="G12" i="26" s="1"/>
  <c r="AG43" i="44"/>
  <c r="G43" i="26" s="1"/>
  <c r="AG35" i="44"/>
  <c r="G35" i="26" s="1"/>
  <c r="AG18" i="44"/>
  <c r="G18" i="26" s="1"/>
  <c r="AG38" i="43"/>
  <c r="G38" i="25" s="1"/>
  <c r="AG47" i="43"/>
  <c r="G47" i="25" s="1"/>
  <c r="AG40" i="40"/>
  <c r="G40" i="22" s="1"/>
  <c r="AG20" i="40"/>
  <c r="G20" i="22" s="1"/>
  <c r="AG12" i="40"/>
  <c r="G12" i="22" s="1"/>
  <c r="AG23" i="40"/>
  <c r="G23" i="22" s="1"/>
  <c r="AG18" i="39"/>
  <c r="G18" i="21" s="1"/>
  <c r="AG32" i="46"/>
  <c r="G32" i="28" s="1"/>
  <c r="AG31" i="46"/>
  <c r="G31" i="28" s="1"/>
  <c r="AG20" i="46"/>
  <c r="G20" i="28" s="1"/>
  <c r="AG21" i="46"/>
  <c r="G21" i="28" s="1"/>
  <c r="AG36" i="46"/>
  <c r="G36" i="28" s="1"/>
  <c r="AG17" i="46"/>
  <c r="G17" i="28" s="1"/>
  <c r="AG50" i="46"/>
  <c r="G50" i="28" s="1"/>
  <c r="AG38" i="46"/>
  <c r="G38" i="28" s="1"/>
  <c r="AG33" i="46"/>
  <c r="G33" i="28" s="1"/>
  <c r="AG51" i="46"/>
  <c r="G51" i="28" s="1"/>
  <c r="AG29" i="46"/>
  <c r="G29" i="28" s="1"/>
  <c r="AG46" i="46"/>
  <c r="G46" i="28" s="1"/>
  <c r="AG49" i="46"/>
  <c r="G49" i="28" s="1"/>
  <c r="AG30" i="46"/>
  <c r="G30" i="28" s="1"/>
  <c r="AG43" i="46"/>
  <c r="G43" i="28" s="1"/>
  <c r="AG14" i="46"/>
  <c r="G14" i="28" s="1"/>
  <c r="AG16" i="46"/>
  <c r="G16" i="28" s="1"/>
  <c r="AG23" i="46"/>
  <c r="G23" i="28" s="1"/>
  <c r="AG13" i="46"/>
  <c r="G13" i="28" s="1"/>
  <c r="AG19" i="46"/>
  <c r="G19" i="28" s="1"/>
  <c r="AG40" i="46"/>
  <c r="G40" i="28" s="1"/>
  <c r="AG45" i="46"/>
  <c r="G45" i="28" s="1"/>
  <c r="AG47" i="46"/>
  <c r="G47" i="28" s="1"/>
  <c r="AG35" i="46"/>
  <c r="G35" i="28" s="1"/>
  <c r="AG48" i="46"/>
  <c r="G48" i="28" s="1"/>
  <c r="AG18" i="46"/>
  <c r="G18" i="28" s="1"/>
  <c r="AG34" i="46"/>
  <c r="G34" i="28" s="1"/>
  <c r="AG24" i="46"/>
  <c r="G24" i="28" s="1"/>
  <c r="AG26" i="46"/>
  <c r="G26" i="28" s="1"/>
  <c r="AG25" i="46"/>
  <c r="G25" i="28" s="1"/>
  <c r="AG12" i="46"/>
  <c r="G12" i="28" s="1"/>
  <c r="AG37" i="46"/>
  <c r="G37" i="28" s="1"/>
  <c r="AG39" i="46"/>
  <c r="G39" i="28" s="1"/>
  <c r="AG44" i="46"/>
  <c r="G44" i="28" s="1"/>
  <c r="AG41" i="46"/>
  <c r="G41" i="28" s="1"/>
  <c r="AG28" i="46"/>
  <c r="G28" i="28" s="1"/>
  <c r="AG15" i="46"/>
  <c r="G15" i="28" s="1"/>
  <c r="AG27" i="46"/>
  <c r="G27" i="28" s="1"/>
  <c r="AG22" i="46"/>
  <c r="G22" i="28" s="1"/>
  <c r="AG42" i="46"/>
  <c r="G42" i="28" s="1"/>
  <c r="AG37" i="45"/>
  <c r="G37" i="27" s="1"/>
  <c r="AG25" i="45"/>
  <c r="G25" i="27" s="1"/>
  <c r="AG33" i="45"/>
  <c r="G33" i="27" s="1"/>
  <c r="AG12" i="45"/>
  <c r="G12" i="27" s="1"/>
  <c r="AG34" i="45"/>
  <c r="G34" i="27" s="1"/>
  <c r="AG49" i="45"/>
  <c r="G49" i="27" s="1"/>
  <c r="AG20" i="45"/>
  <c r="G20" i="27" s="1"/>
  <c r="AG28" i="45"/>
  <c r="G28" i="27" s="1"/>
  <c r="AG51" i="45"/>
  <c r="G51" i="27" s="1"/>
  <c r="AG15" i="45"/>
  <c r="G15" i="27" s="1"/>
  <c r="AG29" i="45"/>
  <c r="G29" i="27" s="1"/>
  <c r="AG42" i="45"/>
  <c r="G42" i="27" s="1"/>
  <c r="AG13" i="45"/>
  <c r="G13" i="27" s="1"/>
  <c r="AG35" i="45"/>
  <c r="G35" i="27" s="1"/>
  <c r="AG19" i="45"/>
  <c r="G19" i="27" s="1"/>
  <c r="AG16" i="45"/>
  <c r="G16" i="27" s="1"/>
  <c r="AG40" i="45"/>
  <c r="G40" i="27" s="1"/>
  <c r="AG14" i="45"/>
  <c r="G14" i="27" s="1"/>
  <c r="AG32" i="45"/>
  <c r="G32" i="27" s="1"/>
  <c r="AG22" i="45"/>
  <c r="G22" i="27" s="1"/>
  <c r="AG23" i="45"/>
  <c r="G23" i="27" s="1"/>
  <c r="AG44" i="45"/>
  <c r="G44" i="27" s="1"/>
  <c r="AG18" i="45"/>
  <c r="G18" i="27" s="1"/>
  <c r="AG31" i="45"/>
  <c r="G31" i="27" s="1"/>
  <c r="AG41" i="45"/>
  <c r="G41" i="27" s="1"/>
  <c r="AG24" i="45"/>
  <c r="G24" i="27" s="1"/>
  <c r="AG46" i="45"/>
  <c r="G46" i="27" s="1"/>
  <c r="AG36" i="45"/>
  <c r="G36" i="27" s="1"/>
  <c r="AG39" i="45"/>
  <c r="G39" i="27" s="1"/>
  <c r="AG45" i="45"/>
  <c r="G45" i="27" s="1"/>
  <c r="AG38" i="45"/>
  <c r="G38" i="27" s="1"/>
  <c r="AG48" i="45"/>
  <c r="G48" i="27" s="1"/>
  <c r="AG43" i="45"/>
  <c r="G43" i="27" s="1"/>
  <c r="AG50" i="45"/>
  <c r="G50" i="27" s="1"/>
  <c r="AG30" i="45"/>
  <c r="G30" i="27" s="1"/>
  <c r="AG17" i="45"/>
  <c r="G17" i="27" s="1"/>
  <c r="AG44" i="44"/>
  <c r="G44" i="26" s="1"/>
  <c r="AG47" i="44"/>
  <c r="G47" i="26" s="1"/>
  <c r="AG15" i="44"/>
  <c r="G15" i="26" s="1"/>
  <c r="AG30" i="44"/>
  <c r="G30" i="26" s="1"/>
  <c r="AG34" i="44"/>
  <c r="G34" i="26" s="1"/>
  <c r="AG42" i="44"/>
  <c r="G42" i="26" s="1"/>
  <c r="AG27" i="44"/>
  <c r="G27" i="26" s="1"/>
  <c r="AG48" i="44"/>
  <c r="G48" i="26" s="1"/>
  <c r="AG33" i="44"/>
  <c r="G33" i="26" s="1"/>
  <c r="AG49" i="44"/>
  <c r="G49" i="26" s="1"/>
  <c r="AG26" i="44"/>
  <c r="G26" i="26" s="1"/>
  <c r="AG20" i="44"/>
  <c r="G20" i="26" s="1"/>
  <c r="AG51" i="44"/>
  <c r="G51" i="26" s="1"/>
  <c r="AG22" i="44"/>
  <c r="G22" i="26" s="1"/>
  <c r="AG29" i="44"/>
  <c r="G29" i="26" s="1"/>
  <c r="AG39" i="44"/>
  <c r="G39" i="26" s="1"/>
  <c r="AG13" i="44"/>
  <c r="G13" i="26" s="1"/>
  <c r="AG46" i="44"/>
  <c r="G46" i="26" s="1"/>
  <c r="AG23" i="44"/>
  <c r="G23" i="26" s="1"/>
  <c r="AG40" i="44"/>
  <c r="G40" i="26" s="1"/>
  <c r="AG31" i="44"/>
  <c r="G31" i="26" s="1"/>
  <c r="AG32" i="44"/>
  <c r="G32" i="26" s="1"/>
  <c r="AG45" i="44"/>
  <c r="G45" i="26" s="1"/>
  <c r="AG28" i="44"/>
  <c r="G28" i="26" s="1"/>
  <c r="AG21" i="44"/>
  <c r="G21" i="26" s="1"/>
  <c r="AG37" i="44"/>
  <c r="G37" i="26" s="1"/>
  <c r="AG19" i="44"/>
  <c r="G19" i="26" s="1"/>
  <c r="G38" i="26"/>
  <c r="G41" i="26"/>
  <c r="AG49" i="43"/>
  <c r="G49" i="25" s="1"/>
  <c r="AG18" i="43"/>
  <c r="G18" i="25" s="1"/>
  <c r="AG46" i="43"/>
  <c r="G46" i="25" s="1"/>
  <c r="AG44" i="43"/>
  <c r="G44" i="25" s="1"/>
  <c r="AG24" i="43"/>
  <c r="G24" i="25" s="1"/>
  <c r="AG33" i="43"/>
  <c r="G33" i="25" s="1"/>
  <c r="AG28" i="43"/>
  <c r="G28" i="25" s="1"/>
  <c r="AG36" i="43"/>
  <c r="G36" i="25" s="1"/>
  <c r="AG14" i="43"/>
  <c r="G14" i="25" s="1"/>
  <c r="AG31" i="43"/>
  <c r="G31" i="25" s="1"/>
  <c r="AG45" i="43"/>
  <c r="G45" i="25" s="1"/>
  <c r="AG19" i="43"/>
  <c r="G19" i="25" s="1"/>
  <c r="AG27" i="43"/>
  <c r="G27" i="25" s="1"/>
  <c r="AG34" i="43"/>
  <c r="G34" i="25" s="1"/>
  <c r="AG22" i="43"/>
  <c r="G22" i="25" s="1"/>
  <c r="AG26" i="43"/>
  <c r="G26" i="25" s="1"/>
  <c r="AG25" i="43"/>
  <c r="G25" i="25" s="1"/>
  <c r="AG12" i="43"/>
  <c r="G12" i="25" s="1"/>
  <c r="AG50" i="43"/>
  <c r="G50" i="25" s="1"/>
  <c r="AG51" i="43"/>
  <c r="G51" i="25" s="1"/>
  <c r="AG15" i="43"/>
  <c r="G15" i="25" s="1"/>
  <c r="AG42" i="43"/>
  <c r="G42" i="25" s="1"/>
  <c r="AG17" i="43"/>
  <c r="G17" i="25" s="1"/>
  <c r="AG43" i="43"/>
  <c r="G43" i="25" s="1"/>
  <c r="AG37" i="43"/>
  <c r="G37" i="25" s="1"/>
  <c r="AG21" i="43"/>
  <c r="G21" i="25" s="1"/>
  <c r="AG41" i="43"/>
  <c r="G41" i="25" s="1"/>
  <c r="AG32" i="43"/>
  <c r="G32" i="25" s="1"/>
  <c r="AG13" i="43"/>
  <c r="G13" i="25" s="1"/>
  <c r="AG35" i="43"/>
  <c r="G35" i="25" s="1"/>
  <c r="AG29" i="43"/>
  <c r="G29" i="25" s="1"/>
  <c r="AG30" i="43"/>
  <c r="G30" i="25" s="1"/>
  <c r="AG16" i="43"/>
  <c r="G16" i="25" s="1"/>
  <c r="AG20" i="43"/>
  <c r="G20" i="25" s="1"/>
  <c r="AG48" i="43"/>
  <c r="G48" i="25" s="1"/>
  <c r="AG23" i="43"/>
  <c r="G23" i="25" s="1"/>
  <c r="AG40" i="43"/>
  <c r="G40" i="25" s="1"/>
  <c r="AG39" i="43"/>
  <c r="G39" i="25" s="1"/>
  <c r="AG12" i="42"/>
  <c r="G12" i="24" s="1"/>
  <c r="AG45" i="42"/>
  <c r="G45" i="24" s="1"/>
  <c r="AG37" i="42"/>
  <c r="G37" i="24" s="1"/>
  <c r="AG19" i="42"/>
  <c r="G19" i="24" s="1"/>
  <c r="AG32" i="42"/>
  <c r="G32" i="24" s="1"/>
  <c r="AG29" i="42"/>
  <c r="G29" i="24" s="1"/>
  <c r="AG48" i="42"/>
  <c r="G48" i="24" s="1"/>
  <c r="AG30" i="42"/>
  <c r="G30" i="24" s="1"/>
  <c r="AG42" i="42"/>
  <c r="G42" i="24" s="1"/>
  <c r="AG28" i="42"/>
  <c r="G28" i="24" s="1"/>
  <c r="AG17" i="42"/>
  <c r="G17" i="24" s="1"/>
  <c r="AG21" i="42"/>
  <c r="G21" i="24" s="1"/>
  <c r="AG33" i="42"/>
  <c r="G33" i="24" s="1"/>
  <c r="AG24" i="42"/>
  <c r="G24" i="24" s="1"/>
  <c r="AG46" i="42"/>
  <c r="G46" i="24" s="1"/>
  <c r="AG40" i="42"/>
  <c r="G40" i="24" s="1"/>
  <c r="AG14" i="42"/>
  <c r="G14" i="24" s="1"/>
  <c r="AG51" i="42"/>
  <c r="G51" i="24" s="1"/>
  <c r="AG13" i="42"/>
  <c r="G13" i="24" s="1"/>
  <c r="AG35" i="42"/>
  <c r="G35" i="24" s="1"/>
  <c r="AG22" i="42"/>
  <c r="G22" i="24" s="1"/>
  <c r="AG47" i="42"/>
  <c r="G47" i="24" s="1"/>
  <c r="AG44" i="42"/>
  <c r="G44" i="24" s="1"/>
  <c r="AG39" i="42"/>
  <c r="G39" i="24" s="1"/>
  <c r="AG18" i="42"/>
  <c r="G18" i="24" s="1"/>
  <c r="AG50" i="42"/>
  <c r="G50" i="24" s="1"/>
  <c r="AG16" i="42"/>
  <c r="G16" i="24" s="1"/>
  <c r="AG20" i="42"/>
  <c r="G20" i="24" s="1"/>
  <c r="AG26" i="42"/>
  <c r="G26" i="24" s="1"/>
  <c r="AG49" i="42"/>
  <c r="G49" i="24" s="1"/>
  <c r="AG31" i="42"/>
  <c r="G31" i="24" s="1"/>
  <c r="AG41" i="42"/>
  <c r="G41" i="24" s="1"/>
  <c r="AG43" i="42"/>
  <c r="G43" i="24" s="1"/>
  <c r="AG38" i="42"/>
  <c r="G38" i="24" s="1"/>
  <c r="AG15" i="42"/>
  <c r="G15" i="24" s="1"/>
  <c r="AG27" i="42"/>
  <c r="G27" i="24" s="1"/>
  <c r="AG34" i="42"/>
  <c r="G34" i="24" s="1"/>
  <c r="AG23" i="42"/>
  <c r="G23" i="24" s="1"/>
  <c r="AG25" i="42"/>
  <c r="G25" i="24" s="1"/>
  <c r="AG36" i="42"/>
  <c r="G36" i="24" s="1"/>
  <c r="G53" i="23"/>
  <c r="G56" i="23"/>
  <c r="G54" i="23"/>
  <c r="G55" i="23"/>
  <c r="AG13" i="40"/>
  <c r="G13" i="22" s="1"/>
  <c r="AG31" i="40"/>
  <c r="G31" i="22" s="1"/>
  <c r="AG16" i="40"/>
  <c r="G16" i="22" s="1"/>
  <c r="AG46" i="40"/>
  <c r="G46" i="22" s="1"/>
  <c r="AG49" i="40"/>
  <c r="G49" i="22" s="1"/>
  <c r="AG24" i="40"/>
  <c r="G24" i="22" s="1"/>
  <c r="AG43" i="40"/>
  <c r="G43" i="22" s="1"/>
  <c r="AG45" i="40"/>
  <c r="G45" i="22" s="1"/>
  <c r="AG36" i="40"/>
  <c r="G36" i="22" s="1"/>
  <c r="AG25" i="40"/>
  <c r="G25" i="22" s="1"/>
  <c r="AG22" i="40"/>
  <c r="G22" i="22" s="1"/>
  <c r="AG47" i="40"/>
  <c r="G47" i="22" s="1"/>
  <c r="AG19" i="40"/>
  <c r="G19" i="22" s="1"/>
  <c r="AG28" i="40"/>
  <c r="G28" i="22" s="1"/>
  <c r="AG27" i="40"/>
  <c r="G27" i="22" s="1"/>
  <c r="AG17" i="40"/>
  <c r="G17" i="22" s="1"/>
  <c r="AG29" i="40"/>
  <c r="G29" i="22" s="1"/>
  <c r="AG30" i="40"/>
  <c r="G30" i="22" s="1"/>
  <c r="AG44" i="40"/>
  <c r="G44" i="22" s="1"/>
  <c r="AG51" i="40"/>
  <c r="G51" i="22" s="1"/>
  <c r="AG14" i="40"/>
  <c r="G14" i="22" s="1"/>
  <c r="AG48" i="40"/>
  <c r="G48" i="22" s="1"/>
  <c r="AG21" i="40"/>
  <c r="G21" i="22" s="1"/>
  <c r="AG42" i="40"/>
  <c r="G42" i="22" s="1"/>
  <c r="AG35" i="40"/>
  <c r="G35" i="22" s="1"/>
  <c r="AG50" i="40"/>
  <c r="G50" i="22" s="1"/>
  <c r="AG38" i="40"/>
  <c r="G38" i="22" s="1"/>
  <c r="AG32" i="40"/>
  <c r="G32" i="22" s="1"/>
  <c r="AG33" i="40"/>
  <c r="G33" i="22" s="1"/>
  <c r="AG18" i="40"/>
  <c r="G18" i="22" s="1"/>
  <c r="AG26" i="40"/>
  <c r="G26" i="22" s="1"/>
  <c r="AG37" i="40"/>
  <c r="G37" i="22" s="1"/>
  <c r="AG41" i="40"/>
  <c r="G41" i="22" s="1"/>
  <c r="AG39" i="40"/>
  <c r="G39" i="22" s="1"/>
  <c r="AG34" i="40"/>
  <c r="G34" i="22" s="1"/>
  <c r="AG15" i="40"/>
  <c r="G15" i="22" s="1"/>
  <c r="AG40" i="39"/>
  <c r="G40" i="21" s="1"/>
  <c r="AG39" i="39"/>
  <c r="G39" i="21" s="1"/>
  <c r="AG20" i="39"/>
  <c r="G20" i="21" s="1"/>
  <c r="AG35" i="39"/>
  <c r="G35" i="21" s="1"/>
  <c r="AG33" i="39"/>
  <c r="G33" i="21" s="1"/>
  <c r="AG17" i="39"/>
  <c r="G17" i="21" s="1"/>
  <c r="AG44" i="39"/>
  <c r="G44" i="21" s="1"/>
  <c r="AG48" i="39"/>
  <c r="G48" i="21" s="1"/>
  <c r="AG43" i="39"/>
  <c r="G43" i="21" s="1"/>
  <c r="AG41" i="39"/>
  <c r="G41" i="21" s="1"/>
  <c r="AG37" i="39"/>
  <c r="G37" i="21" s="1"/>
  <c r="AG24" i="39"/>
  <c r="G24" i="21" s="1"/>
  <c r="AG21" i="39"/>
  <c r="G21" i="21" s="1"/>
  <c r="AG42" i="39"/>
  <c r="G42" i="21" s="1"/>
  <c r="AG25" i="39"/>
  <c r="G25" i="21" s="1"/>
  <c r="AG23" i="39"/>
  <c r="G23" i="21" s="1"/>
  <c r="AG46" i="39"/>
  <c r="G46" i="21" s="1"/>
  <c r="AG47" i="39"/>
  <c r="G47" i="21" s="1"/>
  <c r="AG45" i="39"/>
  <c r="G45" i="21" s="1"/>
  <c r="AG19" i="39"/>
  <c r="G19" i="21" s="1"/>
  <c r="AG38" i="39"/>
  <c r="G38" i="21" s="1"/>
  <c r="AG30" i="39"/>
  <c r="G30" i="21" s="1"/>
  <c r="AG32" i="39"/>
  <c r="G32" i="21" s="1"/>
  <c r="G49" i="21"/>
  <c r="AG31" i="39"/>
  <c r="G31" i="21" s="1"/>
  <c r="AG26" i="39"/>
  <c r="G26" i="21" s="1"/>
  <c r="AG27" i="39"/>
  <c r="G27" i="21" s="1"/>
  <c r="AG34" i="39"/>
  <c r="G34" i="21" s="1"/>
  <c r="AG29" i="39"/>
  <c r="G29" i="21" s="1"/>
  <c r="AG22" i="39"/>
  <c r="G22" i="21" s="1"/>
  <c r="AG28" i="39"/>
  <c r="G28" i="21" s="1"/>
  <c r="AG36" i="39"/>
  <c r="G36" i="21" s="1"/>
  <c r="AG12" i="39"/>
  <c r="G12" i="21" s="1"/>
  <c r="AG15" i="39"/>
  <c r="G15" i="21" s="1"/>
  <c r="AG16" i="39"/>
  <c r="G16" i="21" s="1"/>
  <c r="AG14" i="39"/>
  <c r="G14" i="21" s="1"/>
  <c r="AG13" i="39"/>
  <c r="G13" i="21" s="1"/>
  <c r="AH13" i="12"/>
  <c r="AH14" i="12"/>
  <c r="AH15" i="12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AH30" i="12"/>
  <c r="AH31" i="12"/>
  <c r="AH32" i="12"/>
  <c r="AH33" i="12"/>
  <c r="AH34" i="12"/>
  <c r="AH35" i="12"/>
  <c r="AH36" i="12"/>
  <c r="AH37" i="12"/>
  <c r="AH38" i="12"/>
  <c r="AH39" i="12"/>
  <c r="AH40" i="12"/>
  <c r="AH42" i="12"/>
  <c r="AH43" i="12"/>
  <c r="AH44" i="12"/>
  <c r="AH45" i="12"/>
  <c r="AH46" i="12"/>
  <c r="AH47" i="12"/>
  <c r="AH48" i="12"/>
  <c r="AH49" i="12"/>
  <c r="AH50" i="12"/>
  <c r="AH51" i="12"/>
  <c r="T8" i="12"/>
  <c r="U8" i="12"/>
  <c r="V8" i="12"/>
  <c r="W8" i="12"/>
  <c r="K8" i="12"/>
  <c r="L8" i="12"/>
  <c r="M8" i="12"/>
  <c r="N8" i="12"/>
  <c r="B3" i="12"/>
  <c r="D7" i="12"/>
  <c r="D5" i="12"/>
  <c r="AA9" i="12"/>
  <c r="H16" i="29" l="1"/>
  <c r="H16" i="49"/>
  <c r="H48" i="29"/>
  <c r="H48" i="49"/>
  <c r="H39" i="29"/>
  <c r="H39" i="49"/>
  <c r="H31" i="29"/>
  <c r="H31" i="49"/>
  <c r="H23" i="29"/>
  <c r="H23" i="49"/>
  <c r="H15" i="29"/>
  <c r="H15" i="49"/>
  <c r="H50" i="29"/>
  <c r="H50" i="49"/>
  <c r="H49" i="29"/>
  <c r="H49" i="49"/>
  <c r="H47" i="29"/>
  <c r="H47" i="49"/>
  <c r="H38" i="29"/>
  <c r="H38" i="49"/>
  <c r="H30" i="29"/>
  <c r="H30" i="49"/>
  <c r="H22" i="29"/>
  <c r="H22" i="49"/>
  <c r="H14" i="29"/>
  <c r="H14" i="49"/>
  <c r="H42" i="29"/>
  <c r="H42" i="49"/>
  <c r="H32" i="29"/>
  <c r="H32" i="49"/>
  <c r="H46" i="29"/>
  <c r="H46" i="49"/>
  <c r="H29" i="29"/>
  <c r="H29" i="49"/>
  <c r="H45" i="29"/>
  <c r="H45" i="49"/>
  <c r="H36" i="29"/>
  <c r="H36" i="49"/>
  <c r="H28" i="29"/>
  <c r="H28" i="49"/>
  <c r="H20" i="29"/>
  <c r="H20" i="49"/>
  <c r="H33" i="29"/>
  <c r="H33" i="49"/>
  <c r="H17" i="29"/>
  <c r="H17" i="49"/>
  <c r="H24" i="29"/>
  <c r="H24" i="49"/>
  <c r="H37" i="29"/>
  <c r="H37" i="49"/>
  <c r="H21" i="29"/>
  <c r="H21" i="49"/>
  <c r="H44" i="29"/>
  <c r="H44" i="49"/>
  <c r="H35" i="29"/>
  <c r="H35" i="49"/>
  <c r="H27" i="29"/>
  <c r="H27" i="49"/>
  <c r="H19" i="29"/>
  <c r="H19" i="49"/>
  <c r="H40" i="29"/>
  <c r="H40" i="49"/>
  <c r="H13" i="29"/>
  <c r="H13" i="49"/>
  <c r="H51" i="29"/>
  <c r="H51" i="49"/>
  <c r="H43" i="29"/>
  <c r="H43" i="49"/>
  <c r="H34" i="29"/>
  <c r="H34" i="49"/>
  <c r="H26" i="29"/>
  <c r="H26" i="49"/>
  <c r="H18" i="29"/>
  <c r="H18" i="49"/>
  <c r="H25" i="29"/>
  <c r="H25" i="49"/>
  <c r="G53" i="26"/>
  <c r="G55" i="26"/>
  <c r="G54" i="26"/>
  <c r="G56" i="26"/>
  <c r="G55" i="25"/>
  <c r="G53" i="25"/>
  <c r="G54" i="25"/>
  <c r="G56" i="25"/>
  <c r="G53" i="24"/>
  <c r="G56" i="24"/>
  <c r="G55" i="24"/>
  <c r="G54" i="24"/>
  <c r="X8" i="12"/>
  <c r="O8" i="12"/>
  <c r="X12" i="12" l="1"/>
  <c r="X36" i="12"/>
  <c r="X32" i="12"/>
  <c r="X40" i="12"/>
  <c r="X41" i="12"/>
  <c r="X25" i="12"/>
  <c r="X24" i="12"/>
  <c r="X47" i="12"/>
  <c r="X33" i="12"/>
  <c r="X22" i="12"/>
  <c r="X35" i="12"/>
  <c r="X50" i="12"/>
  <c r="X49" i="12"/>
  <c r="X16" i="12"/>
  <c r="X13" i="12"/>
  <c r="X30" i="12"/>
  <c r="X20" i="12"/>
  <c r="X43" i="12"/>
  <c r="X39" i="12"/>
  <c r="X27" i="12"/>
  <c r="X42" i="12"/>
  <c r="X51" i="12"/>
  <c r="X23" i="12"/>
  <c r="X38" i="12"/>
  <c r="X45" i="12"/>
  <c r="X19" i="12"/>
  <c r="X37" i="12"/>
  <c r="X48" i="12"/>
  <c r="X14" i="12"/>
  <c r="X15" i="12"/>
  <c r="X17" i="12"/>
  <c r="X44" i="12"/>
  <c r="X28" i="12"/>
  <c r="X29" i="12"/>
  <c r="X21" i="12"/>
  <c r="X26" i="12"/>
  <c r="X46" i="12"/>
  <c r="X34" i="12"/>
  <c r="X18" i="12"/>
  <c r="X31" i="12"/>
  <c r="O13" i="12"/>
  <c r="O42" i="12"/>
  <c r="O50" i="12"/>
  <c r="O31" i="12"/>
  <c r="O18" i="12"/>
  <c r="O20" i="12"/>
  <c r="O41" i="12"/>
  <c r="O34" i="12"/>
  <c r="O39" i="12"/>
  <c r="O30" i="12"/>
  <c r="O12" i="12"/>
  <c r="O32" i="12"/>
  <c r="O25" i="12"/>
  <c r="O46" i="12"/>
  <c r="O44" i="12"/>
  <c r="O14" i="12"/>
  <c r="O35" i="12"/>
  <c r="O24" i="12"/>
  <c r="O33" i="12"/>
  <c r="O27" i="12"/>
  <c r="O51" i="12"/>
  <c r="O16" i="12"/>
  <c r="O38" i="12"/>
  <c r="O36" i="12"/>
  <c r="AG36" i="12" s="1"/>
  <c r="G36" i="49" s="1"/>
  <c r="O22" i="12"/>
  <c r="O43" i="12"/>
  <c r="AG43" i="12" s="1"/>
  <c r="G43" i="49" s="1"/>
  <c r="O47" i="12"/>
  <c r="O21" i="12"/>
  <c r="AG21" i="12" s="1"/>
  <c r="G21" i="49" s="1"/>
  <c r="O49" i="12"/>
  <c r="AG49" i="12" s="1"/>
  <c r="G49" i="49" s="1"/>
  <c r="O40" i="12"/>
  <c r="AG40" i="12" s="1"/>
  <c r="G40" i="49" s="1"/>
  <c r="O48" i="12"/>
  <c r="O45" i="12"/>
  <c r="O19" i="12"/>
  <c r="O28" i="12"/>
  <c r="O23" i="12"/>
  <c r="O26" i="12"/>
  <c r="O15" i="12"/>
  <c r="O29" i="12"/>
  <c r="AG29" i="12" s="1"/>
  <c r="G29" i="49" s="1"/>
  <c r="O17" i="12"/>
  <c r="O37" i="12"/>
  <c r="AG37" i="12" s="1"/>
  <c r="G37" i="49" s="1"/>
  <c r="G54" i="28"/>
  <c r="G55" i="28"/>
  <c r="G53" i="28"/>
  <c r="G56" i="28"/>
  <c r="G55" i="27"/>
  <c r="G56" i="27"/>
  <c r="G53" i="27"/>
  <c r="G54" i="27"/>
  <c r="G53" i="22"/>
  <c r="G54" i="22"/>
  <c r="G55" i="22"/>
  <c r="G56" i="22"/>
  <c r="AG19" i="12" l="1"/>
  <c r="G19" i="49" s="1"/>
  <c r="AG22" i="12"/>
  <c r="G22" i="49" s="1"/>
  <c r="AG27" i="12"/>
  <c r="G27" i="49" s="1"/>
  <c r="AG16" i="12"/>
  <c r="G16" i="49" s="1"/>
  <c r="AG45" i="12"/>
  <c r="G45" i="49" s="1"/>
  <c r="AG20" i="12"/>
  <c r="G20" i="49" s="1"/>
  <c r="AG33" i="12"/>
  <c r="G33" i="49" s="1"/>
  <c r="AG12" i="12"/>
  <c r="G12" i="49" s="1"/>
  <c r="AG28" i="12"/>
  <c r="G28" i="49" s="1"/>
  <c r="AG34" i="12"/>
  <c r="G34" i="49" s="1"/>
  <c r="AG26" i="12"/>
  <c r="G26" i="49" s="1"/>
  <c r="AG51" i="12"/>
  <c r="AG25" i="12"/>
  <c r="AG15" i="12"/>
  <c r="AG32" i="12"/>
  <c r="AG35" i="12"/>
  <c r="AG17" i="12"/>
  <c r="AG14" i="12"/>
  <c r="AG48" i="12"/>
  <c r="AG18" i="12"/>
  <c r="AG23" i="12"/>
  <c r="AG50" i="12"/>
  <c r="AG24" i="12"/>
  <c r="AG39" i="12"/>
  <c r="AG38" i="12"/>
  <c r="AG44" i="12"/>
  <c r="AG41" i="12"/>
  <c r="AG46" i="12"/>
  <c r="AG31" i="12"/>
  <c r="AG47" i="12"/>
  <c r="AG30" i="12"/>
  <c r="AG42" i="12"/>
  <c r="AG13" i="12"/>
  <c r="G49" i="29"/>
  <c r="G21" i="29"/>
  <c r="G37" i="29"/>
  <c r="G36" i="29"/>
  <c r="G40" i="29"/>
  <c r="G29" i="29"/>
  <c r="G19" i="29"/>
  <c r="G43" i="29"/>
  <c r="G22" i="29"/>
  <c r="E2" i="11"/>
  <c r="E1" i="11"/>
  <c r="B1" i="11"/>
  <c r="E2" i="10"/>
  <c r="E1" i="10"/>
  <c r="B1" i="10"/>
  <c r="E2" i="9"/>
  <c r="E1" i="9"/>
  <c r="B1" i="9"/>
  <c r="E2" i="8"/>
  <c r="E1" i="8"/>
  <c r="B1" i="8"/>
  <c r="E2" i="7"/>
  <c r="E1" i="7"/>
  <c r="B1" i="7"/>
  <c r="E2" i="6"/>
  <c r="E1" i="6"/>
  <c r="B1" i="6"/>
  <c r="E2" i="5"/>
  <c r="E1" i="5"/>
  <c r="B1" i="5"/>
  <c r="E2" i="4"/>
  <c r="E1" i="4"/>
  <c r="B1" i="4"/>
  <c r="E2" i="3"/>
  <c r="B2" i="3"/>
  <c r="B1" i="3"/>
  <c r="E1" i="3"/>
  <c r="G6" i="1"/>
  <c r="F5" i="1"/>
  <c r="E15" i="2"/>
  <c r="G16" i="29" l="1"/>
  <c r="G27" i="29"/>
  <c r="E4" i="50"/>
  <c r="B4" i="48"/>
  <c r="B4" i="49"/>
  <c r="G33" i="29"/>
  <c r="G34" i="29"/>
  <c r="G12" i="29"/>
  <c r="G26" i="29"/>
  <c r="G28" i="29"/>
  <c r="G20" i="29"/>
  <c r="G45" i="29"/>
  <c r="G31" i="29"/>
  <c r="G31" i="49"/>
  <c r="G23" i="29"/>
  <c r="G23" i="49"/>
  <c r="G25" i="29"/>
  <c r="G25" i="49"/>
  <c r="G46" i="29"/>
  <c r="G46" i="49"/>
  <c r="G18" i="29"/>
  <c r="G18" i="49"/>
  <c r="G51" i="29"/>
  <c r="G51" i="49"/>
  <c r="G15" i="29"/>
  <c r="G15" i="49"/>
  <c r="G48" i="29"/>
  <c r="G48" i="49"/>
  <c r="G44" i="29"/>
  <c r="G44" i="49"/>
  <c r="G14" i="29"/>
  <c r="G14" i="49"/>
  <c r="G47" i="29"/>
  <c r="G47" i="49"/>
  <c r="G41" i="29"/>
  <c r="G41" i="49"/>
  <c r="G13" i="29"/>
  <c r="G13" i="49"/>
  <c r="G38" i="29"/>
  <c r="G38" i="49"/>
  <c r="G17" i="29"/>
  <c r="G17" i="49"/>
  <c r="G50" i="29"/>
  <c r="G50" i="49"/>
  <c r="G42" i="29"/>
  <c r="G42" i="49"/>
  <c r="G39" i="29"/>
  <c r="G39" i="49"/>
  <c r="G35" i="29"/>
  <c r="G35" i="49"/>
  <c r="G30" i="29"/>
  <c r="G30" i="49"/>
  <c r="G24" i="29"/>
  <c r="G24" i="49"/>
  <c r="G32" i="29"/>
  <c r="G32" i="49"/>
  <c r="B4" i="44"/>
  <c r="B4" i="40"/>
  <c r="B4" i="42"/>
  <c r="B4" i="46"/>
  <c r="B4" i="41"/>
  <c r="B4" i="43"/>
  <c r="B4" i="45"/>
  <c r="B4" i="39"/>
  <c r="G56" i="21"/>
  <c r="E4" i="31"/>
  <c r="B4" i="25"/>
  <c r="B4" i="23"/>
  <c r="E4" i="38"/>
  <c r="E4" i="30"/>
  <c r="E4" i="37"/>
  <c r="E4" i="36"/>
  <c r="E4" i="35"/>
  <c r="B4" i="24"/>
  <c r="E4" i="34"/>
  <c r="B4" i="22"/>
  <c r="B4" i="21"/>
  <c r="B4" i="29"/>
  <c r="B4" i="27"/>
  <c r="B4" i="26"/>
  <c r="E4" i="33"/>
  <c r="B4" i="28"/>
  <c r="E4" i="32"/>
  <c r="B4" i="12"/>
  <c r="G53" i="29" l="1"/>
  <c r="G56" i="29"/>
  <c r="G55" i="29"/>
  <c r="G54" i="29"/>
  <c r="G56" i="49"/>
  <c r="G53" i="49"/>
  <c r="G55" i="49"/>
  <c r="G54" i="49"/>
  <c r="G53" i="21"/>
  <c r="G55" i="21"/>
  <c r="G54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C19" authorId="0" shapeId="0" xr:uid="{42E98F35-0E55-4AF1-A605-B2AF2E1A5631}">
      <text>
        <r>
          <rPr>
            <sz val="9"/>
            <color indexed="81"/>
            <rFont val="Tahoma"/>
            <family val="2"/>
          </rPr>
          <t xml:space="preserve">Kurikulum:
Tuliskan Kelas yang Diampu/Diajar Pada Kolom yang Tersedia
</t>
        </r>
      </text>
    </comment>
    <comment ref="H27" authorId="0" shapeId="0" xr:uid="{5B05F784-28A8-40B3-8759-B14260DE99DC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Tuliskan KKTP/KKM yang sudah ditetapkan oleh Sekolah (Wajib) pada Kolom yang disediakan</t>
        </r>
      </text>
    </comment>
  </commentList>
</comments>
</file>

<file path=xl/sharedStrings.xml><?xml version="1.0" encoding="utf-8"?>
<sst xmlns="http://schemas.openxmlformats.org/spreadsheetml/2006/main" count="3222" uniqueCount="252">
  <si>
    <t>APLIKASI NILAI MATA PELAJARAN KURIKULUM MERDEKA</t>
  </si>
  <si>
    <t>SMP NEGERI 3 BABELAN KAB. BEKASI</t>
  </si>
  <si>
    <t>DATA PROFIL</t>
  </si>
  <si>
    <t>Nama Sekolah</t>
  </si>
  <si>
    <t>:</t>
  </si>
  <si>
    <t>NPSN</t>
  </si>
  <si>
    <t>Kecamatan</t>
  </si>
  <si>
    <t>Kabupaten / Kota</t>
  </si>
  <si>
    <t>Provinsi</t>
  </si>
  <si>
    <t>Jenis Ulangan</t>
  </si>
  <si>
    <t>Tahun Pelajaran</t>
  </si>
  <si>
    <t>Semester</t>
  </si>
  <si>
    <t>Kelas</t>
  </si>
  <si>
    <t>Fase</t>
  </si>
  <si>
    <t>D</t>
  </si>
  <si>
    <t>Nama Kepala Sekolah/UPT</t>
  </si>
  <si>
    <t>Kepala Sekolah</t>
  </si>
  <si>
    <t>NIP Kepala Sekolah</t>
  </si>
  <si>
    <t>Mata Pelajaran</t>
  </si>
  <si>
    <t>IPA</t>
  </si>
  <si>
    <t>Nama Guru Mata Pelajaran</t>
  </si>
  <si>
    <t>NIP Guru Mata Pelajaran</t>
  </si>
  <si>
    <t>Tanggal Rapot</t>
  </si>
  <si>
    <t>SMPIT</t>
  </si>
  <si>
    <t>SMP NEGERI</t>
  </si>
  <si>
    <t>SMPS</t>
  </si>
  <si>
    <t>3 BABELAN</t>
  </si>
  <si>
    <t>Sumatif Akhir Semester (SAS)</t>
  </si>
  <si>
    <t>Sumatif Tengah Semester (STS)</t>
  </si>
  <si>
    <t>/</t>
  </si>
  <si>
    <t>NIP</t>
  </si>
  <si>
    <t>Pendidikan Pancasila</t>
  </si>
  <si>
    <t>Pendidikan Agama Kristen dan Budi Pekerti*</t>
  </si>
  <si>
    <t>Pendidikan Agama Katolik dan Budi Pekerti*</t>
  </si>
  <si>
    <t>Pendidikan Agama Buddha dan Budi Pekerti*</t>
  </si>
  <si>
    <t>Pendidikan Agama Hindu dan Budi Pekerti*</t>
  </si>
  <si>
    <t>Pendidikan Agama Khonghucu dan Budi Pekerti*</t>
  </si>
  <si>
    <t>Bahasa Indonesia</t>
  </si>
  <si>
    <t>Matematika</t>
  </si>
  <si>
    <t>IPS</t>
  </si>
  <si>
    <t>Bahasa Inggris</t>
  </si>
  <si>
    <t>PJOK</t>
  </si>
  <si>
    <t>Informatika</t>
  </si>
  <si>
    <t>Pendidikan Agama Islam dan Budi Pekerti</t>
  </si>
  <si>
    <t>Seni Budaya</t>
  </si>
  <si>
    <t>Prakarya</t>
  </si>
  <si>
    <t>Bahasa Sunda</t>
  </si>
  <si>
    <t>Baca Tulis Al-Qur'an</t>
  </si>
  <si>
    <t>No</t>
  </si>
  <si>
    <t>NIS</t>
  </si>
  <si>
    <t>NISN</t>
  </si>
  <si>
    <t>Nomor</t>
  </si>
  <si>
    <t>Nama Siswa</t>
  </si>
  <si>
    <t>L/P</t>
  </si>
  <si>
    <t>Agama</t>
  </si>
  <si>
    <t>Ket</t>
  </si>
  <si>
    <t>TP-1</t>
  </si>
  <si>
    <t>TP-2</t>
  </si>
  <si>
    <t>TP-3</t>
  </si>
  <si>
    <t>TP-4</t>
  </si>
  <si>
    <t>FORMATIF</t>
  </si>
  <si>
    <t>SUM-1</t>
  </si>
  <si>
    <t>SUM-2</t>
  </si>
  <si>
    <t>SUM-3</t>
  </si>
  <si>
    <t>SUM-4</t>
  </si>
  <si>
    <t>NA FORMATIF</t>
  </si>
  <si>
    <t>NA SUMATIF</t>
  </si>
  <si>
    <t>NILAI RAPOR</t>
  </si>
  <si>
    <t>TP-5</t>
  </si>
  <si>
    <t>TP-6</t>
  </si>
  <si>
    <t>TP-7</t>
  </si>
  <si>
    <t>TP-8</t>
  </si>
  <si>
    <t>NA (AS)</t>
  </si>
  <si>
    <t>NA (TS)</t>
  </si>
  <si>
    <t>CAPAIAN KOMPETENSI TERTINGGI (DESKRIPSI)</t>
  </si>
  <si>
    <t>NR</t>
  </si>
  <si>
    <t>Nama Guru</t>
  </si>
  <si>
    <t>DINAS PENDIDIKAN KABUPATEN BEKASI</t>
  </si>
  <si>
    <t>Kode</t>
  </si>
  <si>
    <t>Ringkasan Capaian Pembelajaran yang di Nilai (Maximal 100 karakter)</t>
  </si>
  <si>
    <t>Tujuan 5</t>
  </si>
  <si>
    <t>Tujuan 6</t>
  </si>
  <si>
    <t>Tujuan 7</t>
  </si>
  <si>
    <t>Tujuan 8</t>
  </si>
  <si>
    <t>MAX</t>
  </si>
  <si>
    <t>MIN</t>
  </si>
  <si>
    <t>MATCH</t>
  </si>
  <si>
    <t>FASE</t>
  </si>
  <si>
    <t>SEMESTER</t>
  </si>
  <si>
    <t>NILAI TERENDAH</t>
  </si>
  <si>
    <t>NILAI TERTINGGI</t>
  </si>
  <si>
    <t>JUMLAH</t>
  </si>
  <si>
    <t>RATA-RATA</t>
  </si>
  <si>
    <t>Mengetahui,</t>
  </si>
  <si>
    <t>Menu Kolom Ini diisi Oleh Pembina atau Guru Ekstrakurikuler untuk Memudahkan Wali Kelas dalam Mengisi Rapor</t>
  </si>
  <si>
    <t>PRAMUKA</t>
  </si>
  <si>
    <t>TPA</t>
  </si>
  <si>
    <t>PMR</t>
  </si>
  <si>
    <t>PASKIBRA</t>
  </si>
  <si>
    <t>OLAHRAGA</t>
  </si>
  <si>
    <t xml:space="preserve">SENI </t>
  </si>
  <si>
    <t>NAMA EKSKUL</t>
  </si>
  <si>
    <t>PRE</t>
  </si>
  <si>
    <t>DESKRIPSI</t>
  </si>
  <si>
    <t>EKSTRAKURIKULER SMP NEGERI 3 BABELAN</t>
  </si>
  <si>
    <t>NAMA ESKUL</t>
  </si>
  <si>
    <t>SB</t>
  </si>
  <si>
    <t>B</t>
  </si>
  <si>
    <t>C</t>
  </si>
  <si>
    <t>K</t>
  </si>
  <si>
    <t>Masih perlu meningkatkan rasa percaya diri, semoga kedepannya dalam mengikuti kegiatan eksul pramuka dapat lebih baik lagi</t>
  </si>
  <si>
    <t>Jangan malas mengikuti eksul pramuka karena ini adalah kegiatan wajib yang harus dilakukan di sekolah</t>
  </si>
  <si>
    <t>Aktif, memiliki semangat, mampu melakukan gerakan-gerakan kepramukaan dan sikap disiplin yang sangat baik dalam melakukan latihan kegiatan kepramukaan di sekolah</t>
  </si>
  <si>
    <t>Aktif, memiliki semangat yang sangat baik, dan Sikap baris berbaris masih perlu di tingkatkan agar lebih baik lagi dari yang sebelumnya</t>
  </si>
  <si>
    <t>DESKRIPSI PRAMUKA</t>
  </si>
  <si>
    <t>DESKRIPSI PMR</t>
  </si>
  <si>
    <t>-     Kamu memiliki bakat tari yang sangat baik, teruslah berlatih agar lebih baik lagi</t>
  </si>
  <si>
    <t>-     Masih perlu banyak belajar, agar bisa menjadi seorang penari yang lebih baik lagi</t>
  </si>
  <si>
    <t>-     Tingkatkan cara berlatihmu agar bisa menjadi siswa yang lebih aktif dalam mengikuti ekslul tari di sekolah</t>
  </si>
  <si>
    <t>-     Jangan mudah menyerah sebab kamu memiliki potensi yang sangat baik dalam hal menari</t>
  </si>
  <si>
    <t>-     Cara menarimu sudah sangat baik, rajin latihan dan banyaklah belajar mendalami seni tari yang berasal dari berbagai daerah</t>
  </si>
  <si>
    <t>-     Tingkatkan disipilinmu dalam hal latihan menari agar bisa memiliki kompetensi menari yang lebih baik</t>
  </si>
  <si>
    <t>DESKRIPSI TPA</t>
  </si>
  <si>
    <t>Baik dalam pengenalan makhroj, huruf sambung dan baik dalam bacaan panjang pendek</t>
  </si>
  <si>
    <t>Mahir dalam pengenalan makhroj, huruf sambung dan pengenalan bacaan panjang pendek</t>
  </si>
  <si>
    <t>Cukup dalam pengenalan makhroj, huruf sambung dan perlu peningkatan dalam bacaan panjang pendek</t>
  </si>
  <si>
    <t>Kurang dalam pengenalan makhroj, huruf sambung dan perlu bimbingan dalam bacaan panjang pendek</t>
  </si>
  <si>
    <t>Kamu sudah memiliki sikap tolong menolong,  sangat terampil dalam mengikuti kegiatan PMR di sekolah</t>
  </si>
  <si>
    <t>Kamu sudah memiliki sikap tolong menolong, terampil dalam mengikuti kegiatan PMR di sekolah</t>
  </si>
  <si>
    <t>Kamu sudah memiliki sikap tolong menolong,  cukup terampil dalam mengikuti kegiatan PMR di sekolah</t>
  </si>
  <si>
    <t>Kamu sudah memiliki sikap tolong menolong,  kurang terampil dalam mengikuti kegiatan PMR di sekolah</t>
  </si>
  <si>
    <t>DESKRIPSI OLAHRAGA</t>
  </si>
  <si>
    <t>DESKRIPSI PASKIBRA</t>
  </si>
  <si>
    <t>Mahir Gerakan PBB,  Etika Baik, Kerja Sama dan Kehadiran Sangat Baik</t>
  </si>
  <si>
    <t>Gerakan PBB Baik,  Etika Baik, Kerja Sama dan Kehadiran Baik</t>
  </si>
  <si>
    <t>Gerakan PBB cukup,  Etika Baik, Kerja Sama dan Kehadiran Cukup</t>
  </si>
  <si>
    <t>Kurang Mahir Gerakan PBB,  Etika Baik, Kerja Sama dan Kehadiran Cukup</t>
  </si>
  <si>
    <t>DESKRIPSI SENI</t>
  </si>
  <si>
    <t>Kamu memiliki sikap disiplin yang baik dalam seni, Sikap kerjasama dalam seni baik</t>
  </si>
  <si>
    <t>Kamu memiliki sikap disiplin yang sangat baik dalam seni, Sikap kerjasama dalam seni sangat baik</t>
  </si>
  <si>
    <t>Kamu memiliki sikap disiplin yang baik dalam seni, Sikap kerjasama dalam seni cukup</t>
  </si>
  <si>
    <t>Kamu memiliki sikap disiplin yang cukup dalam seni, Sikap kerjasama dalam seni kurang</t>
  </si>
  <si>
    <r>
      <t xml:space="preserve">Untuk Ekstrakurikuler </t>
    </r>
    <r>
      <rPr>
        <b/>
        <sz val="16"/>
        <color theme="1"/>
        <rFont val="Tahoma"/>
        <family val="2"/>
      </rPr>
      <t xml:space="preserve">PRAMUKA &amp; TPA </t>
    </r>
    <r>
      <rPr>
        <sz val="16"/>
        <color theme="1"/>
        <rFont val="Tahoma"/>
        <family val="2"/>
      </rPr>
      <t xml:space="preserve">hanya merubah di predikatnya SB, B, C atau K. Untuk Deskripsi sudah Otomatis mengikuti Predikat. Untuk Ekstrakurikuler pilihan 3 silahkan di </t>
    </r>
    <r>
      <rPr>
        <b/>
        <sz val="16"/>
        <color theme="1"/>
        <rFont val="Tahoma"/>
        <family val="2"/>
      </rPr>
      <t xml:space="preserve">Copy-Paste </t>
    </r>
    <r>
      <rPr>
        <sz val="16"/>
        <color theme="1"/>
        <rFont val="Tahoma"/>
        <family val="2"/>
      </rPr>
      <t>dari Menu Deskripsi yang sudah disediakan</t>
    </r>
  </si>
  <si>
    <t>DESKRIPSI EKSTRAKURIKULER</t>
  </si>
  <si>
    <t>Memiliki Sikap disiplin sangat baik dalam kegiatan Olahraga, dan memiliki mental dan sportivitas yang Sangat Baik dalam Kegiatan olahraga</t>
  </si>
  <si>
    <t>Memiliki Sikap disiplin cukup dalam kegiatan Olahraga, dan memiliki mental dan sportivitas yang cukup dalam Kegiatan olahraga</t>
  </si>
  <si>
    <t>Memiliki Sikap disiplin baik dalam kegiatan Olahraga, dan memiliki mental dan sportivitas yang Baik dalam Kegiatan olahraga</t>
  </si>
  <si>
    <t>Memiliki Sikap disiplin kurang dalam kegiatan Olahraga, dan memiliki mental dan sportivitas yang kurang dalam Kegiatan olahraga</t>
  </si>
  <si>
    <t>PREDIKAT KEGIATAN EKSTRAKURIKULER SMP NEGERI 3 BABELAN</t>
  </si>
  <si>
    <t>P</t>
  </si>
  <si>
    <t>Kelas yang Diajar</t>
  </si>
  <si>
    <t>copyright@2022 : CIMemge</t>
  </si>
  <si>
    <t>Q</t>
  </si>
  <si>
    <t>Konversi</t>
  </si>
  <si>
    <t>NILAI ASLI TERTINGGI</t>
  </si>
  <si>
    <t>NILAI ASLI TERENDAH</t>
  </si>
  <si>
    <t>KONVERSI NILAI TERTINGGI</t>
  </si>
  <si>
    <t>KONVERSI NILAI TERENDAH</t>
  </si>
  <si>
    <t>SUMATIF                                               (4 Nilai yang di Isi)</t>
  </si>
  <si>
    <t>FORMATIF                            (4 TP yang di Isi Nilai)</t>
  </si>
  <si>
    <t>Konv</t>
  </si>
  <si>
    <r>
      <t xml:space="preserve">Tulis Tujuan Pembelajaran DISINI </t>
    </r>
    <r>
      <rPr>
        <b/>
        <sz val="16"/>
        <color theme="1"/>
        <rFont val="Calibri"/>
        <family val="2"/>
      </rPr>
      <t>→</t>
    </r>
    <r>
      <rPr>
        <sz val="16"/>
        <color theme="1"/>
        <rFont val="Calibri"/>
        <family val="2"/>
      </rPr>
      <t xml:space="preserve">                     Penulisan Tujuan Pembelajaran sebagai dasar penulisan Capaian Kompetensi</t>
    </r>
  </si>
  <si>
    <t>20218421</t>
  </si>
  <si>
    <t>BABELAN</t>
  </si>
  <si>
    <t>BEKASI</t>
  </si>
  <si>
    <t>JAWA BARAT</t>
  </si>
  <si>
    <t>Dra. ULFAH, M.M</t>
  </si>
  <si>
    <t>1969110511995122002</t>
  </si>
  <si>
    <t>196911051995122002</t>
  </si>
  <si>
    <t>FRINOVSAH, S.Pd</t>
  </si>
  <si>
    <t>197011271996031001</t>
  </si>
  <si>
    <t>SISWATI, S. Pd</t>
  </si>
  <si>
    <t>196611171998022001</t>
  </si>
  <si>
    <t>H. SUYOKO, S.Si. M.Pd</t>
  </si>
  <si>
    <t>197011242000121002</t>
  </si>
  <si>
    <t>DES MARIYENTI, S. Pd</t>
  </si>
  <si>
    <t>197112282000122002</t>
  </si>
  <si>
    <t>ERWINA WIRANTI, S.Pd</t>
  </si>
  <si>
    <t>197905292008012005</t>
  </si>
  <si>
    <t>Dra. NINA WIARTI</t>
  </si>
  <si>
    <t>196806022008012005</t>
  </si>
  <si>
    <t>MUFLIHAH, S.Pd</t>
  </si>
  <si>
    <t>197007252007012002</t>
  </si>
  <si>
    <t>RUSPRIATNA, S.Ag</t>
  </si>
  <si>
    <t>197202092008011003</t>
  </si>
  <si>
    <t>M. DAHRI, S.HI, S.Pd</t>
  </si>
  <si>
    <t>197705012008011004</t>
  </si>
  <si>
    <t>KARTINI CAHYANI TUNGGAL, S.Pd</t>
  </si>
  <si>
    <t>198004242008012036</t>
  </si>
  <si>
    <t>NELRITA, M.Pd</t>
  </si>
  <si>
    <t>196511152008012002</t>
  </si>
  <si>
    <t>NAHROWI, S.Ag</t>
  </si>
  <si>
    <t>197107112008011003</t>
  </si>
  <si>
    <t>M. ROYHAN FIRDAUS, S.Pd</t>
  </si>
  <si>
    <t>197009142007011008</t>
  </si>
  <si>
    <t>WIDIAWATI BR. TARIGAN, M.Pd</t>
  </si>
  <si>
    <t>197405062008012008</t>
  </si>
  <si>
    <t>MASWIROH, S.Pd</t>
  </si>
  <si>
    <t>198406102009022002</t>
  </si>
  <si>
    <t>ATIKA SUCIATI, S.Pd</t>
  </si>
  <si>
    <t>198603022009022001</t>
  </si>
  <si>
    <t>MISROH RUSMIA, S.Pd.I</t>
  </si>
  <si>
    <t>197812082010012002</t>
  </si>
  <si>
    <t>R. ENDAH ZUBAEDAH, S.Pd.I</t>
  </si>
  <si>
    <t>197410112010012003</t>
  </si>
  <si>
    <t>RINA SUKNASARI, S.Pd</t>
  </si>
  <si>
    <t>198302132009022002</t>
  </si>
  <si>
    <t>TERUS MALEM GINTING, S.Pd</t>
  </si>
  <si>
    <t>198106272011011001</t>
  </si>
  <si>
    <t>Hj. UMYANAH, S.Pd.I</t>
  </si>
  <si>
    <t>-</t>
  </si>
  <si>
    <t>NURKHOLIS MUGHNI, S.Pd</t>
  </si>
  <si>
    <t>RISMAWATI, S.Pd</t>
  </si>
  <si>
    <t>RIMA NURCAHYANI, S,Pd</t>
  </si>
  <si>
    <t>ABU SOFA, S.Pd.I</t>
  </si>
  <si>
    <t>NANDA SARIPUSPA,S.Pd</t>
  </si>
  <si>
    <t>IKOMATUSSUNIAH, S.Pd</t>
  </si>
  <si>
    <t>HANAN MA'SUM, S.Pd</t>
  </si>
  <si>
    <t>PUTRI DEWI ASMARINI, S.Pd</t>
  </si>
  <si>
    <t>AZKA ZAKIYAH, S.Pd</t>
  </si>
  <si>
    <t>VINA KRISTINA RUMAHORBO, S.Pd</t>
  </si>
  <si>
    <t>197701152024212002</t>
  </si>
  <si>
    <t>198604092023212003</t>
  </si>
  <si>
    <t>198710132024212002</t>
  </si>
  <si>
    <t>Conversation</t>
  </si>
  <si>
    <t>Ganjil</t>
  </si>
  <si>
    <t>VII</t>
  </si>
  <si>
    <t>CAPAIAN KOMPETENSI (DESKRIPSI)</t>
  </si>
  <si>
    <t>SAPTANDYA HARIYANTI, ST</t>
  </si>
  <si>
    <t>NUR AZIZAH ANGGRAENI, S.Pd</t>
  </si>
  <si>
    <t>DIAN IMANIA ISLAMIATI, S.Pd</t>
  </si>
  <si>
    <t>FAJAR REZA PRATAMA, S.Pd</t>
  </si>
  <si>
    <t>NURJANAH, S.Pd.I</t>
  </si>
  <si>
    <t>DIMAS EKAPUTRA, S.Pd</t>
  </si>
  <si>
    <t>SYAHADAH, S.Pd</t>
  </si>
  <si>
    <t>198601262025211004</t>
  </si>
  <si>
    <t>198711112025212011</t>
  </si>
  <si>
    <t>198903052025212006</t>
  </si>
  <si>
    <t>199607112025212012</t>
  </si>
  <si>
    <t>198907282025212005</t>
  </si>
  <si>
    <t>199107222025211005</t>
  </si>
  <si>
    <t>198504282025212005</t>
  </si>
  <si>
    <t>199903302025212018</t>
  </si>
  <si>
    <t>200003092025211011</t>
  </si>
  <si>
    <t>198006052025212001</t>
  </si>
  <si>
    <t>CAPAIAN KOMPETENSI(DESKRIPSI)</t>
  </si>
  <si>
    <t>KKTP/KKM</t>
  </si>
  <si>
    <t>Asessmen Sumatif Tengah Semester (ASTS)</t>
  </si>
  <si>
    <t>Asessmen Sumatif Akhir Semester (ASAS)</t>
  </si>
  <si>
    <t>Asessmen Sumatif Akhir Tahun (ASAT)</t>
  </si>
  <si>
    <t>R. INDAH PRATIWI,S.Pd</t>
  </si>
  <si>
    <t>HASANAH NUR FITRI, S.Pd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</si>
</sst>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1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22"/>
      <color theme="0"/>
      <name val="Tahoma"/>
      <family val="2"/>
    </font>
    <font>
      <sz val="9"/>
      <name val="Century Gothic"/>
      <family val="2"/>
    </font>
    <font>
      <b/>
      <sz val="12"/>
      <name val="Arial"/>
      <family val="2"/>
    </font>
    <font>
      <b/>
      <sz val="12"/>
      <color indexed="3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1"/>
      <color theme="0" tint="-0.14999847407452621"/>
      <name val="Calibri"/>
      <family val="2"/>
      <charset val="1"/>
      <scheme val="minor"/>
    </font>
    <font>
      <b/>
      <sz val="20"/>
      <color theme="0"/>
      <name val="Tahoma"/>
      <family val="2"/>
    </font>
    <font>
      <sz val="11"/>
      <color theme="0"/>
      <name val="Tahoma"/>
      <family val="2"/>
    </font>
    <font>
      <sz val="8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Tahoma"/>
      <family val="2"/>
    </font>
    <font>
      <b/>
      <sz val="20"/>
      <color theme="5"/>
      <name val="Tahoma"/>
      <family val="2"/>
    </font>
    <font>
      <sz val="9"/>
      <color theme="1"/>
      <name val="Arial"/>
      <family val="2"/>
    </font>
    <font>
      <b/>
      <sz val="16"/>
      <color theme="1"/>
      <name val="Adobe Garamond Pro Bold"/>
      <family val="1"/>
    </font>
    <font>
      <b/>
      <sz val="11"/>
      <color theme="1" tint="4.9989318521683403E-2"/>
      <name val="Adobe Garamond Pro Bold"/>
      <family val="1"/>
    </font>
    <font>
      <b/>
      <sz val="10"/>
      <color theme="1" tint="4.9989318521683403E-2"/>
      <name val="Adobe Garamond Pro Bold"/>
      <family val="1"/>
    </font>
    <font>
      <sz val="9"/>
      <color theme="1" tint="4.9989318521683403E-2"/>
      <name val="Calibri"/>
      <family val="2"/>
      <scheme val="minor"/>
    </font>
    <font>
      <sz val="11"/>
      <color theme="6" tint="-0.499984740745262"/>
      <name val="Calibri"/>
      <family val="2"/>
      <charset val="1"/>
      <scheme val="minor"/>
    </font>
    <font>
      <b/>
      <sz val="11"/>
      <color theme="0"/>
      <name val="Calibri"/>
      <family val="2"/>
      <scheme val="minor"/>
    </font>
    <font>
      <sz val="20"/>
      <color theme="0"/>
      <name val="Tahoma"/>
      <family val="2"/>
    </font>
    <font>
      <sz val="9"/>
      <color rgb="FF333333"/>
      <name val="Sitka Text"/>
    </font>
    <font>
      <sz val="8"/>
      <color rgb="FF212529"/>
      <name val="Arial"/>
      <family val="2"/>
    </font>
    <font>
      <sz val="7"/>
      <color rgb="FF666666"/>
      <name val="Arial"/>
      <family val="2"/>
    </font>
    <font>
      <sz val="16"/>
      <color theme="1"/>
      <name val="Tahoma"/>
      <family val="2"/>
    </font>
    <font>
      <b/>
      <sz val="16"/>
      <color theme="1"/>
      <name val="Tahoma"/>
      <family val="2"/>
    </font>
    <font>
      <b/>
      <sz val="20"/>
      <color theme="1"/>
      <name val="Tahoma"/>
      <family val="2"/>
    </font>
    <font>
      <b/>
      <sz val="16"/>
      <color rgb="FFFFFF00"/>
      <name val="Tahoma"/>
      <family val="2"/>
    </font>
    <font>
      <u/>
      <sz val="11"/>
      <color theme="1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b/>
      <sz val="16"/>
      <color theme="1"/>
      <name val="Arial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11"/>
      <color theme="1"/>
      <name val="Calibri"/>
      <family val="2"/>
      <charset val="1"/>
      <scheme val="minor"/>
    </font>
    <font>
      <sz val="12"/>
      <color rgb="FF000000"/>
      <name val="Calibri"/>
      <family val="2"/>
    </font>
    <font>
      <sz val="10"/>
      <color rgb="FF000000"/>
      <name val="Tahoma"/>
      <family val="2"/>
    </font>
    <font>
      <sz val="11"/>
      <color indexed="8"/>
      <name val="Calibri"/>
      <family val="2"/>
    </font>
    <font>
      <sz val="10"/>
      <name val="Tahoma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theme="0" tint="-0.249977111117893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8"/>
      <color rgb="FF000000"/>
      <name val="Georgia"/>
      <family val="1"/>
    </font>
    <font>
      <sz val="11"/>
      <color rgb="FF000000"/>
      <name val="Tahoma"/>
      <family val="2"/>
    </font>
    <font>
      <sz val="12"/>
      <color theme="0" tint="-0.14999847407452621"/>
      <name val="Tahoma"/>
      <family val="2"/>
    </font>
    <font>
      <b/>
      <sz val="12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AFEAFF"/>
        <bgColor indexed="64"/>
      </patternFill>
    </fill>
    <fill>
      <patternFill patternType="solid">
        <fgColor rgb="FF6DD9FF"/>
        <bgColor indexed="64"/>
      </patternFill>
    </fill>
    <fill>
      <patternFill patternType="solid">
        <fgColor rgb="FF00B05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indexed="64"/>
      </right>
      <top style="medium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6" fillId="0" borderId="0"/>
    <xf numFmtId="0" fontId="33" fillId="0" borderId="0" applyNumberFormat="0" applyFill="0" applyBorder="0" applyAlignment="0" applyProtection="0"/>
    <xf numFmtId="0" fontId="39" fillId="0" borderId="0"/>
    <xf numFmtId="0" fontId="38" fillId="0" borderId="0"/>
    <xf numFmtId="0" fontId="41" fillId="0" borderId="0"/>
    <xf numFmtId="0" fontId="43" fillId="0" borderId="0"/>
    <xf numFmtId="0" fontId="43" fillId="0" borderId="0"/>
  </cellStyleXfs>
  <cellXfs count="255">
    <xf numFmtId="0" fontId="0" fillId="0" borderId="0" xfId="0"/>
    <xf numFmtId="0" fontId="0" fillId="3" borderId="0" xfId="0" applyFill="1"/>
    <xf numFmtId="0" fontId="0" fillId="4" borderId="0" xfId="0" applyFill="1"/>
    <xf numFmtId="0" fontId="8" fillId="7" borderId="2" xfId="1" applyFont="1" applyFill="1" applyBorder="1" applyAlignment="1" applyProtection="1">
      <alignment horizontal="left" vertical="center"/>
      <protection locked="0"/>
    </xf>
    <xf numFmtId="0" fontId="0" fillId="8" borderId="0" xfId="0" applyFill="1"/>
    <xf numFmtId="0" fontId="11" fillId="8" borderId="0" xfId="0" applyFont="1" applyFill="1"/>
    <xf numFmtId="0" fontId="7" fillId="3" borderId="0" xfId="1" applyFont="1" applyFill="1" applyAlignment="1" applyProtection="1">
      <alignment horizontal="center" vertical="center"/>
      <protection hidden="1"/>
    </xf>
    <xf numFmtId="0" fontId="1" fillId="3" borderId="0" xfId="0" applyFont="1" applyFill="1"/>
    <xf numFmtId="0" fontId="7" fillId="10" borderId="0" xfId="1" applyFont="1" applyFill="1" applyAlignment="1" applyProtection="1">
      <alignment vertical="center"/>
      <protection hidden="1"/>
    </xf>
    <xf numFmtId="0" fontId="7" fillId="10" borderId="0" xfId="1" applyFont="1" applyFill="1" applyAlignment="1" applyProtection="1">
      <alignment horizontal="left" vertical="center"/>
      <protection hidden="1"/>
    </xf>
    <xf numFmtId="0" fontId="9" fillId="4" borderId="1" xfId="1" applyFont="1" applyFill="1" applyBorder="1" applyAlignment="1" applyProtection="1">
      <alignment vertical="center"/>
      <protection locked="0"/>
    </xf>
    <xf numFmtId="0" fontId="9" fillId="4" borderId="4" xfId="1" applyFont="1" applyFill="1" applyBorder="1" applyAlignment="1" applyProtection="1">
      <alignment vertical="center"/>
      <protection locked="0"/>
    </xf>
    <xf numFmtId="0" fontId="9" fillId="4" borderId="2" xfId="1" applyFont="1" applyFill="1" applyBorder="1" applyAlignment="1" applyProtection="1">
      <alignment vertical="center"/>
      <protection locked="0"/>
    </xf>
    <xf numFmtId="0" fontId="10" fillId="2" borderId="2" xfId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6" borderId="0" xfId="0" applyFill="1"/>
    <xf numFmtId="0" fontId="4" fillId="6" borderId="0" xfId="0" applyFont="1" applyFill="1"/>
    <xf numFmtId="0" fontId="13" fillId="11" borderId="6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/>
    </xf>
    <xf numFmtId="0" fontId="0" fillId="7" borderId="2" xfId="0" applyFill="1" applyBorder="1"/>
    <xf numFmtId="0" fontId="0" fillId="12" borderId="2" xfId="0" applyFill="1" applyBorder="1" applyAlignment="1">
      <alignment horizontal="center"/>
    </xf>
    <xf numFmtId="0" fontId="0" fillId="0" borderId="2" xfId="0" applyBorder="1"/>
    <xf numFmtId="0" fontId="0" fillId="12" borderId="7" xfId="0" applyFill="1" applyBorder="1" applyAlignment="1">
      <alignment horizontal="center"/>
    </xf>
    <xf numFmtId="0" fontId="0" fillId="0" borderId="7" xfId="0" applyBorder="1"/>
    <xf numFmtId="0" fontId="0" fillId="12" borderId="11" xfId="0" applyFill="1" applyBorder="1" applyAlignment="1">
      <alignment horizontal="center"/>
    </xf>
    <xf numFmtId="0" fontId="8" fillId="2" borderId="0" xfId="1" applyFont="1" applyFill="1" applyAlignment="1" applyProtection="1">
      <alignment horizontal="center" vertical="center"/>
      <protection locked="0"/>
    </xf>
    <xf numFmtId="0" fontId="1" fillId="11" borderId="12" xfId="0" applyFont="1" applyFill="1" applyBorder="1" applyAlignment="1">
      <alignment horizontal="center" vertical="center" wrapText="1"/>
    </xf>
    <xf numFmtId="0" fontId="1" fillId="11" borderId="10" xfId="0" applyFont="1" applyFill="1" applyBorder="1" applyAlignment="1">
      <alignment horizontal="center" vertical="center" wrapText="1"/>
    </xf>
    <xf numFmtId="0" fontId="0" fillId="13" borderId="7" xfId="0" applyFill="1" applyBorder="1"/>
    <xf numFmtId="0" fontId="0" fillId="14" borderId="0" xfId="0" applyFill="1"/>
    <xf numFmtId="0" fontId="1" fillId="14" borderId="0" xfId="0" applyFont="1" applyFill="1"/>
    <xf numFmtId="0" fontId="22" fillId="0" borderId="2" xfId="0" applyFont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7" xfId="0" applyBorder="1" applyAlignment="1">
      <alignment horizontal="center"/>
    </xf>
    <xf numFmtId="0" fontId="1" fillId="11" borderId="6" xfId="0" applyFont="1" applyFill="1" applyBorder="1" applyAlignment="1">
      <alignment horizontal="center" vertical="center"/>
    </xf>
    <xf numFmtId="0" fontId="1" fillId="11" borderId="6" xfId="0" applyFont="1" applyFill="1" applyBorder="1" applyAlignment="1">
      <alignment horizontal="center" vertical="center" wrapText="1"/>
    </xf>
    <xf numFmtId="0" fontId="1" fillId="11" borderId="17" xfId="0" applyFont="1" applyFill="1" applyBorder="1" applyAlignment="1">
      <alignment horizontal="center" vertical="center"/>
    </xf>
    <xf numFmtId="0" fontId="1" fillId="11" borderId="18" xfId="0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5" fillId="13" borderId="2" xfId="0" applyFont="1" applyFill="1" applyBorder="1" applyAlignment="1">
      <alignment horizontal="center" vertical="center"/>
    </xf>
    <xf numFmtId="0" fontId="23" fillId="11" borderId="2" xfId="0" applyFont="1" applyFill="1" applyBorder="1" applyAlignment="1">
      <alignment horizontal="center" vertical="center" wrapText="1"/>
    </xf>
    <xf numFmtId="0" fontId="23" fillId="11" borderId="2" xfId="0" applyFont="1" applyFill="1" applyBorder="1" applyAlignment="1">
      <alignment horizontal="center" vertical="center"/>
    </xf>
    <xf numFmtId="0" fontId="23" fillId="14" borderId="0" xfId="0" applyFont="1" applyFill="1" applyAlignment="1">
      <alignment horizontal="center"/>
    </xf>
    <xf numFmtId="0" fontId="23" fillId="14" borderId="0" xfId="0" applyFont="1" applyFill="1"/>
    <xf numFmtId="0" fontId="0" fillId="0" borderId="11" xfId="0" applyBorder="1" applyAlignment="1">
      <alignment horizontal="center"/>
    </xf>
    <xf numFmtId="0" fontId="13" fillId="17" borderId="2" xfId="0" applyFont="1" applyFill="1" applyBorder="1" applyAlignment="1">
      <alignment horizontal="center"/>
    </xf>
    <xf numFmtId="0" fontId="13" fillId="17" borderId="2" xfId="0" applyFont="1" applyFill="1" applyBorder="1"/>
    <xf numFmtId="49" fontId="0" fillId="0" borderId="0" xfId="0" applyNumberFormat="1"/>
    <xf numFmtId="0" fontId="17" fillId="14" borderId="0" xfId="0" applyFont="1" applyFill="1"/>
    <xf numFmtId="0" fontId="16" fillId="14" borderId="0" xfId="0" applyFont="1" applyFill="1" applyAlignment="1">
      <alignment vertical="center"/>
    </xf>
    <xf numFmtId="0" fontId="1" fillId="4" borderId="18" xfId="0" applyFont="1" applyFill="1" applyBorder="1" applyAlignment="1">
      <alignment horizontal="center" vertical="center" wrapText="1"/>
    </xf>
    <xf numFmtId="0" fontId="15" fillId="17" borderId="14" xfId="0" applyFont="1" applyFill="1" applyBorder="1" applyAlignment="1">
      <alignment horizontal="center" vertical="center"/>
    </xf>
    <xf numFmtId="0" fontId="24" fillId="3" borderId="14" xfId="0" applyFont="1" applyFill="1" applyBorder="1" applyAlignment="1">
      <alignment horizontal="center" vertical="center"/>
    </xf>
    <xf numFmtId="0" fontId="1" fillId="0" borderId="0" xfId="0" applyFont="1"/>
    <xf numFmtId="0" fontId="1" fillId="4" borderId="15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27" fillId="0" borderId="0" xfId="0" applyFont="1"/>
    <xf numFmtId="0" fontId="0" fillId="0" borderId="11" xfId="0" applyBorder="1" applyAlignment="1">
      <alignment horizontal="center" vertical="center"/>
    </xf>
    <xf numFmtId="0" fontId="0" fillId="2" borderId="11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center" vertical="center"/>
    </xf>
    <xf numFmtId="0" fontId="28" fillId="0" borderId="0" xfId="0" applyFont="1" applyAlignment="1">
      <alignment wrapText="1"/>
    </xf>
    <xf numFmtId="0" fontId="26" fillId="0" borderId="2" xfId="0" applyFont="1" applyBorder="1" applyAlignment="1">
      <alignment vertical="center" wrapText="1"/>
    </xf>
    <xf numFmtId="0" fontId="26" fillId="0" borderId="0" xfId="0" applyFont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 wrapText="1"/>
    </xf>
    <xf numFmtId="0" fontId="0" fillId="12" borderId="7" xfId="0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8" fillId="13" borderId="0" xfId="1" applyFont="1" applyFill="1" applyAlignment="1" applyProtection="1">
      <alignment horizontal="center" vertical="center"/>
      <protection locked="0"/>
    </xf>
    <xf numFmtId="0" fontId="0" fillId="12" borderId="7" xfId="0" applyFill="1" applyBorder="1" applyAlignment="1">
      <alignment horizontal="left" vertical="center"/>
    </xf>
    <xf numFmtId="0" fontId="0" fillId="12" borderId="7" xfId="0" applyFill="1" applyBorder="1" applyAlignment="1">
      <alignment horizontal="left"/>
    </xf>
    <xf numFmtId="0" fontId="34" fillId="1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0" fillId="2" borderId="7" xfId="0" applyFill="1" applyBorder="1"/>
    <xf numFmtId="0" fontId="34" fillId="2" borderId="6" xfId="0" applyFont="1" applyFill="1" applyBorder="1" applyAlignment="1">
      <alignment horizontal="center" vertical="center"/>
    </xf>
    <xf numFmtId="0" fontId="0" fillId="14" borderId="0" xfId="0" applyFill="1" applyAlignment="1">
      <alignment horizontal="center"/>
    </xf>
    <xf numFmtId="0" fontId="0" fillId="2" borderId="7" xfId="0" applyFill="1" applyBorder="1" applyAlignment="1">
      <alignment horizontal="center"/>
    </xf>
    <xf numFmtId="0" fontId="23" fillId="2" borderId="2" xfId="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/>
    </xf>
    <xf numFmtId="1" fontId="0" fillId="2" borderId="11" xfId="0" applyNumberFormat="1" applyFill="1" applyBorder="1" applyAlignment="1">
      <alignment horizontal="center"/>
    </xf>
    <xf numFmtId="0" fontId="22" fillId="7" borderId="29" xfId="0" applyFont="1" applyFill="1" applyBorder="1" applyAlignment="1" applyProtection="1">
      <alignment horizontal="center" vertical="center"/>
      <protection locked="0"/>
    </xf>
    <xf numFmtId="0" fontId="22" fillId="7" borderId="30" xfId="0" applyFont="1" applyFill="1" applyBorder="1" applyAlignment="1" applyProtection="1">
      <alignment horizontal="center" vertical="center"/>
      <protection locked="0"/>
    </xf>
    <xf numFmtId="0" fontId="22" fillId="0" borderId="31" xfId="0" applyFont="1" applyBorder="1" applyAlignment="1" applyProtection="1">
      <alignment horizontal="center" vertical="center"/>
      <protection locked="0"/>
    </xf>
    <xf numFmtId="0" fontId="22" fillId="7" borderId="34" xfId="0" applyFont="1" applyFill="1" applyBorder="1" applyAlignment="1" applyProtection="1">
      <alignment horizontal="center" vertical="center"/>
      <protection locked="0"/>
    </xf>
    <xf numFmtId="0" fontId="22" fillId="0" borderId="7" xfId="0" applyFont="1" applyBorder="1" applyAlignment="1" applyProtection="1">
      <alignment horizontal="center" vertical="center"/>
      <protection locked="0"/>
    </xf>
    <xf numFmtId="0" fontId="20" fillId="15" borderId="36" xfId="0" applyFont="1" applyFill="1" applyBorder="1" applyAlignment="1" applyProtection="1">
      <alignment horizontal="center" vertical="center"/>
      <protection locked="0"/>
    </xf>
    <xf numFmtId="0" fontId="21" fillId="15" borderId="37" xfId="0" applyFont="1" applyFill="1" applyBorder="1" applyAlignment="1" applyProtection="1">
      <alignment horizontal="center" vertical="center" textRotation="90"/>
      <protection locked="0"/>
    </xf>
    <xf numFmtId="0" fontId="0" fillId="6" borderId="39" xfId="0" applyFill="1" applyBorder="1"/>
    <xf numFmtId="0" fontId="18" fillId="6" borderId="28" xfId="0" applyFont="1" applyFill="1" applyBorder="1" applyAlignment="1" applyProtection="1">
      <alignment horizontal="center" vertical="center"/>
      <protection locked="0"/>
    </xf>
    <xf numFmtId="0" fontId="18" fillId="6" borderId="28" xfId="0" applyFont="1" applyFill="1" applyBorder="1" applyAlignment="1" applyProtection="1">
      <alignment vertical="center"/>
      <protection locked="0"/>
    </xf>
    <xf numFmtId="0" fontId="0" fillId="6" borderId="43" xfId="0" applyFill="1" applyBorder="1"/>
    <xf numFmtId="0" fontId="0" fillId="6" borderId="19" xfId="0" applyFill="1" applyBorder="1"/>
    <xf numFmtId="0" fontId="13" fillId="11" borderId="29" xfId="0" applyFont="1" applyFill="1" applyBorder="1" applyAlignment="1">
      <alignment horizontal="center" vertical="center"/>
    </xf>
    <xf numFmtId="0" fontId="0" fillId="12" borderId="34" xfId="0" applyFill="1" applyBorder="1" applyAlignment="1">
      <alignment horizontal="center"/>
    </xf>
    <xf numFmtId="0" fontId="0" fillId="12" borderId="29" xfId="0" applyFill="1" applyBorder="1" applyAlignment="1">
      <alignment horizontal="center"/>
    </xf>
    <xf numFmtId="0" fontId="0" fillId="12" borderId="30" xfId="0" applyFill="1" applyBorder="1" applyAlignment="1">
      <alignment horizontal="center"/>
    </xf>
    <xf numFmtId="0" fontId="0" fillId="12" borderId="45" xfId="0" applyFill="1" applyBorder="1" applyAlignment="1">
      <alignment horizontal="center"/>
    </xf>
    <xf numFmtId="0" fontId="0" fillId="12" borderId="45" xfId="0" applyFill="1" applyBorder="1" applyAlignment="1">
      <alignment horizontal="left"/>
    </xf>
    <xf numFmtId="0" fontId="0" fillId="0" borderId="46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40" fillId="0" borderId="7" xfId="3" applyFont="1" applyBorder="1" applyAlignment="1">
      <alignment horizontal="center" vertical="center"/>
    </xf>
    <xf numFmtId="0" fontId="40" fillId="0" borderId="7" xfId="3" applyFont="1" applyBorder="1" applyAlignment="1">
      <alignment horizontal="left" vertical="center" indent="1"/>
    </xf>
    <xf numFmtId="0" fontId="40" fillId="0" borderId="2" xfId="3" applyFont="1" applyBorder="1" applyAlignment="1">
      <alignment horizontal="center" vertical="center"/>
    </xf>
    <xf numFmtId="0" fontId="40" fillId="0" borderId="2" xfId="3" applyFont="1" applyBorder="1" applyAlignment="1">
      <alignment horizontal="left" vertical="center" indent="1"/>
    </xf>
    <xf numFmtId="0" fontId="40" fillId="0" borderId="2" xfId="3" applyFont="1" applyBorder="1" applyAlignment="1">
      <alignment horizontal="center" vertical="center" shrinkToFit="1"/>
    </xf>
    <xf numFmtId="0" fontId="40" fillId="0" borderId="2" xfId="3" quotePrefix="1" applyFont="1" applyBorder="1" applyAlignment="1">
      <alignment horizontal="center" vertical="center"/>
    </xf>
    <xf numFmtId="0" fontId="40" fillId="0" borderId="1" xfId="3" applyFont="1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/>
    </xf>
    <xf numFmtId="0" fontId="40" fillId="0" borderId="2" xfId="0" quotePrefix="1" applyFont="1" applyBorder="1" applyAlignment="1">
      <alignment horizontal="center" vertical="center"/>
    </xf>
    <xf numFmtId="0" fontId="40" fillId="0" borderId="2" xfId="4" applyFont="1" applyBorder="1" applyAlignment="1">
      <alignment horizontal="center" vertical="center"/>
    </xf>
    <xf numFmtId="0" fontId="40" fillId="0" borderId="2" xfId="3" applyFont="1" applyBorder="1" applyAlignment="1">
      <alignment horizontal="left" vertical="center" indent="1" shrinkToFit="1"/>
    </xf>
    <xf numFmtId="0" fontId="40" fillId="0" borderId="2" xfId="3" quotePrefix="1" applyFont="1" applyBorder="1" applyAlignment="1">
      <alignment horizontal="center" vertical="center" shrinkToFit="1"/>
    </xf>
    <xf numFmtId="0" fontId="40" fillId="0" borderId="2" xfId="3" quotePrefix="1" applyFont="1" applyBorder="1" applyAlignment="1">
      <alignment horizontal="left" vertical="center" indent="1" shrinkToFit="1"/>
    </xf>
    <xf numFmtId="0" fontId="45" fillId="8" borderId="0" xfId="0" applyFont="1" applyFill="1"/>
    <xf numFmtId="0" fontId="0" fillId="0" borderId="4" xfId="0" applyBorder="1" applyAlignment="1">
      <alignment horizontal="center"/>
    </xf>
    <xf numFmtId="0" fontId="0" fillId="0" borderId="35" xfId="0" applyBorder="1" applyAlignment="1">
      <alignment horizontal="left"/>
    </xf>
    <xf numFmtId="0" fontId="48" fillId="0" borderId="7" xfId="3" applyFont="1" applyBorder="1" applyAlignment="1">
      <alignment horizontal="center" vertical="center"/>
    </xf>
    <xf numFmtId="0" fontId="48" fillId="0" borderId="2" xfId="3" applyFont="1" applyBorder="1" applyAlignment="1">
      <alignment horizontal="center" vertical="center"/>
    </xf>
    <xf numFmtId="0" fontId="48" fillId="0" borderId="2" xfId="3" applyFont="1" applyBorder="1" applyAlignment="1">
      <alignment horizontal="center" vertical="center" shrinkToFit="1"/>
    </xf>
    <xf numFmtId="0" fontId="48" fillId="0" borderId="2" xfId="3" quotePrefix="1" applyFont="1" applyBorder="1" applyAlignment="1">
      <alignment horizontal="center" vertical="center" shrinkToFit="1"/>
    </xf>
    <xf numFmtId="0" fontId="0" fillId="13" borderId="7" xfId="0" applyFill="1" applyBorder="1" applyAlignment="1">
      <alignment wrapText="1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1" fontId="0" fillId="2" borderId="7" xfId="0" applyNumberFormat="1" applyFill="1" applyBorder="1" applyAlignment="1">
      <alignment horizontal="center" vertical="center"/>
    </xf>
    <xf numFmtId="1" fontId="0" fillId="2" borderId="11" xfId="0" applyNumberFormat="1" applyFill="1" applyBorder="1" applyAlignment="1">
      <alignment horizontal="center" vertical="center"/>
    </xf>
    <xf numFmtId="0" fontId="0" fillId="12" borderId="11" xfId="0" applyFill="1" applyBorder="1" applyAlignment="1">
      <alignment horizontal="center" vertical="center"/>
    </xf>
    <xf numFmtId="0" fontId="0" fillId="7" borderId="0" xfId="0" applyFill="1"/>
    <xf numFmtId="0" fontId="3" fillId="7" borderId="0" xfId="0" applyFont="1" applyFill="1" applyAlignment="1">
      <alignment horizontal="center" vertical="center"/>
    </xf>
    <xf numFmtId="0" fontId="34" fillId="8" borderId="0" xfId="0" applyFont="1" applyFill="1"/>
    <xf numFmtId="0" fontId="40" fillId="0" borderId="7" xfId="3" quotePrefix="1" applyFont="1" applyBorder="1" applyAlignment="1">
      <alignment horizontal="center" vertical="center"/>
    </xf>
    <xf numFmtId="0" fontId="40" fillId="0" borderId="0" xfId="3" applyFont="1" applyAlignment="1">
      <alignment horizontal="center" vertical="center"/>
    </xf>
    <xf numFmtId="0" fontId="40" fillId="0" borderId="0" xfId="3" applyFont="1" applyAlignment="1">
      <alignment horizontal="left" vertical="center" indent="1"/>
    </xf>
    <xf numFmtId="0" fontId="40" fillId="0" borderId="2" xfId="4" applyFont="1" applyBorder="1" applyAlignment="1">
      <alignment horizontal="left" vertical="center" indent="1"/>
    </xf>
    <xf numFmtId="0" fontId="4" fillId="0" borderId="2" xfId="0" quotePrefix="1" applyFont="1" applyBorder="1" applyAlignment="1">
      <alignment vertical="center"/>
    </xf>
    <xf numFmtId="0" fontId="39" fillId="0" borderId="2" xfId="3" applyBorder="1" applyAlignment="1">
      <alignment vertical="center"/>
    </xf>
    <xf numFmtId="0" fontId="42" fillId="0" borderId="2" xfId="5" applyFont="1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49" fillId="8" borderId="0" xfId="6" quotePrefix="1" applyFont="1" applyFill="1" applyAlignment="1">
      <alignment horizontal="left" vertical="center"/>
    </xf>
    <xf numFmtId="49" fontId="49" fillId="8" borderId="0" xfId="7" quotePrefix="1" applyNumberFormat="1" applyFont="1" applyFill="1" applyAlignment="1">
      <alignment horizontal="left" vertical="center"/>
    </xf>
    <xf numFmtId="0" fontId="49" fillId="8" borderId="0" xfId="7" quotePrefix="1" applyFont="1" applyFill="1" applyAlignment="1">
      <alignment horizontal="left" vertical="center"/>
    </xf>
    <xf numFmtId="0" fontId="49" fillId="8" borderId="0" xfId="7" applyFont="1" applyFill="1" applyAlignment="1">
      <alignment horizontal="left" vertical="center"/>
    </xf>
    <xf numFmtId="49" fontId="49" fillId="8" borderId="0" xfId="6" applyNumberFormat="1" applyFont="1" applyFill="1" applyAlignment="1">
      <alignment horizontal="left" vertical="center"/>
    </xf>
    <xf numFmtId="49" fontId="49" fillId="8" borderId="0" xfId="7" applyNumberFormat="1" applyFont="1" applyFill="1" applyAlignment="1">
      <alignment horizontal="left" vertical="center"/>
    </xf>
    <xf numFmtId="49" fontId="49" fillId="8" borderId="0" xfId="7" applyNumberFormat="1" applyFont="1" applyFill="1" applyAlignment="1">
      <alignment horizontal="left" vertical="center" wrapText="1"/>
    </xf>
    <xf numFmtId="0" fontId="49" fillId="8" borderId="0" xfId="0" applyFont="1" applyFill="1" applyAlignment="1">
      <alignment horizontal="left" vertical="center" shrinkToFit="1"/>
    </xf>
    <xf numFmtId="49" fontId="49" fillId="8" borderId="0" xfId="6" applyNumberFormat="1" applyFont="1" applyFill="1" applyAlignment="1">
      <alignment horizontal="left" vertical="center" wrapText="1"/>
    </xf>
    <xf numFmtId="0" fontId="49" fillId="8" borderId="0" xfId="0" applyFont="1" applyFill="1" applyAlignment="1">
      <alignment horizontal="left" vertical="center"/>
    </xf>
    <xf numFmtId="0" fontId="38" fillId="8" borderId="0" xfId="0" applyFont="1" applyFill="1"/>
    <xf numFmtId="0" fontId="11" fillId="8" borderId="0" xfId="0" applyFont="1" applyFill="1" applyAlignment="1">
      <alignment horizontal="left"/>
    </xf>
    <xf numFmtId="0" fontId="15" fillId="13" borderId="32" xfId="0" applyFont="1" applyFill="1" applyBorder="1" applyAlignment="1">
      <alignment horizontal="center" vertical="center"/>
    </xf>
    <xf numFmtId="0" fontId="15" fillId="13" borderId="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3" fillId="13" borderId="0" xfId="2" applyFill="1" applyAlignment="1">
      <alignment horizontal="center"/>
    </xf>
    <xf numFmtId="0" fontId="0" fillId="13" borderId="0" xfId="0" applyFill="1" applyAlignment="1">
      <alignment horizontal="center"/>
    </xf>
    <xf numFmtId="0" fontId="10" fillId="7" borderId="4" xfId="1" applyFont="1" applyFill="1" applyBorder="1" applyAlignment="1" applyProtection="1">
      <alignment horizontal="left" vertical="center"/>
      <protection locked="0"/>
    </xf>
    <xf numFmtId="0" fontId="10" fillId="7" borderId="0" xfId="1" applyFont="1" applyFill="1" applyAlignment="1" applyProtection="1">
      <alignment horizontal="left" vertical="center"/>
      <protection locked="0"/>
    </xf>
    <xf numFmtId="49" fontId="8" fillId="7" borderId="4" xfId="1" applyNumberFormat="1" applyFont="1" applyFill="1" applyBorder="1" applyAlignment="1" applyProtection="1">
      <alignment horizontal="left" vertical="center"/>
      <protection locked="0"/>
    </xf>
    <xf numFmtId="49" fontId="8" fillId="7" borderId="0" xfId="1" applyNumberFormat="1" applyFont="1" applyFill="1" applyAlignment="1" applyProtection="1">
      <alignment horizontal="left" vertical="center"/>
      <protection locked="0"/>
    </xf>
    <xf numFmtId="0" fontId="8" fillId="7" borderId="4" xfId="1" applyFont="1" applyFill="1" applyBorder="1" applyAlignment="1" applyProtection="1">
      <alignment horizontal="left" vertical="center"/>
      <protection locked="0"/>
    </xf>
    <xf numFmtId="0" fontId="8" fillId="7" borderId="0" xfId="1" applyFont="1" applyFill="1" applyAlignment="1" applyProtection="1">
      <alignment horizontal="left" vertical="center"/>
      <protection locked="0"/>
    </xf>
    <xf numFmtId="0" fontId="12" fillId="9" borderId="41" xfId="0" applyFont="1" applyFill="1" applyBorder="1" applyAlignment="1">
      <alignment horizontal="center"/>
    </xf>
    <xf numFmtId="0" fontId="12" fillId="9" borderId="0" xfId="0" applyFont="1" applyFill="1" applyAlignment="1">
      <alignment horizontal="center"/>
    </xf>
    <xf numFmtId="0" fontId="9" fillId="4" borderId="4" xfId="1" applyFont="1" applyFill="1" applyBorder="1" applyAlignment="1" applyProtection="1">
      <alignment horizontal="left" vertical="center"/>
      <protection locked="0"/>
    </xf>
    <xf numFmtId="0" fontId="9" fillId="4" borderId="0" xfId="1" applyFont="1" applyFill="1" applyAlignment="1" applyProtection="1">
      <alignment horizontal="left" vertical="center"/>
      <protection locked="0"/>
    </xf>
    <xf numFmtId="0" fontId="9" fillId="4" borderId="4" xfId="1" applyFont="1" applyFill="1" applyBorder="1" applyAlignment="1" applyProtection="1">
      <alignment horizontal="center" vertical="center"/>
      <protection locked="0"/>
    </xf>
    <xf numFmtId="0" fontId="9" fillId="4" borderId="0" xfId="1" applyFont="1" applyFill="1" applyAlignment="1" applyProtection="1">
      <alignment horizontal="center" vertical="center"/>
      <protection locked="0"/>
    </xf>
    <xf numFmtId="49" fontId="8" fillId="7" borderId="4" xfId="1" applyNumberFormat="1" applyFont="1" applyFill="1" applyBorder="1" applyAlignment="1" applyProtection="1">
      <alignment horizontal="center" vertical="center"/>
      <protection locked="0"/>
    </xf>
    <xf numFmtId="49" fontId="8" fillId="7" borderId="0" xfId="1" applyNumberFormat="1" applyFont="1" applyFill="1" applyAlignment="1" applyProtection="1">
      <alignment horizontal="center" vertical="center"/>
      <protection locked="0"/>
    </xf>
    <xf numFmtId="49" fontId="8" fillId="7" borderId="4" xfId="1" quotePrefix="1" applyNumberFormat="1" applyFont="1" applyFill="1" applyBorder="1" applyAlignment="1" applyProtection="1">
      <alignment horizontal="left" vertical="center"/>
      <protection locked="0"/>
    </xf>
    <xf numFmtId="49" fontId="8" fillId="7" borderId="0" xfId="1" quotePrefix="1" applyNumberFormat="1" applyFont="1" applyFill="1" applyAlignment="1" applyProtection="1">
      <alignment horizontal="left" vertical="center"/>
      <protection locked="0"/>
    </xf>
    <xf numFmtId="0" fontId="44" fillId="8" borderId="4" xfId="0" applyFont="1" applyFill="1" applyBorder="1" applyAlignment="1">
      <alignment horizontal="left" vertical="center"/>
    </xf>
    <xf numFmtId="0" fontId="44" fillId="8" borderId="0" xfId="0" applyFont="1" applyFill="1" applyAlignment="1">
      <alignment horizontal="left" vertical="center"/>
    </xf>
    <xf numFmtId="0" fontId="9" fillId="4" borderId="15" xfId="1" applyFont="1" applyFill="1" applyBorder="1" applyAlignment="1" applyProtection="1">
      <alignment horizontal="left" vertical="center"/>
      <protection locked="0"/>
    </xf>
    <xf numFmtId="0" fontId="50" fillId="0" borderId="54" xfId="1" applyFont="1" applyBorder="1" applyAlignment="1" applyProtection="1">
      <alignment horizontal="center" vertical="center"/>
      <protection locked="0"/>
    </xf>
    <xf numFmtId="0" fontId="50" fillId="0" borderId="55" xfId="1" applyFont="1" applyBorder="1" applyAlignment="1" applyProtection="1">
      <alignment horizontal="center" vertical="center"/>
      <protection locked="0"/>
    </xf>
    <xf numFmtId="0" fontId="50" fillId="0" borderId="56" xfId="1" applyFont="1" applyBorder="1" applyAlignment="1" applyProtection="1">
      <alignment horizontal="center" vertical="center"/>
      <protection locked="0"/>
    </xf>
    <xf numFmtId="0" fontId="13" fillId="11" borderId="5" xfId="0" applyFont="1" applyFill="1" applyBorder="1" applyAlignment="1">
      <alignment horizontal="center" vertical="center"/>
    </xf>
    <xf numFmtId="0" fontId="13" fillId="11" borderId="6" xfId="0" applyFont="1" applyFill="1" applyBorder="1" applyAlignment="1">
      <alignment horizontal="center" vertical="center"/>
    </xf>
    <xf numFmtId="0" fontId="17" fillId="14" borderId="0" xfId="0" applyFont="1" applyFill="1" applyAlignment="1">
      <alignment horizontal="center"/>
    </xf>
    <xf numFmtId="0" fontId="16" fillId="14" borderId="0" xfId="0" applyFont="1" applyFill="1" applyAlignment="1">
      <alignment horizontal="center" vertical="center"/>
    </xf>
    <xf numFmtId="0" fontId="13" fillId="11" borderId="8" xfId="0" applyFont="1" applyFill="1" applyBorder="1" applyAlignment="1">
      <alignment horizontal="center" vertical="center"/>
    </xf>
    <xf numFmtId="0" fontId="13" fillId="11" borderId="16" xfId="0" applyFont="1" applyFill="1" applyBorder="1" applyAlignment="1">
      <alignment horizontal="center" vertical="center"/>
    </xf>
    <xf numFmtId="0" fontId="13" fillId="11" borderId="9" xfId="0" applyFont="1" applyFill="1" applyBorder="1" applyAlignment="1">
      <alignment horizontal="center" vertical="center"/>
    </xf>
    <xf numFmtId="0" fontId="1" fillId="11" borderId="12" xfId="0" applyFont="1" applyFill="1" applyBorder="1" applyAlignment="1">
      <alignment horizontal="center" vertical="center" wrapText="1"/>
    </xf>
    <xf numFmtId="0" fontId="1" fillId="11" borderId="20" xfId="0" applyFont="1" applyFill="1" applyBorder="1" applyAlignment="1">
      <alignment horizontal="center" vertical="center" wrapText="1"/>
    </xf>
    <xf numFmtId="0" fontId="1" fillId="11" borderId="23" xfId="0" applyFont="1" applyFill="1" applyBorder="1" applyAlignment="1">
      <alignment horizontal="center" vertical="center" wrapText="1"/>
    </xf>
    <xf numFmtId="0" fontId="34" fillId="2" borderId="12" xfId="0" applyFont="1" applyFill="1" applyBorder="1" applyAlignment="1">
      <alignment horizontal="center" vertical="center"/>
    </xf>
    <xf numFmtId="0" fontId="34" fillId="2" borderId="20" xfId="0" applyFont="1" applyFill="1" applyBorder="1" applyAlignment="1">
      <alignment horizontal="center" vertical="center"/>
    </xf>
    <xf numFmtId="0" fontId="34" fillId="2" borderId="23" xfId="0" applyFont="1" applyFill="1" applyBorder="1" applyAlignment="1">
      <alignment horizontal="center" vertical="center"/>
    </xf>
    <xf numFmtId="0" fontId="1" fillId="11" borderId="9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 wrapText="1"/>
    </xf>
    <xf numFmtId="0" fontId="1" fillId="11" borderId="24" xfId="0" applyFont="1" applyFill="1" applyBorder="1" applyAlignment="1">
      <alignment horizontal="center" vertical="center"/>
    </xf>
    <xf numFmtId="0" fontId="1" fillId="11" borderId="25" xfId="0" applyFont="1" applyFill="1" applyBorder="1" applyAlignment="1">
      <alignment horizontal="center" vertical="center"/>
    </xf>
    <xf numFmtId="0" fontId="34" fillId="2" borderId="26" xfId="0" applyFont="1" applyFill="1" applyBorder="1" applyAlignment="1">
      <alignment horizontal="center" vertical="center" wrapText="1"/>
    </xf>
    <xf numFmtId="0" fontId="34" fillId="2" borderId="27" xfId="0" applyFont="1" applyFill="1" applyBorder="1" applyAlignment="1">
      <alignment horizontal="center" vertical="center" wrapText="1"/>
    </xf>
    <xf numFmtId="0" fontId="15" fillId="13" borderId="13" xfId="0" applyFont="1" applyFill="1" applyBorder="1" applyAlignment="1">
      <alignment horizontal="center" vertical="center"/>
    </xf>
    <xf numFmtId="0" fontId="15" fillId="13" borderId="14" xfId="0" applyFont="1" applyFill="1" applyBorder="1" applyAlignment="1">
      <alignment horizontal="center" vertical="center"/>
    </xf>
    <xf numFmtId="0" fontId="19" fillId="16" borderId="40" xfId="0" applyFont="1" applyFill="1" applyBorder="1" applyAlignment="1" applyProtection="1">
      <alignment vertical="center" textRotation="90"/>
      <protection locked="0"/>
    </xf>
    <xf numFmtId="0" fontId="19" fillId="16" borderId="42" xfId="0" applyFont="1" applyFill="1" applyBorder="1" applyAlignment="1" applyProtection="1">
      <alignment vertical="center" textRotation="90"/>
      <protection locked="0"/>
    </xf>
    <xf numFmtId="0" fontId="19" fillId="16" borderId="44" xfId="0" applyFont="1" applyFill="1" applyBorder="1" applyAlignment="1" applyProtection="1">
      <alignment vertical="center" textRotation="90"/>
      <protection locked="0"/>
    </xf>
    <xf numFmtId="0" fontId="20" fillId="15" borderId="37" xfId="0" applyFont="1" applyFill="1" applyBorder="1" applyAlignment="1" applyProtection="1">
      <alignment horizontal="center" vertical="center"/>
      <protection locked="0"/>
    </xf>
    <xf numFmtId="0" fontId="20" fillId="15" borderId="38" xfId="0" applyFont="1" applyFill="1" applyBorder="1" applyAlignment="1" applyProtection="1">
      <alignment horizontal="center" vertical="center"/>
      <protection locked="0"/>
    </xf>
    <xf numFmtId="0" fontId="35" fillId="6" borderId="41" xfId="0" applyFont="1" applyFill="1" applyBorder="1" applyAlignment="1" applyProtection="1">
      <alignment horizontal="center" vertical="center" wrapText="1"/>
      <protection locked="0"/>
    </xf>
    <xf numFmtId="0" fontId="35" fillId="6" borderId="0" xfId="0" applyFont="1" applyFill="1" applyAlignment="1" applyProtection="1">
      <alignment horizontal="center" vertical="center" wrapText="1"/>
      <protection locked="0"/>
    </xf>
    <xf numFmtId="0" fontId="35" fillId="6" borderId="22" xfId="0" applyFont="1" applyFill="1" applyBorder="1" applyAlignment="1" applyProtection="1">
      <alignment horizontal="center" vertical="center" wrapText="1"/>
      <protection locked="0"/>
    </xf>
    <xf numFmtId="0" fontId="46" fillId="0" borderId="47" xfId="0" applyFont="1" applyBorder="1" applyAlignment="1" applyProtection="1">
      <alignment horizontal="left" vertical="center" wrapText="1"/>
      <protection locked="0"/>
    </xf>
    <xf numFmtId="0" fontId="46" fillId="0" borderId="48" xfId="0" applyFont="1" applyBorder="1" applyAlignment="1" applyProtection="1">
      <alignment horizontal="left" vertical="center"/>
      <protection locked="0"/>
    </xf>
    <xf numFmtId="0" fontId="46" fillId="0" borderId="49" xfId="0" applyFont="1" applyBorder="1" applyAlignment="1" applyProtection="1">
      <alignment horizontal="left" vertical="center"/>
      <protection locked="0"/>
    </xf>
    <xf numFmtId="0" fontId="47" fillId="0" borderId="1" xfId="0" applyFont="1" applyBorder="1" applyAlignment="1" applyProtection="1">
      <alignment horizontal="left" vertical="center"/>
      <protection locked="0"/>
    </xf>
    <xf numFmtId="0" fontId="47" fillId="0" borderId="3" xfId="0" applyFont="1" applyBorder="1" applyAlignment="1" applyProtection="1">
      <alignment horizontal="left" vertical="center"/>
      <protection locked="0"/>
    </xf>
    <xf numFmtId="0" fontId="47" fillId="0" borderId="50" xfId="0" applyFont="1" applyBorder="1" applyAlignment="1" applyProtection="1">
      <alignment horizontal="left" vertical="center"/>
      <protection locked="0"/>
    </xf>
    <xf numFmtId="0" fontId="22" fillId="0" borderId="2" xfId="0" applyFont="1" applyBorder="1" applyAlignment="1" applyProtection="1">
      <alignment horizontal="left" vertical="center" shrinkToFit="1"/>
      <protection locked="0"/>
    </xf>
    <xf numFmtId="0" fontId="22" fillId="0" borderId="32" xfId="0" applyFont="1" applyBorder="1" applyAlignment="1" applyProtection="1">
      <alignment horizontal="left" vertical="center" shrinkToFit="1"/>
      <protection locked="0"/>
    </xf>
    <xf numFmtId="0" fontId="22" fillId="0" borderId="31" xfId="0" applyFont="1" applyBorder="1" applyAlignment="1" applyProtection="1">
      <alignment horizontal="left" vertical="center" shrinkToFit="1"/>
      <protection locked="0"/>
    </xf>
    <xf numFmtId="0" fontId="22" fillId="0" borderId="33" xfId="0" applyFont="1" applyBorder="1" applyAlignment="1" applyProtection="1">
      <alignment horizontal="left" vertical="center" shrinkToFit="1"/>
      <protection locked="0"/>
    </xf>
    <xf numFmtId="0" fontId="15" fillId="13" borderId="53" xfId="0" applyFont="1" applyFill="1" applyBorder="1" applyAlignment="1">
      <alignment horizontal="center" vertical="center"/>
    </xf>
    <xf numFmtId="0" fontId="20" fillId="15" borderId="52" xfId="0" applyFont="1" applyFill="1" applyBorder="1" applyAlignment="1" applyProtection="1">
      <alignment horizontal="center" vertical="center"/>
      <protection locked="0"/>
    </xf>
    <xf numFmtId="0" fontId="20" fillId="15" borderId="40" xfId="0" applyFont="1" applyFill="1" applyBorder="1" applyAlignment="1" applyProtection="1">
      <alignment horizontal="center" vertical="center"/>
      <protection locked="0"/>
    </xf>
    <xf numFmtId="0" fontId="46" fillId="0" borderId="2" xfId="0" applyFont="1" applyBorder="1" applyAlignment="1">
      <alignment horizontal="left" vertical="center" wrapText="1"/>
    </xf>
    <xf numFmtId="0" fontId="46" fillId="0" borderId="2" xfId="0" applyFont="1" applyBorder="1" applyAlignment="1">
      <alignment horizontal="left" vertical="center"/>
    </xf>
    <xf numFmtId="0" fontId="46" fillId="0" borderId="32" xfId="0" applyFont="1" applyBorder="1" applyAlignment="1">
      <alignment horizontal="left" vertical="center"/>
    </xf>
    <xf numFmtId="0" fontId="47" fillId="0" borderId="2" xfId="0" applyFont="1" applyBorder="1" applyAlignment="1">
      <alignment horizontal="left" vertical="center"/>
    </xf>
    <xf numFmtId="0" fontId="47" fillId="0" borderId="32" xfId="0" applyFont="1" applyBorder="1" applyAlignment="1">
      <alignment horizontal="left" vertical="center"/>
    </xf>
    <xf numFmtId="0" fontId="47" fillId="0" borderId="2" xfId="0" applyFont="1" applyBorder="1" applyAlignment="1">
      <alignment horizontal="left" vertical="center" wrapText="1"/>
    </xf>
    <xf numFmtId="0" fontId="47" fillId="0" borderId="32" xfId="0" applyFont="1" applyBorder="1" applyAlignment="1">
      <alignment horizontal="left" vertical="center" wrapText="1"/>
    </xf>
    <xf numFmtId="0" fontId="20" fillId="15" borderId="51" xfId="0" applyFont="1" applyFill="1" applyBorder="1" applyAlignment="1" applyProtection="1">
      <alignment horizontal="center" vertical="center"/>
      <protection locked="0"/>
    </xf>
    <xf numFmtId="0" fontId="0" fillId="0" borderId="47" xfId="0" applyBorder="1" applyAlignment="1">
      <alignment horizontal="left" vertical="center" wrapText="1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22" fillId="0" borderId="1" xfId="0" applyFont="1" applyBorder="1" applyAlignment="1" applyProtection="1">
      <alignment horizontal="left" vertical="center" shrinkToFit="1"/>
      <protection locked="0"/>
    </xf>
    <xf numFmtId="0" fontId="22" fillId="0" borderId="3" xfId="0" applyFont="1" applyBorder="1" applyAlignment="1" applyProtection="1">
      <alignment horizontal="left" vertical="center" shrinkToFit="1"/>
      <protection locked="0"/>
    </xf>
    <xf numFmtId="0" fontId="22" fillId="0" borderId="50" xfId="0" applyFont="1" applyBorder="1" applyAlignment="1" applyProtection="1">
      <alignment horizontal="left" vertical="center" shrinkToFit="1"/>
      <protection locked="0"/>
    </xf>
    <xf numFmtId="0" fontId="13" fillId="17" borderId="2" xfId="0" applyFont="1" applyFill="1" applyBorder="1" applyAlignment="1">
      <alignment horizontal="center"/>
    </xf>
    <xf numFmtId="0" fontId="32" fillId="14" borderId="0" xfId="0" applyFont="1" applyFill="1" applyAlignment="1">
      <alignment horizontal="center" vertical="center"/>
    </xf>
    <xf numFmtId="0" fontId="32" fillId="14" borderId="1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/>
    </xf>
    <xf numFmtId="0" fontId="31" fillId="0" borderId="0" xfId="0" applyFont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29" fillId="2" borderId="0" xfId="0" applyFont="1" applyFill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/>
    </xf>
    <xf numFmtId="0" fontId="25" fillId="4" borderId="12" xfId="0" applyFont="1" applyFill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</cellXfs>
  <cellStyles count="8">
    <cellStyle name="Hyperlink" xfId="2" builtinId="8"/>
    <cellStyle name="Normal" xfId="0" builtinId="0"/>
    <cellStyle name="Normal 2" xfId="1" xr:uid="{E4D8B846-5CA7-4EBB-A5AC-8733A8D9ADA0}"/>
    <cellStyle name="Normal 2 2" xfId="7" xr:uid="{F9216DA1-A617-4052-ABDD-3CE768436F9A}"/>
    <cellStyle name="Normal 2 3" xfId="4" xr:uid="{2051D9F7-A77B-4B48-BE6E-0E20DD73BAB8}"/>
    <cellStyle name="Normal 2 3 2" xfId="5" xr:uid="{1FFD0FCC-B4EF-4B6C-B4C2-EE660AF9EFAC}"/>
    <cellStyle name="Normal 3" xfId="6" xr:uid="{6B0F616B-DEC1-41FF-9599-6B886BCE9563}"/>
    <cellStyle name="Normal 8" xfId="3" xr:uid="{06DFE018-5807-41D9-B53D-947880051E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#'N3'!A1"/><Relationship Id="rId18" Type="http://schemas.openxmlformats.org/officeDocument/2006/relationships/hyperlink" Target="#'N8'!A1"/><Relationship Id="rId26" Type="http://schemas.openxmlformats.org/officeDocument/2006/relationships/hyperlink" Target="#'H7'!A1"/><Relationship Id="rId39" Type="http://schemas.openxmlformats.org/officeDocument/2006/relationships/hyperlink" Target="#'N10'!A1"/><Relationship Id="rId21" Type="http://schemas.openxmlformats.org/officeDocument/2006/relationships/hyperlink" Target="#'H2'!A1"/><Relationship Id="rId34" Type="http://schemas.openxmlformats.org/officeDocument/2006/relationships/hyperlink" Target="#'EKS5'!A1"/><Relationship Id="rId42" Type="http://schemas.openxmlformats.org/officeDocument/2006/relationships/image" Target="../media/image1.png"/><Relationship Id="rId47" Type="http://schemas.openxmlformats.org/officeDocument/2006/relationships/image" Target="../media/image6.png"/><Relationship Id="rId7" Type="http://schemas.openxmlformats.org/officeDocument/2006/relationships/hyperlink" Target="#'6'!A1"/><Relationship Id="rId2" Type="http://schemas.openxmlformats.org/officeDocument/2006/relationships/hyperlink" Target="#'1'!A1"/><Relationship Id="rId16" Type="http://schemas.openxmlformats.org/officeDocument/2006/relationships/hyperlink" Target="#'N6'!A1"/><Relationship Id="rId29" Type="http://schemas.openxmlformats.org/officeDocument/2006/relationships/hyperlink" Target="#'H10'!A1"/><Relationship Id="rId1" Type="http://schemas.openxmlformats.org/officeDocument/2006/relationships/hyperlink" Target="#PROFIL!A1"/><Relationship Id="rId6" Type="http://schemas.openxmlformats.org/officeDocument/2006/relationships/hyperlink" Target="#'5'!A1"/><Relationship Id="rId11" Type="http://schemas.openxmlformats.org/officeDocument/2006/relationships/hyperlink" Target="#'N1'!A1"/><Relationship Id="rId24" Type="http://schemas.openxmlformats.org/officeDocument/2006/relationships/hyperlink" Target="#'H5'!A1"/><Relationship Id="rId32" Type="http://schemas.openxmlformats.org/officeDocument/2006/relationships/hyperlink" Target="#'EKS3'!A1"/><Relationship Id="rId37" Type="http://schemas.openxmlformats.org/officeDocument/2006/relationships/hyperlink" Target="#'EKS8'!A1"/><Relationship Id="rId40" Type="http://schemas.openxmlformats.org/officeDocument/2006/relationships/hyperlink" Target="#'10'!A1"/><Relationship Id="rId45" Type="http://schemas.openxmlformats.org/officeDocument/2006/relationships/image" Target="../media/image4.png"/><Relationship Id="rId5" Type="http://schemas.openxmlformats.org/officeDocument/2006/relationships/hyperlink" Target="#'4'!A1"/><Relationship Id="rId15" Type="http://schemas.openxmlformats.org/officeDocument/2006/relationships/hyperlink" Target="#'N5'!A1"/><Relationship Id="rId23" Type="http://schemas.openxmlformats.org/officeDocument/2006/relationships/hyperlink" Target="#'H4'!A1"/><Relationship Id="rId28" Type="http://schemas.openxmlformats.org/officeDocument/2006/relationships/hyperlink" Target="#'H9'!A1"/><Relationship Id="rId36" Type="http://schemas.openxmlformats.org/officeDocument/2006/relationships/hyperlink" Target="#'EKS7'!A1"/><Relationship Id="rId10" Type="http://schemas.openxmlformats.org/officeDocument/2006/relationships/hyperlink" Target="#'9'!A1"/><Relationship Id="rId19" Type="http://schemas.openxmlformats.org/officeDocument/2006/relationships/hyperlink" Target="#'N9'!A1"/><Relationship Id="rId31" Type="http://schemas.openxmlformats.org/officeDocument/2006/relationships/hyperlink" Target="#'EKS2'!A1"/><Relationship Id="rId44" Type="http://schemas.openxmlformats.org/officeDocument/2006/relationships/image" Target="../media/image3.png"/><Relationship Id="rId4" Type="http://schemas.openxmlformats.org/officeDocument/2006/relationships/hyperlink" Target="#'3'!A1"/><Relationship Id="rId9" Type="http://schemas.openxmlformats.org/officeDocument/2006/relationships/hyperlink" Target="#'8'!A1"/><Relationship Id="rId14" Type="http://schemas.openxmlformats.org/officeDocument/2006/relationships/hyperlink" Target="#'N4'!A1"/><Relationship Id="rId22" Type="http://schemas.openxmlformats.org/officeDocument/2006/relationships/hyperlink" Target="#'H3'!A1"/><Relationship Id="rId27" Type="http://schemas.openxmlformats.org/officeDocument/2006/relationships/hyperlink" Target="#'H8'!A1"/><Relationship Id="rId30" Type="http://schemas.openxmlformats.org/officeDocument/2006/relationships/hyperlink" Target="#'EKS1'!A1"/><Relationship Id="rId35" Type="http://schemas.openxmlformats.org/officeDocument/2006/relationships/hyperlink" Target="#'EKS6'!A1"/><Relationship Id="rId43" Type="http://schemas.openxmlformats.org/officeDocument/2006/relationships/image" Target="../media/image2.png"/><Relationship Id="rId8" Type="http://schemas.openxmlformats.org/officeDocument/2006/relationships/hyperlink" Target="#'7'!A1"/><Relationship Id="rId3" Type="http://schemas.openxmlformats.org/officeDocument/2006/relationships/hyperlink" Target="#'2'!A1"/><Relationship Id="rId12" Type="http://schemas.openxmlformats.org/officeDocument/2006/relationships/hyperlink" Target="#'N2'!A1"/><Relationship Id="rId17" Type="http://schemas.openxmlformats.org/officeDocument/2006/relationships/hyperlink" Target="#'N7'!A1"/><Relationship Id="rId25" Type="http://schemas.openxmlformats.org/officeDocument/2006/relationships/hyperlink" Target="#'H6'!A1"/><Relationship Id="rId33" Type="http://schemas.openxmlformats.org/officeDocument/2006/relationships/hyperlink" Target="#'EKS4'!A1"/><Relationship Id="rId38" Type="http://schemas.openxmlformats.org/officeDocument/2006/relationships/hyperlink" Target="#'EKS9'!A1"/><Relationship Id="rId46" Type="http://schemas.openxmlformats.org/officeDocument/2006/relationships/image" Target="../media/image5.png"/><Relationship Id="rId20" Type="http://schemas.openxmlformats.org/officeDocument/2006/relationships/hyperlink" Target="#'H1'!A1"/><Relationship Id="rId41" Type="http://schemas.openxmlformats.org/officeDocument/2006/relationships/hyperlink" Target="#'EKS10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N1'!C62"/><Relationship Id="rId2" Type="http://schemas.openxmlformats.org/officeDocument/2006/relationships/image" Target="../media/image9.png"/><Relationship Id="rId1" Type="http://schemas.openxmlformats.org/officeDocument/2006/relationships/hyperlink" Target="#HOME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'N1'!C62"/><Relationship Id="rId2" Type="http://schemas.openxmlformats.org/officeDocument/2006/relationships/image" Target="../media/image9.png"/><Relationship Id="rId1" Type="http://schemas.openxmlformats.org/officeDocument/2006/relationships/hyperlink" Target="#HOME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'N1'!C62"/><Relationship Id="rId2" Type="http://schemas.openxmlformats.org/officeDocument/2006/relationships/image" Target="../media/image9.png"/><Relationship Id="rId1" Type="http://schemas.openxmlformats.org/officeDocument/2006/relationships/hyperlink" Target="#HOME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N1'!C62"/><Relationship Id="rId2" Type="http://schemas.openxmlformats.org/officeDocument/2006/relationships/image" Target="../media/image9.png"/><Relationship Id="rId1" Type="http://schemas.openxmlformats.org/officeDocument/2006/relationships/hyperlink" Target="#HOME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'N1'!C62"/><Relationship Id="rId2" Type="http://schemas.openxmlformats.org/officeDocument/2006/relationships/image" Target="../media/image9.png"/><Relationship Id="rId1" Type="http://schemas.openxmlformats.org/officeDocument/2006/relationships/hyperlink" Target="#HOME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'N1'!C62"/><Relationship Id="rId2" Type="http://schemas.openxmlformats.org/officeDocument/2006/relationships/image" Target="../media/image9.png"/><Relationship Id="rId1" Type="http://schemas.openxmlformats.org/officeDocument/2006/relationships/hyperlink" Target="#HOME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'N1'!C62"/><Relationship Id="rId2" Type="http://schemas.openxmlformats.org/officeDocument/2006/relationships/image" Target="../media/image9.png"/><Relationship Id="rId1" Type="http://schemas.openxmlformats.org/officeDocument/2006/relationships/hyperlink" Target="#HOM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'N1'!C62"/><Relationship Id="rId2" Type="http://schemas.openxmlformats.org/officeDocument/2006/relationships/image" Target="../media/image9.png"/><Relationship Id="rId1" Type="http://schemas.openxmlformats.org/officeDocument/2006/relationships/hyperlink" Target="#HOME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hyperlink" Target="#'N1'!C62"/><Relationship Id="rId2" Type="http://schemas.openxmlformats.org/officeDocument/2006/relationships/image" Target="../media/image9.png"/><Relationship Id="rId1" Type="http://schemas.openxmlformats.org/officeDocument/2006/relationships/hyperlink" Target="#HOME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hyperlink" Target="#'N1'!C62"/><Relationship Id="rId2" Type="http://schemas.openxmlformats.org/officeDocument/2006/relationships/image" Target="../media/image9.png"/><Relationship Id="rId1" Type="http://schemas.openxmlformats.org/officeDocument/2006/relationships/hyperlink" Target="#HOME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9</xdr:row>
      <xdr:rowOff>44450</xdr:rowOff>
    </xdr:from>
    <xdr:to>
      <xdr:col>9</xdr:col>
      <xdr:colOff>520700</xdr:colOff>
      <xdr:row>25</xdr:row>
      <xdr:rowOff>139700</xdr:rowOff>
    </xdr:to>
    <xdr:sp macro="" textlink="">
      <xdr:nvSpPr>
        <xdr:cNvPr id="2" name="Frame 1">
          <a:extLst>
            <a:ext uri="{FF2B5EF4-FFF2-40B4-BE49-F238E27FC236}">
              <a16:creationId xmlns:a16="http://schemas.microsoft.com/office/drawing/2014/main" id="{C5B1C630-1447-7B10-ED16-37ADDC2A47EE}"/>
            </a:ext>
          </a:extLst>
        </xdr:cNvPr>
        <xdr:cNvSpPr/>
      </xdr:nvSpPr>
      <xdr:spPr>
        <a:xfrm>
          <a:off x="31750" y="2095500"/>
          <a:ext cx="5975350" cy="3041650"/>
        </a:xfrm>
        <a:prstGeom prst="frame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457200</xdr:colOff>
      <xdr:row>11</xdr:row>
      <xdr:rowOff>88900</xdr:rowOff>
    </xdr:from>
    <xdr:to>
      <xdr:col>2</xdr:col>
      <xdr:colOff>419100</xdr:colOff>
      <xdr:row>23</xdr:row>
      <xdr:rowOff>57150</xdr:rowOff>
    </xdr:to>
    <xdr:sp macro="" textlink="">
      <xdr:nvSpPr>
        <xdr:cNvPr id="3" name="Rectangle: Diagonal Corners Rounded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84B0C0-0AFC-9623-B1B9-04F1A443F29A}"/>
            </a:ext>
          </a:extLst>
        </xdr:cNvPr>
        <xdr:cNvSpPr/>
      </xdr:nvSpPr>
      <xdr:spPr>
        <a:xfrm>
          <a:off x="457200" y="2508250"/>
          <a:ext cx="1181100" cy="2178050"/>
        </a:xfrm>
        <a:prstGeom prst="round2Diag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800" b="1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DATA</a:t>
          </a:r>
        </a:p>
        <a:p>
          <a:pPr algn="ctr"/>
          <a:r>
            <a:rPr lang="id-ID" sz="1800" b="1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PROFIL</a:t>
          </a:r>
          <a:endParaRPr lang="en-US" sz="1800" b="1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2</xdr:col>
      <xdr:colOff>469900</xdr:colOff>
      <xdr:row>11</xdr:row>
      <xdr:rowOff>88900</xdr:rowOff>
    </xdr:from>
    <xdr:to>
      <xdr:col>4</xdr:col>
      <xdr:colOff>425450</xdr:colOff>
      <xdr:row>15</xdr:row>
      <xdr:rowOff>25400</xdr:rowOff>
    </xdr:to>
    <xdr:sp macro="" textlink="">
      <xdr:nvSpPr>
        <xdr:cNvPr id="4" name="Rectangle: Diagonal Corners Rounded 3">
          <a:extLst>
            <a:ext uri="{FF2B5EF4-FFF2-40B4-BE49-F238E27FC236}">
              <a16:creationId xmlns:a16="http://schemas.microsoft.com/office/drawing/2014/main" id="{3AA7E925-DA05-428A-C4CF-CE3A36B631D3}"/>
            </a:ext>
          </a:extLst>
        </xdr:cNvPr>
        <xdr:cNvSpPr/>
      </xdr:nvSpPr>
      <xdr:spPr>
        <a:xfrm>
          <a:off x="1689100" y="1930400"/>
          <a:ext cx="1174750" cy="673100"/>
        </a:xfrm>
        <a:prstGeom prst="round2Diag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600" b="1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DATA</a:t>
          </a:r>
        </a:p>
        <a:p>
          <a:pPr algn="ctr"/>
          <a:r>
            <a:rPr lang="id-ID" sz="1600" b="1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SISWA</a:t>
          </a:r>
          <a:endParaRPr lang="en-US" sz="1600" b="1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4</xdr:col>
      <xdr:colOff>565150</xdr:colOff>
      <xdr:row>11</xdr:row>
      <xdr:rowOff>76200</xdr:rowOff>
    </xdr:from>
    <xdr:to>
      <xdr:col>6</xdr:col>
      <xdr:colOff>514350</xdr:colOff>
      <xdr:row>14</xdr:row>
      <xdr:rowOff>165100</xdr:rowOff>
    </xdr:to>
    <xdr:sp macro="" textlink="">
      <xdr:nvSpPr>
        <xdr:cNvPr id="5" name="Rectangle: Diagonal Corners Rounded 4">
          <a:extLst>
            <a:ext uri="{FF2B5EF4-FFF2-40B4-BE49-F238E27FC236}">
              <a16:creationId xmlns:a16="http://schemas.microsoft.com/office/drawing/2014/main" id="{D10BFFBC-1800-DBC8-D1CB-D4F463290FCF}"/>
            </a:ext>
          </a:extLst>
        </xdr:cNvPr>
        <xdr:cNvSpPr/>
      </xdr:nvSpPr>
      <xdr:spPr>
        <a:xfrm>
          <a:off x="3003550" y="1917700"/>
          <a:ext cx="1168400" cy="641350"/>
        </a:xfrm>
        <a:prstGeom prst="round2DiagRect">
          <a:avLst/>
        </a:prstGeom>
        <a:solidFill>
          <a:srgbClr val="FF0000"/>
        </a:solidFill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INPUT</a:t>
          </a:r>
        </a:p>
        <a:p>
          <a:pPr algn="ctr"/>
          <a:r>
            <a:rPr lang="id-ID" sz="1400" b="1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NILAI</a:t>
          </a:r>
          <a:endParaRPr lang="en-US" sz="1400" b="1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7</xdr:col>
      <xdr:colOff>158750</xdr:colOff>
      <xdr:row>11</xdr:row>
      <xdr:rowOff>76200</xdr:rowOff>
    </xdr:from>
    <xdr:to>
      <xdr:col>9</xdr:col>
      <xdr:colOff>12700</xdr:colOff>
      <xdr:row>15</xdr:row>
      <xdr:rowOff>12700</xdr:rowOff>
    </xdr:to>
    <xdr:sp macro="" textlink="">
      <xdr:nvSpPr>
        <xdr:cNvPr id="6" name="Rectangle: Diagonal Corners Rounded 5">
          <a:extLst>
            <a:ext uri="{FF2B5EF4-FFF2-40B4-BE49-F238E27FC236}">
              <a16:creationId xmlns:a16="http://schemas.microsoft.com/office/drawing/2014/main" id="{EB5EF666-83BC-177F-2268-3F9EF8DC7CBF}"/>
            </a:ext>
          </a:extLst>
        </xdr:cNvPr>
        <xdr:cNvSpPr/>
      </xdr:nvSpPr>
      <xdr:spPr>
        <a:xfrm>
          <a:off x="4425950" y="1917700"/>
          <a:ext cx="1073150" cy="673100"/>
        </a:xfrm>
        <a:prstGeom prst="round2DiagRect">
          <a:avLst/>
        </a:prstGeom>
        <a:solidFill>
          <a:srgbClr val="00B050"/>
        </a:solidFill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900" b="1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HASIL</a:t>
          </a:r>
          <a:endParaRPr lang="en-US" sz="1900" b="1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2</xdr:col>
      <xdr:colOff>501649</xdr:colOff>
      <xdr:row>15</xdr:row>
      <xdr:rowOff>95250</xdr:rowOff>
    </xdr:from>
    <xdr:to>
      <xdr:col>3</xdr:col>
      <xdr:colOff>242220</xdr:colOff>
      <xdr:row>17</xdr:row>
      <xdr:rowOff>50800</xdr:rowOff>
    </xdr:to>
    <xdr:sp macro="" textlink="">
      <xdr:nvSpPr>
        <xdr:cNvPr id="7" name="Rectangle: Single Corner Rounded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D86F57-BB0C-E99A-99C0-A14D7E7A331B}"/>
            </a:ext>
          </a:extLst>
        </xdr:cNvPr>
        <xdr:cNvSpPr/>
      </xdr:nvSpPr>
      <xdr:spPr>
        <a:xfrm>
          <a:off x="1720849" y="2673350"/>
          <a:ext cx="350171" cy="323850"/>
        </a:xfrm>
        <a:prstGeom prst="round1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3</xdr:col>
      <xdr:colOff>286546</xdr:colOff>
      <xdr:row>15</xdr:row>
      <xdr:rowOff>82550</xdr:rowOff>
    </xdr:from>
    <xdr:to>
      <xdr:col>4</xdr:col>
      <xdr:colOff>27117</xdr:colOff>
      <xdr:row>17</xdr:row>
      <xdr:rowOff>38100</xdr:rowOff>
    </xdr:to>
    <xdr:sp macro="" textlink="">
      <xdr:nvSpPr>
        <xdr:cNvPr id="8" name="Rectangle: Single Corner Rounded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21708C8-40D2-4C76-B787-9431A8A959B5}"/>
            </a:ext>
          </a:extLst>
        </xdr:cNvPr>
        <xdr:cNvSpPr/>
      </xdr:nvSpPr>
      <xdr:spPr>
        <a:xfrm>
          <a:off x="2115346" y="2660650"/>
          <a:ext cx="350171" cy="323850"/>
        </a:xfrm>
        <a:prstGeom prst="round1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4</xdr:col>
      <xdr:colOff>62578</xdr:colOff>
      <xdr:row>15</xdr:row>
      <xdr:rowOff>88900</xdr:rowOff>
    </xdr:from>
    <xdr:to>
      <xdr:col>4</xdr:col>
      <xdr:colOff>412749</xdr:colOff>
      <xdr:row>17</xdr:row>
      <xdr:rowOff>44450</xdr:rowOff>
    </xdr:to>
    <xdr:sp macro="" textlink="">
      <xdr:nvSpPr>
        <xdr:cNvPr id="9" name="Rectangle: Single Corner Rounded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81A947C-1742-F7E5-A10C-C4FD31E9E92A}"/>
            </a:ext>
          </a:extLst>
        </xdr:cNvPr>
        <xdr:cNvSpPr/>
      </xdr:nvSpPr>
      <xdr:spPr>
        <a:xfrm>
          <a:off x="2500978" y="2667000"/>
          <a:ext cx="350171" cy="323850"/>
        </a:xfrm>
        <a:prstGeom prst="round1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2</xdr:col>
      <xdr:colOff>506082</xdr:colOff>
      <xdr:row>17</xdr:row>
      <xdr:rowOff>107950</xdr:rowOff>
    </xdr:from>
    <xdr:to>
      <xdr:col>3</xdr:col>
      <xdr:colOff>246653</xdr:colOff>
      <xdr:row>19</xdr:row>
      <xdr:rowOff>63500</xdr:rowOff>
    </xdr:to>
    <xdr:sp macro="" textlink="">
      <xdr:nvSpPr>
        <xdr:cNvPr id="10" name="Rectangle: Single Corner Rounded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BF26516-95C7-CB29-A0BE-47B1E0FE36C0}"/>
            </a:ext>
          </a:extLst>
        </xdr:cNvPr>
        <xdr:cNvSpPr/>
      </xdr:nvSpPr>
      <xdr:spPr>
        <a:xfrm>
          <a:off x="1725282" y="3054350"/>
          <a:ext cx="350171" cy="323850"/>
        </a:xfrm>
        <a:prstGeom prst="round1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4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3</xdr:col>
      <xdr:colOff>277681</xdr:colOff>
      <xdr:row>17</xdr:row>
      <xdr:rowOff>95250</xdr:rowOff>
    </xdr:from>
    <xdr:to>
      <xdr:col>4</xdr:col>
      <xdr:colOff>18252</xdr:colOff>
      <xdr:row>19</xdr:row>
      <xdr:rowOff>50800</xdr:rowOff>
    </xdr:to>
    <xdr:sp macro="" textlink="">
      <xdr:nvSpPr>
        <xdr:cNvPr id="11" name="Rectangle: Single Corner Rounded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3C3E7C3-02D1-61C2-E969-24CB98C8D713}"/>
            </a:ext>
          </a:extLst>
        </xdr:cNvPr>
        <xdr:cNvSpPr/>
      </xdr:nvSpPr>
      <xdr:spPr>
        <a:xfrm>
          <a:off x="2106481" y="3041650"/>
          <a:ext cx="350171" cy="323850"/>
        </a:xfrm>
        <a:prstGeom prst="round1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5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4</xdr:col>
      <xdr:colOff>53713</xdr:colOff>
      <xdr:row>17</xdr:row>
      <xdr:rowOff>101600</xdr:rowOff>
    </xdr:from>
    <xdr:to>
      <xdr:col>4</xdr:col>
      <xdr:colOff>403884</xdr:colOff>
      <xdr:row>19</xdr:row>
      <xdr:rowOff>57150</xdr:rowOff>
    </xdr:to>
    <xdr:sp macro="" textlink="">
      <xdr:nvSpPr>
        <xdr:cNvPr id="12" name="Rectangle: Single Corner Rounded 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72AD0C6-C89B-5573-FC04-DE95813C92A5}"/>
            </a:ext>
          </a:extLst>
        </xdr:cNvPr>
        <xdr:cNvSpPr/>
      </xdr:nvSpPr>
      <xdr:spPr>
        <a:xfrm>
          <a:off x="2492113" y="3048000"/>
          <a:ext cx="350171" cy="323850"/>
        </a:xfrm>
        <a:prstGeom prst="round1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6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2</xdr:col>
      <xdr:colOff>506082</xdr:colOff>
      <xdr:row>19</xdr:row>
      <xdr:rowOff>133350</xdr:rowOff>
    </xdr:from>
    <xdr:to>
      <xdr:col>3</xdr:col>
      <xdr:colOff>246653</xdr:colOff>
      <xdr:row>21</xdr:row>
      <xdr:rowOff>88900</xdr:rowOff>
    </xdr:to>
    <xdr:sp macro="" textlink="">
      <xdr:nvSpPr>
        <xdr:cNvPr id="13" name="Rectangle: Single Corner Rounded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D0062C9-D72D-6DD1-F594-044871C9CC1A}"/>
            </a:ext>
          </a:extLst>
        </xdr:cNvPr>
        <xdr:cNvSpPr/>
      </xdr:nvSpPr>
      <xdr:spPr>
        <a:xfrm>
          <a:off x="1725282" y="3448050"/>
          <a:ext cx="350171" cy="323850"/>
        </a:xfrm>
        <a:prstGeom prst="round1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7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3</xdr:col>
      <xdr:colOff>286546</xdr:colOff>
      <xdr:row>19</xdr:row>
      <xdr:rowOff>139700</xdr:rowOff>
    </xdr:from>
    <xdr:to>
      <xdr:col>4</xdr:col>
      <xdr:colOff>27117</xdr:colOff>
      <xdr:row>21</xdr:row>
      <xdr:rowOff>95250</xdr:rowOff>
    </xdr:to>
    <xdr:sp macro="" textlink="">
      <xdr:nvSpPr>
        <xdr:cNvPr id="14" name="Rectangle: Single Corner Rounded 1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7207554-7442-13D0-9B9C-4F75E1305692}"/>
            </a:ext>
          </a:extLst>
        </xdr:cNvPr>
        <xdr:cNvSpPr/>
      </xdr:nvSpPr>
      <xdr:spPr>
        <a:xfrm>
          <a:off x="2115346" y="3454400"/>
          <a:ext cx="350171" cy="323850"/>
        </a:xfrm>
        <a:prstGeom prst="round1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8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4</xdr:col>
      <xdr:colOff>53715</xdr:colOff>
      <xdr:row>19</xdr:row>
      <xdr:rowOff>139700</xdr:rowOff>
    </xdr:from>
    <xdr:to>
      <xdr:col>4</xdr:col>
      <xdr:colOff>403886</xdr:colOff>
      <xdr:row>21</xdr:row>
      <xdr:rowOff>95250</xdr:rowOff>
    </xdr:to>
    <xdr:sp macro="" textlink="">
      <xdr:nvSpPr>
        <xdr:cNvPr id="15" name="Rectangle: Single Corner Rounded 1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9796C3C-DBBC-C1E6-A0BF-29E9DD09D854}"/>
            </a:ext>
          </a:extLst>
        </xdr:cNvPr>
        <xdr:cNvSpPr/>
      </xdr:nvSpPr>
      <xdr:spPr>
        <a:xfrm>
          <a:off x="2492115" y="3454400"/>
          <a:ext cx="350171" cy="323850"/>
        </a:xfrm>
        <a:prstGeom prst="round1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9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0</xdr:col>
      <xdr:colOff>127000</xdr:colOff>
      <xdr:row>3</xdr:row>
      <xdr:rowOff>50800</xdr:rowOff>
    </xdr:from>
    <xdr:to>
      <xdr:col>3</xdr:col>
      <xdr:colOff>355600</xdr:colOff>
      <xdr:row>5</xdr:row>
      <xdr:rowOff>203200</xdr:rowOff>
    </xdr:to>
    <xdr:sp macro="" textlink="">
      <xdr:nvSpPr>
        <xdr:cNvPr id="16" name="Rectangle: Diagonal Corners Rounded 15">
          <a:extLst>
            <a:ext uri="{FF2B5EF4-FFF2-40B4-BE49-F238E27FC236}">
              <a16:creationId xmlns:a16="http://schemas.microsoft.com/office/drawing/2014/main" id="{AD437AF4-CD2B-15FE-993D-6EEC625DA6AC}"/>
            </a:ext>
          </a:extLst>
        </xdr:cNvPr>
        <xdr:cNvSpPr/>
      </xdr:nvSpPr>
      <xdr:spPr>
        <a:xfrm>
          <a:off x="127000" y="647700"/>
          <a:ext cx="2057400" cy="590550"/>
        </a:xfrm>
        <a:prstGeom prst="round2Diag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300" b="1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INPUT NILAI EKSKUL</a:t>
          </a:r>
          <a:endParaRPr lang="en-US" sz="1300" b="1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4</xdr:col>
      <xdr:colOff>590550</xdr:colOff>
      <xdr:row>15</xdr:row>
      <xdr:rowOff>57150</xdr:rowOff>
    </xdr:from>
    <xdr:to>
      <xdr:col>5</xdr:col>
      <xdr:colOff>331121</xdr:colOff>
      <xdr:row>17</xdr:row>
      <xdr:rowOff>12700</xdr:rowOff>
    </xdr:to>
    <xdr:sp macro="" textlink="">
      <xdr:nvSpPr>
        <xdr:cNvPr id="19" name="Rectangle: Single Corner Rounded 1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EDC7479-E110-BF3C-3352-CF24F79F48F8}"/>
            </a:ext>
          </a:extLst>
        </xdr:cNvPr>
        <xdr:cNvSpPr/>
      </xdr:nvSpPr>
      <xdr:spPr>
        <a:xfrm>
          <a:off x="3028950" y="2635250"/>
          <a:ext cx="350171" cy="323850"/>
        </a:xfrm>
        <a:prstGeom prst="round1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5</xdr:col>
      <xdr:colOff>375447</xdr:colOff>
      <xdr:row>15</xdr:row>
      <xdr:rowOff>44450</xdr:rowOff>
    </xdr:from>
    <xdr:to>
      <xdr:col>6</xdr:col>
      <xdr:colOff>116018</xdr:colOff>
      <xdr:row>17</xdr:row>
      <xdr:rowOff>0</xdr:rowOff>
    </xdr:to>
    <xdr:sp macro="" textlink="">
      <xdr:nvSpPr>
        <xdr:cNvPr id="20" name="Rectangle: Single Corner Rounded 1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8381EF5-B2E1-87B2-5CCC-A8BBC375A9B4}"/>
            </a:ext>
          </a:extLst>
        </xdr:cNvPr>
        <xdr:cNvSpPr/>
      </xdr:nvSpPr>
      <xdr:spPr>
        <a:xfrm>
          <a:off x="3423447" y="2622550"/>
          <a:ext cx="350171" cy="323850"/>
        </a:xfrm>
        <a:prstGeom prst="round1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6</xdr:col>
      <xdr:colOff>151479</xdr:colOff>
      <xdr:row>15</xdr:row>
      <xdr:rowOff>50800</xdr:rowOff>
    </xdr:from>
    <xdr:to>
      <xdr:col>6</xdr:col>
      <xdr:colOff>501650</xdr:colOff>
      <xdr:row>17</xdr:row>
      <xdr:rowOff>6350</xdr:rowOff>
    </xdr:to>
    <xdr:sp macro="" textlink="">
      <xdr:nvSpPr>
        <xdr:cNvPr id="21" name="Rectangle: Single Corner Rounded 2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CE459313-82BC-874A-A45D-B7E99254C034}"/>
            </a:ext>
          </a:extLst>
        </xdr:cNvPr>
        <xdr:cNvSpPr/>
      </xdr:nvSpPr>
      <xdr:spPr>
        <a:xfrm>
          <a:off x="3809079" y="2628900"/>
          <a:ext cx="350171" cy="323850"/>
        </a:xfrm>
        <a:prstGeom prst="round1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4</xdr:col>
      <xdr:colOff>594983</xdr:colOff>
      <xdr:row>17</xdr:row>
      <xdr:rowOff>69850</xdr:rowOff>
    </xdr:from>
    <xdr:to>
      <xdr:col>5</xdr:col>
      <xdr:colOff>335554</xdr:colOff>
      <xdr:row>19</xdr:row>
      <xdr:rowOff>25400</xdr:rowOff>
    </xdr:to>
    <xdr:sp macro="" textlink="">
      <xdr:nvSpPr>
        <xdr:cNvPr id="22" name="Rectangle: Single Corner Rounded 21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866636B3-9EFB-3BB4-8008-2DEF27D34457}"/>
            </a:ext>
          </a:extLst>
        </xdr:cNvPr>
        <xdr:cNvSpPr/>
      </xdr:nvSpPr>
      <xdr:spPr>
        <a:xfrm>
          <a:off x="3033383" y="3016250"/>
          <a:ext cx="350171" cy="323850"/>
        </a:xfrm>
        <a:prstGeom prst="round1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4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5</xdr:col>
      <xdr:colOff>366582</xdr:colOff>
      <xdr:row>17</xdr:row>
      <xdr:rowOff>57150</xdr:rowOff>
    </xdr:from>
    <xdr:to>
      <xdr:col>6</xdr:col>
      <xdr:colOff>107153</xdr:colOff>
      <xdr:row>19</xdr:row>
      <xdr:rowOff>12700</xdr:rowOff>
    </xdr:to>
    <xdr:sp macro="" textlink="">
      <xdr:nvSpPr>
        <xdr:cNvPr id="23" name="Rectangle: Single Corner Rounded 2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BB8D1DC5-C709-A496-873E-C25703A91CF4}"/>
            </a:ext>
          </a:extLst>
        </xdr:cNvPr>
        <xdr:cNvSpPr/>
      </xdr:nvSpPr>
      <xdr:spPr>
        <a:xfrm>
          <a:off x="3414582" y="3003550"/>
          <a:ext cx="350171" cy="323850"/>
        </a:xfrm>
        <a:prstGeom prst="round1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5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6</xdr:col>
      <xdr:colOff>142614</xdr:colOff>
      <xdr:row>17</xdr:row>
      <xdr:rowOff>63500</xdr:rowOff>
    </xdr:from>
    <xdr:to>
      <xdr:col>6</xdr:col>
      <xdr:colOff>492785</xdr:colOff>
      <xdr:row>19</xdr:row>
      <xdr:rowOff>19050</xdr:rowOff>
    </xdr:to>
    <xdr:sp macro="" textlink="">
      <xdr:nvSpPr>
        <xdr:cNvPr id="24" name="Rectangle: Single Corner Rounded 23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2013DEA2-FF10-BF01-69C9-C86F5EB84107}"/>
            </a:ext>
          </a:extLst>
        </xdr:cNvPr>
        <xdr:cNvSpPr/>
      </xdr:nvSpPr>
      <xdr:spPr>
        <a:xfrm>
          <a:off x="3800214" y="3009900"/>
          <a:ext cx="350171" cy="323850"/>
        </a:xfrm>
        <a:prstGeom prst="round1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6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4</xdr:col>
      <xdr:colOff>594983</xdr:colOff>
      <xdr:row>19</xdr:row>
      <xdr:rowOff>95250</xdr:rowOff>
    </xdr:from>
    <xdr:to>
      <xdr:col>5</xdr:col>
      <xdr:colOff>335554</xdr:colOff>
      <xdr:row>21</xdr:row>
      <xdr:rowOff>50800</xdr:rowOff>
    </xdr:to>
    <xdr:sp macro="" textlink="">
      <xdr:nvSpPr>
        <xdr:cNvPr id="25" name="Rectangle: Single Corner Rounded 24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CE53F107-DC0C-004B-1501-C626A88C39C5}"/>
            </a:ext>
          </a:extLst>
        </xdr:cNvPr>
        <xdr:cNvSpPr/>
      </xdr:nvSpPr>
      <xdr:spPr>
        <a:xfrm>
          <a:off x="3033383" y="3409950"/>
          <a:ext cx="350171" cy="323850"/>
        </a:xfrm>
        <a:prstGeom prst="round1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7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5</xdr:col>
      <xdr:colOff>375447</xdr:colOff>
      <xdr:row>19</xdr:row>
      <xdr:rowOff>101600</xdr:rowOff>
    </xdr:from>
    <xdr:to>
      <xdr:col>6</xdr:col>
      <xdr:colOff>116018</xdr:colOff>
      <xdr:row>21</xdr:row>
      <xdr:rowOff>57150</xdr:rowOff>
    </xdr:to>
    <xdr:sp macro="" textlink="">
      <xdr:nvSpPr>
        <xdr:cNvPr id="26" name="Rectangle: Single Corner Rounded 25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A14CFD-2889-E437-321A-F4AD0668A923}"/>
            </a:ext>
          </a:extLst>
        </xdr:cNvPr>
        <xdr:cNvSpPr/>
      </xdr:nvSpPr>
      <xdr:spPr>
        <a:xfrm>
          <a:off x="3423447" y="3416300"/>
          <a:ext cx="350171" cy="323850"/>
        </a:xfrm>
        <a:prstGeom prst="round1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8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6</xdr:col>
      <xdr:colOff>142614</xdr:colOff>
      <xdr:row>19</xdr:row>
      <xdr:rowOff>101600</xdr:rowOff>
    </xdr:from>
    <xdr:to>
      <xdr:col>6</xdr:col>
      <xdr:colOff>492785</xdr:colOff>
      <xdr:row>21</xdr:row>
      <xdr:rowOff>57150</xdr:rowOff>
    </xdr:to>
    <xdr:sp macro="" textlink="">
      <xdr:nvSpPr>
        <xdr:cNvPr id="27" name="Rectangle: Single Corner Rounded 26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7175A2CC-1F2E-474A-77F1-95C6C93E526C}"/>
            </a:ext>
          </a:extLst>
        </xdr:cNvPr>
        <xdr:cNvSpPr/>
      </xdr:nvSpPr>
      <xdr:spPr>
        <a:xfrm>
          <a:off x="3800214" y="3416300"/>
          <a:ext cx="350171" cy="323850"/>
        </a:xfrm>
        <a:prstGeom prst="round1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9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7</xdr:col>
      <xdr:colOff>146050</xdr:colOff>
      <xdr:row>15</xdr:row>
      <xdr:rowOff>69850</xdr:rowOff>
    </xdr:from>
    <xdr:to>
      <xdr:col>7</xdr:col>
      <xdr:colOff>496221</xdr:colOff>
      <xdr:row>17</xdr:row>
      <xdr:rowOff>25400</xdr:rowOff>
    </xdr:to>
    <xdr:sp macro="" textlink="">
      <xdr:nvSpPr>
        <xdr:cNvPr id="29" name="Rectangle: Single Corner Rounded 28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5F79313-1D74-6DEC-50B1-0058EEDD8365}"/>
            </a:ext>
          </a:extLst>
        </xdr:cNvPr>
        <xdr:cNvSpPr/>
      </xdr:nvSpPr>
      <xdr:spPr>
        <a:xfrm>
          <a:off x="4413250" y="3225800"/>
          <a:ext cx="350171" cy="323850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7</xdr:col>
      <xdr:colOff>540547</xdr:colOff>
      <xdr:row>15</xdr:row>
      <xdr:rowOff>57150</xdr:rowOff>
    </xdr:from>
    <xdr:to>
      <xdr:col>8</xdr:col>
      <xdr:colOff>281118</xdr:colOff>
      <xdr:row>17</xdr:row>
      <xdr:rowOff>12700</xdr:rowOff>
    </xdr:to>
    <xdr:sp macro="" textlink="">
      <xdr:nvSpPr>
        <xdr:cNvPr id="30" name="Rectangle: Single Corner Rounded 29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3F037125-1E97-7797-BC7C-CE386A7DB889}"/>
            </a:ext>
          </a:extLst>
        </xdr:cNvPr>
        <xdr:cNvSpPr/>
      </xdr:nvSpPr>
      <xdr:spPr>
        <a:xfrm>
          <a:off x="4807747" y="3213100"/>
          <a:ext cx="350171" cy="323850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8</xdr:col>
      <xdr:colOff>316579</xdr:colOff>
      <xdr:row>15</xdr:row>
      <xdr:rowOff>63500</xdr:rowOff>
    </xdr:from>
    <xdr:to>
      <xdr:col>9</xdr:col>
      <xdr:colOff>57150</xdr:colOff>
      <xdr:row>17</xdr:row>
      <xdr:rowOff>19050</xdr:rowOff>
    </xdr:to>
    <xdr:sp macro="" textlink="">
      <xdr:nvSpPr>
        <xdr:cNvPr id="31" name="Rectangle: Single Corner Rounded 30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2A57FAB4-31C8-86A2-6826-EBD099912954}"/>
            </a:ext>
          </a:extLst>
        </xdr:cNvPr>
        <xdr:cNvSpPr/>
      </xdr:nvSpPr>
      <xdr:spPr>
        <a:xfrm>
          <a:off x="5193379" y="3219450"/>
          <a:ext cx="350171" cy="323850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7</xdr:col>
      <xdr:colOff>150483</xdr:colOff>
      <xdr:row>17</xdr:row>
      <xdr:rowOff>82550</xdr:rowOff>
    </xdr:from>
    <xdr:to>
      <xdr:col>7</xdr:col>
      <xdr:colOff>500654</xdr:colOff>
      <xdr:row>19</xdr:row>
      <xdr:rowOff>38100</xdr:rowOff>
    </xdr:to>
    <xdr:sp macro="" textlink="">
      <xdr:nvSpPr>
        <xdr:cNvPr id="32" name="Rectangle: Single Corner Rounded 31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452D7116-8A11-86D4-6D4C-98511A82052A}"/>
            </a:ext>
          </a:extLst>
        </xdr:cNvPr>
        <xdr:cNvSpPr/>
      </xdr:nvSpPr>
      <xdr:spPr>
        <a:xfrm>
          <a:off x="4417683" y="3606800"/>
          <a:ext cx="350171" cy="323850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4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7</xdr:col>
      <xdr:colOff>531682</xdr:colOff>
      <xdr:row>17</xdr:row>
      <xdr:rowOff>69850</xdr:rowOff>
    </xdr:from>
    <xdr:to>
      <xdr:col>8</xdr:col>
      <xdr:colOff>272253</xdr:colOff>
      <xdr:row>19</xdr:row>
      <xdr:rowOff>25400</xdr:rowOff>
    </xdr:to>
    <xdr:sp macro="" textlink="">
      <xdr:nvSpPr>
        <xdr:cNvPr id="33" name="Rectangle: Single Corner Rounded 32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E0C318A2-F6D6-3BF6-3499-DC868C2D73B4}"/>
            </a:ext>
          </a:extLst>
        </xdr:cNvPr>
        <xdr:cNvSpPr/>
      </xdr:nvSpPr>
      <xdr:spPr>
        <a:xfrm>
          <a:off x="4798882" y="3594100"/>
          <a:ext cx="350171" cy="323850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5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8</xdr:col>
      <xdr:colOff>307714</xdr:colOff>
      <xdr:row>17</xdr:row>
      <xdr:rowOff>76200</xdr:rowOff>
    </xdr:from>
    <xdr:to>
      <xdr:col>9</xdr:col>
      <xdr:colOff>48285</xdr:colOff>
      <xdr:row>19</xdr:row>
      <xdr:rowOff>31750</xdr:rowOff>
    </xdr:to>
    <xdr:sp macro="" textlink="">
      <xdr:nvSpPr>
        <xdr:cNvPr id="34" name="Rectangle: Single Corner Rounded 33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BA4B503-DDA6-E6F0-F32B-FA58448EDB18}"/>
            </a:ext>
          </a:extLst>
        </xdr:cNvPr>
        <xdr:cNvSpPr/>
      </xdr:nvSpPr>
      <xdr:spPr>
        <a:xfrm>
          <a:off x="5184514" y="3600450"/>
          <a:ext cx="350171" cy="323850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6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7</xdr:col>
      <xdr:colOff>150483</xdr:colOff>
      <xdr:row>19</xdr:row>
      <xdr:rowOff>107950</xdr:rowOff>
    </xdr:from>
    <xdr:to>
      <xdr:col>7</xdr:col>
      <xdr:colOff>500654</xdr:colOff>
      <xdr:row>21</xdr:row>
      <xdr:rowOff>63500</xdr:rowOff>
    </xdr:to>
    <xdr:sp macro="" textlink="">
      <xdr:nvSpPr>
        <xdr:cNvPr id="35" name="Rectangle: Single Corner Rounded 34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53F80698-A24A-4619-42E1-1F3FA5EF7CA0}"/>
            </a:ext>
          </a:extLst>
        </xdr:cNvPr>
        <xdr:cNvSpPr/>
      </xdr:nvSpPr>
      <xdr:spPr>
        <a:xfrm>
          <a:off x="4417683" y="4000500"/>
          <a:ext cx="350171" cy="323850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7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7</xdr:col>
      <xdr:colOff>540547</xdr:colOff>
      <xdr:row>19</xdr:row>
      <xdr:rowOff>114300</xdr:rowOff>
    </xdr:from>
    <xdr:to>
      <xdr:col>8</xdr:col>
      <xdr:colOff>281118</xdr:colOff>
      <xdr:row>21</xdr:row>
      <xdr:rowOff>69850</xdr:rowOff>
    </xdr:to>
    <xdr:sp macro="" textlink="">
      <xdr:nvSpPr>
        <xdr:cNvPr id="36" name="Rectangle: Single Corner Rounded 35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C0140812-E58C-3B02-B0A5-429C0B6B7E37}"/>
            </a:ext>
          </a:extLst>
        </xdr:cNvPr>
        <xdr:cNvSpPr/>
      </xdr:nvSpPr>
      <xdr:spPr>
        <a:xfrm>
          <a:off x="4807747" y="4006850"/>
          <a:ext cx="350171" cy="323850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8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8</xdr:col>
      <xdr:colOff>307714</xdr:colOff>
      <xdr:row>19</xdr:row>
      <xdr:rowOff>114300</xdr:rowOff>
    </xdr:from>
    <xdr:to>
      <xdr:col>9</xdr:col>
      <xdr:colOff>48285</xdr:colOff>
      <xdr:row>21</xdr:row>
      <xdr:rowOff>69850</xdr:rowOff>
    </xdr:to>
    <xdr:sp macro="" textlink="">
      <xdr:nvSpPr>
        <xdr:cNvPr id="37" name="Rectangle: Single Corner Rounded 36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9B7AD7-859C-4ADB-CA10-CBB0209CA5EC}"/>
            </a:ext>
          </a:extLst>
        </xdr:cNvPr>
        <xdr:cNvSpPr/>
      </xdr:nvSpPr>
      <xdr:spPr>
        <a:xfrm>
          <a:off x="5184514" y="4006850"/>
          <a:ext cx="350171" cy="323850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9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7</xdr:col>
      <xdr:colOff>158750</xdr:colOff>
      <xdr:row>21</xdr:row>
      <xdr:rowOff>107950</xdr:rowOff>
    </xdr:from>
    <xdr:to>
      <xdr:col>9</xdr:col>
      <xdr:colOff>60985</xdr:colOff>
      <xdr:row>23</xdr:row>
      <xdr:rowOff>31750</xdr:rowOff>
    </xdr:to>
    <xdr:sp macro="" textlink="">
      <xdr:nvSpPr>
        <xdr:cNvPr id="48" name="Rectangle: Single Corner Rounded 47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C9C18294-D0B9-31AA-912F-F0AF72D65F02}"/>
            </a:ext>
          </a:extLst>
        </xdr:cNvPr>
        <xdr:cNvSpPr/>
      </xdr:nvSpPr>
      <xdr:spPr>
        <a:xfrm>
          <a:off x="4425950" y="4368800"/>
          <a:ext cx="1121435" cy="292100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10</a:t>
          </a:r>
        </a:p>
      </xdr:txBody>
    </xdr:sp>
    <xdr:clientData/>
  </xdr:twoCellAnchor>
  <xdr:twoCellAnchor>
    <xdr:from>
      <xdr:col>0</xdr:col>
      <xdr:colOff>114300</xdr:colOff>
      <xdr:row>5</xdr:row>
      <xdr:rowOff>236105</xdr:rowOff>
    </xdr:from>
    <xdr:to>
      <xdr:col>0</xdr:col>
      <xdr:colOff>464471</xdr:colOff>
      <xdr:row>7</xdr:row>
      <xdr:rowOff>81396</xdr:rowOff>
    </xdr:to>
    <xdr:sp macro="" textlink="">
      <xdr:nvSpPr>
        <xdr:cNvPr id="38" name="Rectangle: Single Corner Rounded 37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9DE8F20B-371B-2120-B0D9-DD6905460B5C}"/>
            </a:ext>
          </a:extLst>
        </xdr:cNvPr>
        <xdr:cNvSpPr/>
      </xdr:nvSpPr>
      <xdr:spPr>
        <a:xfrm>
          <a:off x="114300" y="1271155"/>
          <a:ext cx="350171" cy="353291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0</xdr:col>
      <xdr:colOff>502447</xdr:colOff>
      <xdr:row>5</xdr:row>
      <xdr:rowOff>234950</xdr:rowOff>
    </xdr:from>
    <xdr:to>
      <xdr:col>1</xdr:col>
      <xdr:colOff>243018</xdr:colOff>
      <xdr:row>7</xdr:row>
      <xdr:rowOff>80241</xdr:rowOff>
    </xdr:to>
    <xdr:sp macro="" textlink="">
      <xdr:nvSpPr>
        <xdr:cNvPr id="39" name="Rectangle: Single Corner Rounded 38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EBDFE280-BBCD-05CB-1E2C-897F9E34341B}"/>
            </a:ext>
          </a:extLst>
        </xdr:cNvPr>
        <xdr:cNvSpPr/>
      </xdr:nvSpPr>
      <xdr:spPr>
        <a:xfrm>
          <a:off x="502447" y="1270000"/>
          <a:ext cx="350171" cy="353291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278479</xdr:colOff>
      <xdr:row>5</xdr:row>
      <xdr:rowOff>241877</xdr:rowOff>
    </xdr:from>
    <xdr:to>
      <xdr:col>2</xdr:col>
      <xdr:colOff>19050</xdr:colOff>
      <xdr:row>7</xdr:row>
      <xdr:rowOff>87168</xdr:rowOff>
    </xdr:to>
    <xdr:sp macro="" textlink="">
      <xdr:nvSpPr>
        <xdr:cNvPr id="40" name="Rectangle: Single Corner Rounded 39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8AA3F03C-7B12-1675-DF88-E34A7C179406}"/>
            </a:ext>
          </a:extLst>
        </xdr:cNvPr>
        <xdr:cNvSpPr/>
      </xdr:nvSpPr>
      <xdr:spPr>
        <a:xfrm>
          <a:off x="888079" y="1276927"/>
          <a:ext cx="350171" cy="353291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2</xdr:col>
      <xdr:colOff>61583</xdr:colOff>
      <xdr:row>5</xdr:row>
      <xdr:rowOff>245341</xdr:rowOff>
    </xdr:from>
    <xdr:to>
      <xdr:col>2</xdr:col>
      <xdr:colOff>411754</xdr:colOff>
      <xdr:row>7</xdr:row>
      <xdr:rowOff>90632</xdr:rowOff>
    </xdr:to>
    <xdr:sp macro="" textlink="">
      <xdr:nvSpPr>
        <xdr:cNvPr id="41" name="Rectangle: Single Corner Rounded 40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CC4DDD7-B96F-F6D5-3E2F-C785F338B47A}"/>
            </a:ext>
          </a:extLst>
        </xdr:cNvPr>
        <xdr:cNvSpPr/>
      </xdr:nvSpPr>
      <xdr:spPr>
        <a:xfrm>
          <a:off x="1280783" y="1280391"/>
          <a:ext cx="350171" cy="353291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4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2</xdr:col>
      <xdr:colOff>449132</xdr:colOff>
      <xdr:row>5</xdr:row>
      <xdr:rowOff>244186</xdr:rowOff>
    </xdr:from>
    <xdr:to>
      <xdr:col>3</xdr:col>
      <xdr:colOff>266700</xdr:colOff>
      <xdr:row>7</xdr:row>
      <xdr:rowOff>89477</xdr:rowOff>
    </xdr:to>
    <xdr:sp macro="" textlink="">
      <xdr:nvSpPr>
        <xdr:cNvPr id="42" name="Rectangle: Single Corner Rounded 41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D8669336-D958-D3B0-A172-2932968F5B70}"/>
            </a:ext>
          </a:extLst>
        </xdr:cNvPr>
        <xdr:cNvSpPr/>
      </xdr:nvSpPr>
      <xdr:spPr>
        <a:xfrm>
          <a:off x="1668332" y="1279236"/>
          <a:ext cx="427168" cy="353291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5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0</xdr:col>
      <xdr:colOff>110864</xdr:colOff>
      <xdr:row>7</xdr:row>
      <xdr:rowOff>105064</xdr:rowOff>
    </xdr:from>
    <xdr:to>
      <xdr:col>0</xdr:col>
      <xdr:colOff>461035</xdr:colOff>
      <xdr:row>8</xdr:row>
      <xdr:rowOff>204355</xdr:rowOff>
    </xdr:to>
    <xdr:sp macro="" textlink="">
      <xdr:nvSpPr>
        <xdr:cNvPr id="43" name="Rectangle: Single Corner Rounded 42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7F1D6385-C6C8-CED0-09AC-90442B31B1F9}"/>
            </a:ext>
          </a:extLst>
        </xdr:cNvPr>
        <xdr:cNvSpPr/>
      </xdr:nvSpPr>
      <xdr:spPr>
        <a:xfrm>
          <a:off x="110864" y="1648114"/>
          <a:ext cx="350171" cy="353291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6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0</xdr:col>
      <xdr:colOff>493383</xdr:colOff>
      <xdr:row>7</xdr:row>
      <xdr:rowOff>123275</xdr:rowOff>
    </xdr:from>
    <xdr:to>
      <xdr:col>1</xdr:col>
      <xdr:colOff>233954</xdr:colOff>
      <xdr:row>8</xdr:row>
      <xdr:rowOff>203200</xdr:rowOff>
    </xdr:to>
    <xdr:sp macro="" textlink="">
      <xdr:nvSpPr>
        <xdr:cNvPr id="44" name="Rectangle: Single Corner Rounded 43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3A9E457-5BE6-7E14-9730-A16C971C84BC}"/>
            </a:ext>
          </a:extLst>
        </xdr:cNvPr>
        <xdr:cNvSpPr/>
      </xdr:nvSpPr>
      <xdr:spPr>
        <a:xfrm>
          <a:off x="493383" y="1666325"/>
          <a:ext cx="350171" cy="333925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7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280197</xdr:colOff>
      <xdr:row>7</xdr:row>
      <xdr:rowOff>120101</xdr:rowOff>
    </xdr:from>
    <xdr:to>
      <xdr:col>2</xdr:col>
      <xdr:colOff>20768</xdr:colOff>
      <xdr:row>8</xdr:row>
      <xdr:rowOff>200026</xdr:rowOff>
    </xdr:to>
    <xdr:sp macro="" textlink="">
      <xdr:nvSpPr>
        <xdr:cNvPr id="45" name="Rectangle: Single Corner Rounded 44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156612A4-A526-72D8-7CBE-DD54739C63ED}"/>
            </a:ext>
          </a:extLst>
        </xdr:cNvPr>
        <xdr:cNvSpPr/>
      </xdr:nvSpPr>
      <xdr:spPr>
        <a:xfrm>
          <a:off x="889797" y="1663151"/>
          <a:ext cx="350171" cy="333925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8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2</xdr:col>
      <xdr:colOff>53714</xdr:colOff>
      <xdr:row>7</xdr:row>
      <xdr:rowOff>116609</xdr:rowOff>
    </xdr:from>
    <xdr:to>
      <xdr:col>2</xdr:col>
      <xdr:colOff>403885</xdr:colOff>
      <xdr:row>8</xdr:row>
      <xdr:rowOff>196534</xdr:rowOff>
    </xdr:to>
    <xdr:sp macro="" textlink="">
      <xdr:nvSpPr>
        <xdr:cNvPr id="46" name="Rectangle: Single Corner Rounded 45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14040A8D-B411-AECF-7310-C9C1D5B0550D}"/>
            </a:ext>
          </a:extLst>
        </xdr:cNvPr>
        <xdr:cNvSpPr/>
      </xdr:nvSpPr>
      <xdr:spPr>
        <a:xfrm>
          <a:off x="1272914" y="1659659"/>
          <a:ext cx="350171" cy="333925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9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4</xdr:col>
      <xdr:colOff>603250</xdr:colOff>
      <xdr:row>21</xdr:row>
      <xdr:rowOff>95250</xdr:rowOff>
    </xdr:from>
    <xdr:to>
      <xdr:col>6</xdr:col>
      <xdr:colOff>492785</xdr:colOff>
      <xdr:row>23</xdr:row>
      <xdr:rowOff>50800</xdr:rowOff>
    </xdr:to>
    <xdr:sp macro="" textlink="">
      <xdr:nvSpPr>
        <xdr:cNvPr id="17" name="Rectangle: Single Corner Rounded 16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36BF425A-9F36-C54B-93E5-29A0010D73DA}"/>
            </a:ext>
          </a:extLst>
        </xdr:cNvPr>
        <xdr:cNvSpPr/>
      </xdr:nvSpPr>
      <xdr:spPr>
        <a:xfrm>
          <a:off x="3041650" y="4356100"/>
          <a:ext cx="1108735" cy="323850"/>
        </a:xfrm>
        <a:prstGeom prst="round1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10</a:t>
          </a:r>
        </a:p>
      </xdr:txBody>
    </xdr:sp>
    <xdr:clientData/>
  </xdr:twoCellAnchor>
  <xdr:twoCellAnchor>
    <xdr:from>
      <xdr:col>2</xdr:col>
      <xdr:colOff>514351</xdr:colOff>
      <xdr:row>21</xdr:row>
      <xdr:rowOff>127000</xdr:rowOff>
    </xdr:from>
    <xdr:to>
      <xdr:col>4</xdr:col>
      <xdr:colOff>410237</xdr:colOff>
      <xdr:row>23</xdr:row>
      <xdr:rowOff>25400</xdr:rowOff>
    </xdr:to>
    <xdr:sp macro="" textlink="">
      <xdr:nvSpPr>
        <xdr:cNvPr id="47" name="Rectangle: Single Corner Rounded 46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6CAE987E-ACD6-B84B-0723-00A61B5EE9C4}"/>
            </a:ext>
          </a:extLst>
        </xdr:cNvPr>
        <xdr:cNvSpPr/>
      </xdr:nvSpPr>
      <xdr:spPr>
        <a:xfrm>
          <a:off x="1733551" y="4387850"/>
          <a:ext cx="1115086" cy="266700"/>
        </a:xfrm>
        <a:prstGeom prst="round1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10</a:t>
          </a:r>
        </a:p>
      </xdr:txBody>
    </xdr:sp>
    <xdr:clientData/>
  </xdr:twoCellAnchor>
  <xdr:twoCellAnchor>
    <xdr:from>
      <xdr:col>2</xdr:col>
      <xdr:colOff>453764</xdr:colOff>
      <xdr:row>7</xdr:row>
      <xdr:rowOff>129309</xdr:rowOff>
    </xdr:from>
    <xdr:to>
      <xdr:col>3</xdr:col>
      <xdr:colOff>273050</xdr:colOff>
      <xdr:row>8</xdr:row>
      <xdr:rowOff>209234</xdr:rowOff>
    </xdr:to>
    <xdr:sp macro="" textlink="">
      <xdr:nvSpPr>
        <xdr:cNvPr id="49" name="Rectangle: Single Corner Rounded 48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64FC7501-E9E5-AC2D-2870-F11AB1F0B619}"/>
            </a:ext>
          </a:extLst>
        </xdr:cNvPr>
        <xdr:cNvSpPr/>
      </xdr:nvSpPr>
      <xdr:spPr>
        <a:xfrm>
          <a:off x="1672964" y="1672359"/>
          <a:ext cx="428886" cy="333925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10</a:t>
          </a:r>
        </a:p>
      </xdr:txBody>
    </xdr:sp>
    <xdr:clientData/>
  </xdr:twoCellAnchor>
  <xdr:twoCellAnchor>
    <xdr:from>
      <xdr:col>3</xdr:col>
      <xdr:colOff>359275</xdr:colOff>
      <xdr:row>6</xdr:row>
      <xdr:rowOff>75197</xdr:rowOff>
    </xdr:from>
    <xdr:to>
      <xdr:col>10</xdr:col>
      <xdr:colOff>16711</xdr:colOff>
      <xdr:row>8</xdr:row>
      <xdr:rowOff>200527</xdr:rowOff>
    </xdr:to>
    <xdr:grpSp>
      <xdr:nvGrpSpPr>
        <xdr:cNvPr id="61" name="Group 60">
          <a:extLst>
            <a:ext uri="{FF2B5EF4-FFF2-40B4-BE49-F238E27FC236}">
              <a16:creationId xmlns:a16="http://schemas.microsoft.com/office/drawing/2014/main" id="{A23F9CBF-FB40-E9F2-22DD-E9A5D308951A}"/>
            </a:ext>
          </a:extLst>
        </xdr:cNvPr>
        <xdr:cNvGrpSpPr/>
      </xdr:nvGrpSpPr>
      <xdr:grpSpPr>
        <a:xfrm>
          <a:off x="2189078" y="1353552"/>
          <a:ext cx="3926975" cy="626646"/>
          <a:chOff x="2189078" y="1336841"/>
          <a:chExt cx="4676424" cy="660067"/>
        </a:xfrm>
      </xdr:grpSpPr>
      <xdr:pic>
        <xdr:nvPicPr>
          <xdr:cNvPr id="50" name="Picture 49">
            <a:extLst>
              <a:ext uri="{FF2B5EF4-FFF2-40B4-BE49-F238E27FC236}">
                <a16:creationId xmlns:a16="http://schemas.microsoft.com/office/drawing/2014/main" id="{F4A4565F-A7DD-5284-8D25-70A8D15AF31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10043" y="1336841"/>
            <a:ext cx="577458" cy="659157"/>
          </a:xfrm>
          <a:prstGeom prst="rect">
            <a:avLst/>
          </a:prstGeom>
        </xdr:spPr>
      </xdr:pic>
      <xdr:pic>
        <xdr:nvPicPr>
          <xdr:cNvPr id="52" name="Picture 51">
            <a:extLst>
              <a:ext uri="{FF2B5EF4-FFF2-40B4-BE49-F238E27FC236}">
                <a16:creationId xmlns:a16="http://schemas.microsoft.com/office/drawing/2014/main" id="{A9AD2A56-3D46-F518-E7E7-B419EA95BCE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6558" t="11925" r="12461" b="15607"/>
          <a:stretch>
            <a:fillRect/>
          </a:stretch>
        </xdr:blipFill>
        <xdr:spPr>
          <a:xfrm>
            <a:off x="2189078" y="1336842"/>
            <a:ext cx="635001" cy="660066"/>
          </a:xfrm>
          <a:prstGeom prst="rect">
            <a:avLst/>
          </a:prstGeom>
        </xdr:spPr>
      </xdr:pic>
      <xdr:pic>
        <xdr:nvPicPr>
          <xdr:cNvPr id="54" name="Picture 53">
            <a:extLst>
              <a:ext uri="{FF2B5EF4-FFF2-40B4-BE49-F238E27FC236}">
                <a16:creationId xmlns:a16="http://schemas.microsoft.com/office/drawing/2014/main" id="{EB8E0C97-B9D4-D909-6EF6-D56FE2E77D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411165" y="1344742"/>
            <a:ext cx="532519" cy="636815"/>
          </a:xfrm>
          <a:prstGeom prst="rect">
            <a:avLst/>
          </a:prstGeom>
        </xdr:spPr>
      </xdr:pic>
      <xdr:pic>
        <xdr:nvPicPr>
          <xdr:cNvPr id="56" name="Picture 55">
            <a:extLst>
              <a:ext uri="{FF2B5EF4-FFF2-40B4-BE49-F238E27FC236}">
                <a16:creationId xmlns:a16="http://schemas.microsoft.com/office/drawing/2014/main" id="{2E5AEEB5-2E14-3794-DA51-E92E3DBA233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12350" y="1344028"/>
            <a:ext cx="557979" cy="574979"/>
          </a:xfrm>
          <a:prstGeom prst="rect">
            <a:avLst/>
          </a:prstGeom>
        </xdr:spPr>
      </xdr:pic>
      <xdr:pic>
        <xdr:nvPicPr>
          <xdr:cNvPr id="58" name="Picture 57">
            <a:extLst>
              <a:ext uri="{FF2B5EF4-FFF2-40B4-BE49-F238E27FC236}">
                <a16:creationId xmlns:a16="http://schemas.microsoft.com/office/drawing/2014/main" id="{67CE1763-A3D4-6AC2-EBC3-8516C8E87A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699717" y="1381718"/>
            <a:ext cx="1165785" cy="514934"/>
          </a:xfrm>
          <a:prstGeom prst="rect">
            <a:avLst/>
          </a:prstGeom>
        </xdr:spPr>
      </xdr:pic>
      <xdr:pic>
        <xdr:nvPicPr>
          <xdr:cNvPr id="60" name="Picture 59">
            <a:extLst>
              <a:ext uri="{FF2B5EF4-FFF2-40B4-BE49-F238E27FC236}">
                <a16:creationId xmlns:a16="http://schemas.microsoft.com/office/drawing/2014/main" id="{4CC808C4-6B46-3694-7497-0902C5D11D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205" y="1364614"/>
            <a:ext cx="1090205" cy="574858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2</xdr:row>
      <xdr:rowOff>0</xdr:rowOff>
    </xdr:from>
    <xdr:to>
      <xdr:col>9</xdr:col>
      <xdr:colOff>279400</xdr:colOff>
      <xdr:row>5</xdr:row>
      <xdr:rowOff>127000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74D38D-BB53-46B9-96E1-2013744DE8F9}"/>
            </a:ext>
          </a:extLst>
        </xdr:cNvPr>
        <xdr:cNvGrpSpPr/>
      </xdr:nvGrpSpPr>
      <xdr:grpSpPr>
        <a:xfrm>
          <a:off x="7404100" y="374650"/>
          <a:ext cx="736600" cy="685800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A5A44647-A930-3B23-ED09-1C452AAC1B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10F45D90-6431-FA72-F92D-A16C4D09C0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1</xdr:row>
      <xdr:rowOff>0</xdr:rowOff>
    </xdr:from>
    <xdr:to>
      <xdr:col>9</xdr:col>
      <xdr:colOff>203200</xdr:colOff>
      <xdr:row>4</xdr:row>
      <xdr:rowOff>120650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A48565-2C89-4476-A2AF-EA8AD769C23F}"/>
            </a:ext>
          </a:extLst>
        </xdr:cNvPr>
        <xdr:cNvGrpSpPr/>
      </xdr:nvGrpSpPr>
      <xdr:grpSpPr>
        <a:xfrm>
          <a:off x="7327900" y="184150"/>
          <a:ext cx="736600" cy="685800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062EA244-9FB4-612D-7203-86AD301504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FE075C35-197D-954E-6253-5FAB7245E7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1</xdr:row>
      <xdr:rowOff>0</xdr:rowOff>
    </xdr:from>
    <xdr:to>
      <xdr:col>9</xdr:col>
      <xdr:colOff>203200</xdr:colOff>
      <xdr:row>4</xdr:row>
      <xdr:rowOff>120650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4D0918-B1F6-4C2F-92D8-953FCA50C227}"/>
            </a:ext>
          </a:extLst>
        </xdr:cNvPr>
        <xdr:cNvGrpSpPr/>
      </xdr:nvGrpSpPr>
      <xdr:grpSpPr>
        <a:xfrm>
          <a:off x="7327900" y="184150"/>
          <a:ext cx="736600" cy="685800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674791E9-9A90-F661-2227-BF07A637AA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93CE4B4E-B378-AE86-C6FF-721FBB8D8D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281213</xdr:colOff>
      <xdr:row>0</xdr:row>
      <xdr:rowOff>81643</xdr:rowOff>
    </xdr:from>
    <xdr:to>
      <xdr:col>3</xdr:col>
      <xdr:colOff>422094</xdr:colOff>
      <xdr:row>3</xdr:row>
      <xdr:rowOff>288551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2B7C12-12EF-46E2-BB69-6382C0690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163" y="81643"/>
          <a:ext cx="1398181" cy="1013358"/>
        </a:xfrm>
        <a:prstGeom prst="rect">
          <a:avLst/>
        </a:prstGeom>
      </xdr:spPr>
    </xdr:pic>
    <xdr:clientData/>
  </xdr:twoCellAnchor>
  <xdr:twoCellAnchor editAs="oneCell">
    <xdr:from>
      <xdr:col>33</xdr:col>
      <xdr:colOff>644069</xdr:colOff>
      <xdr:row>1</xdr:row>
      <xdr:rowOff>99785</xdr:rowOff>
    </xdr:from>
    <xdr:to>
      <xdr:col>33</xdr:col>
      <xdr:colOff>2036807</xdr:colOff>
      <xdr:row>4</xdr:row>
      <xdr:rowOff>179694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FE2BD5-C4AB-4614-AEE2-87FE8E698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91355" y="281214"/>
          <a:ext cx="1392738" cy="1005194"/>
        </a:xfrm>
        <a:prstGeom prst="rect">
          <a:avLst/>
        </a:prstGeom>
      </xdr:spPr>
    </xdr:pic>
    <xdr:clientData/>
  </xdr:twoCellAnchor>
  <xdr:twoCellAnchor>
    <xdr:from>
      <xdr:col>4</xdr:col>
      <xdr:colOff>1587499</xdr:colOff>
      <xdr:row>3</xdr:row>
      <xdr:rowOff>244929</xdr:rowOff>
    </xdr:from>
    <xdr:to>
      <xdr:col>6</xdr:col>
      <xdr:colOff>54427</xdr:colOff>
      <xdr:row>6</xdr:row>
      <xdr:rowOff>81643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8752143-E9E7-4EC1-96E0-2559C7063D9C}"/>
            </a:ext>
          </a:extLst>
        </xdr:cNvPr>
        <xdr:cNvSpPr/>
      </xdr:nvSpPr>
      <xdr:spPr>
        <a:xfrm>
          <a:off x="4006849" y="1051379"/>
          <a:ext cx="1318078" cy="541564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d-ID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TULIS</a:t>
          </a:r>
          <a:r>
            <a:rPr lang="id-ID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TUJUAN PEMBELAJARAN</a:t>
          </a:r>
          <a:endParaRPr 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281213</xdr:colOff>
      <xdr:row>0</xdr:row>
      <xdr:rowOff>81643</xdr:rowOff>
    </xdr:from>
    <xdr:to>
      <xdr:col>3</xdr:col>
      <xdr:colOff>422094</xdr:colOff>
      <xdr:row>3</xdr:row>
      <xdr:rowOff>288551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013BE3-E7EA-49A3-B08B-9E7509AB6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163" y="81643"/>
          <a:ext cx="1398181" cy="1013358"/>
        </a:xfrm>
        <a:prstGeom prst="rect">
          <a:avLst/>
        </a:prstGeom>
      </xdr:spPr>
    </xdr:pic>
    <xdr:clientData/>
  </xdr:twoCellAnchor>
  <xdr:twoCellAnchor editAs="oneCell">
    <xdr:from>
      <xdr:col>33</xdr:col>
      <xdr:colOff>843640</xdr:colOff>
      <xdr:row>1</xdr:row>
      <xdr:rowOff>72571</xdr:rowOff>
    </xdr:from>
    <xdr:to>
      <xdr:col>33</xdr:col>
      <xdr:colOff>2236378</xdr:colOff>
      <xdr:row>4</xdr:row>
      <xdr:rowOff>152480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590B6D-1813-4E58-AD1E-C2A8F7104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90926" y="254000"/>
          <a:ext cx="1392738" cy="1005194"/>
        </a:xfrm>
        <a:prstGeom prst="rect">
          <a:avLst/>
        </a:prstGeom>
      </xdr:spPr>
    </xdr:pic>
    <xdr:clientData/>
  </xdr:twoCellAnchor>
  <xdr:twoCellAnchor>
    <xdr:from>
      <xdr:col>4</xdr:col>
      <xdr:colOff>1587499</xdr:colOff>
      <xdr:row>3</xdr:row>
      <xdr:rowOff>244929</xdr:rowOff>
    </xdr:from>
    <xdr:to>
      <xdr:col>6</xdr:col>
      <xdr:colOff>54427</xdr:colOff>
      <xdr:row>6</xdr:row>
      <xdr:rowOff>81643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4E3D9E3-85F9-43BD-9367-F307235C411B}"/>
            </a:ext>
          </a:extLst>
        </xdr:cNvPr>
        <xdr:cNvSpPr/>
      </xdr:nvSpPr>
      <xdr:spPr>
        <a:xfrm>
          <a:off x="4006849" y="1051379"/>
          <a:ext cx="1318078" cy="541564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d-ID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TULIS</a:t>
          </a:r>
          <a:r>
            <a:rPr lang="id-ID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TUJUAN PEMBELAJARAN</a:t>
          </a:r>
          <a:endParaRPr 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281213</xdr:colOff>
      <xdr:row>0</xdr:row>
      <xdr:rowOff>81643</xdr:rowOff>
    </xdr:from>
    <xdr:to>
      <xdr:col>3</xdr:col>
      <xdr:colOff>422094</xdr:colOff>
      <xdr:row>3</xdr:row>
      <xdr:rowOff>288551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5EE578-910D-463D-B54E-631ADB462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163" y="81643"/>
          <a:ext cx="1398181" cy="1013358"/>
        </a:xfrm>
        <a:prstGeom prst="rect">
          <a:avLst/>
        </a:prstGeom>
      </xdr:spPr>
    </xdr:pic>
    <xdr:clientData/>
  </xdr:twoCellAnchor>
  <xdr:twoCellAnchor editAs="oneCell">
    <xdr:from>
      <xdr:col>33</xdr:col>
      <xdr:colOff>562426</xdr:colOff>
      <xdr:row>1</xdr:row>
      <xdr:rowOff>108856</xdr:rowOff>
    </xdr:from>
    <xdr:to>
      <xdr:col>33</xdr:col>
      <xdr:colOff>1955164</xdr:colOff>
      <xdr:row>4</xdr:row>
      <xdr:rowOff>188765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EA184A-5DA4-4F94-A76E-46E9A73A4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36069" y="290285"/>
          <a:ext cx="1392738" cy="1005194"/>
        </a:xfrm>
        <a:prstGeom prst="rect">
          <a:avLst/>
        </a:prstGeom>
      </xdr:spPr>
    </xdr:pic>
    <xdr:clientData/>
  </xdr:twoCellAnchor>
  <xdr:twoCellAnchor>
    <xdr:from>
      <xdr:col>4</xdr:col>
      <xdr:colOff>1587499</xdr:colOff>
      <xdr:row>3</xdr:row>
      <xdr:rowOff>244929</xdr:rowOff>
    </xdr:from>
    <xdr:to>
      <xdr:col>6</xdr:col>
      <xdr:colOff>54427</xdr:colOff>
      <xdr:row>6</xdr:row>
      <xdr:rowOff>81643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4228304-D18F-49A9-919A-D5DF1F0C4035}"/>
            </a:ext>
          </a:extLst>
        </xdr:cNvPr>
        <xdr:cNvSpPr/>
      </xdr:nvSpPr>
      <xdr:spPr>
        <a:xfrm>
          <a:off x="4006849" y="1051379"/>
          <a:ext cx="1743528" cy="541564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d-ID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TULIS</a:t>
          </a:r>
          <a:r>
            <a:rPr lang="id-ID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TUJUAN PEMBELAJARAN</a:t>
          </a:r>
          <a:endParaRPr 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281213</xdr:colOff>
      <xdr:row>0</xdr:row>
      <xdr:rowOff>81643</xdr:rowOff>
    </xdr:from>
    <xdr:to>
      <xdr:col>3</xdr:col>
      <xdr:colOff>422094</xdr:colOff>
      <xdr:row>3</xdr:row>
      <xdr:rowOff>288551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76D775-2704-4DAB-BCB1-D4562A1CC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163" y="81643"/>
          <a:ext cx="1398181" cy="1013358"/>
        </a:xfrm>
        <a:prstGeom prst="rect">
          <a:avLst/>
        </a:prstGeom>
      </xdr:spPr>
    </xdr:pic>
    <xdr:clientData/>
  </xdr:twoCellAnchor>
  <xdr:twoCellAnchor editAs="oneCell">
    <xdr:from>
      <xdr:col>33</xdr:col>
      <xdr:colOff>695199</xdr:colOff>
      <xdr:row>1</xdr:row>
      <xdr:rowOff>141843</xdr:rowOff>
    </xdr:from>
    <xdr:to>
      <xdr:col>33</xdr:col>
      <xdr:colOff>2087937</xdr:colOff>
      <xdr:row>5</xdr:row>
      <xdr:rowOff>13934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14A53D-1CB2-421D-BFFE-7DA6D782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2654" y="326570"/>
          <a:ext cx="1392738" cy="1015091"/>
        </a:xfrm>
        <a:prstGeom prst="rect">
          <a:avLst/>
        </a:prstGeom>
      </xdr:spPr>
    </xdr:pic>
    <xdr:clientData/>
  </xdr:twoCellAnchor>
  <xdr:twoCellAnchor>
    <xdr:from>
      <xdr:col>4</xdr:col>
      <xdr:colOff>1587499</xdr:colOff>
      <xdr:row>3</xdr:row>
      <xdr:rowOff>244929</xdr:rowOff>
    </xdr:from>
    <xdr:to>
      <xdr:col>6</xdr:col>
      <xdr:colOff>54427</xdr:colOff>
      <xdr:row>6</xdr:row>
      <xdr:rowOff>81643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DAB8BED-DEA2-4CEF-8D59-2B2ADF203BC9}"/>
            </a:ext>
          </a:extLst>
        </xdr:cNvPr>
        <xdr:cNvSpPr/>
      </xdr:nvSpPr>
      <xdr:spPr>
        <a:xfrm>
          <a:off x="4006849" y="1051379"/>
          <a:ext cx="1743528" cy="541564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d-ID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TULIS</a:t>
          </a:r>
          <a:r>
            <a:rPr lang="id-ID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TUJUAN PEMBELAJARAN</a:t>
          </a:r>
          <a:endParaRPr 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281213</xdr:colOff>
      <xdr:row>0</xdr:row>
      <xdr:rowOff>81643</xdr:rowOff>
    </xdr:from>
    <xdr:to>
      <xdr:col>3</xdr:col>
      <xdr:colOff>422094</xdr:colOff>
      <xdr:row>3</xdr:row>
      <xdr:rowOff>288551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A845BC-85AE-423B-8161-9B1AE6280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163" y="81643"/>
          <a:ext cx="1398181" cy="1013358"/>
        </a:xfrm>
        <a:prstGeom prst="rect">
          <a:avLst/>
        </a:prstGeom>
      </xdr:spPr>
    </xdr:pic>
    <xdr:clientData/>
  </xdr:twoCellAnchor>
  <xdr:twoCellAnchor editAs="oneCell">
    <xdr:from>
      <xdr:col>33</xdr:col>
      <xdr:colOff>311728</xdr:colOff>
      <xdr:row>1</xdr:row>
      <xdr:rowOff>49480</xdr:rowOff>
    </xdr:from>
    <xdr:to>
      <xdr:col>33</xdr:col>
      <xdr:colOff>1704466</xdr:colOff>
      <xdr:row>4</xdr:row>
      <xdr:rowOff>129389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A30300-9F57-48FA-BCFB-CF160434F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9183" y="234207"/>
          <a:ext cx="1392738" cy="1015091"/>
        </a:xfrm>
        <a:prstGeom prst="rect">
          <a:avLst/>
        </a:prstGeom>
      </xdr:spPr>
    </xdr:pic>
    <xdr:clientData/>
  </xdr:twoCellAnchor>
  <xdr:twoCellAnchor>
    <xdr:from>
      <xdr:col>4</xdr:col>
      <xdr:colOff>1587499</xdr:colOff>
      <xdr:row>3</xdr:row>
      <xdr:rowOff>244929</xdr:rowOff>
    </xdr:from>
    <xdr:to>
      <xdr:col>6</xdr:col>
      <xdr:colOff>54427</xdr:colOff>
      <xdr:row>6</xdr:row>
      <xdr:rowOff>81643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5A09DC8-1D32-471F-979E-B44C7E495CB5}"/>
            </a:ext>
          </a:extLst>
        </xdr:cNvPr>
        <xdr:cNvSpPr/>
      </xdr:nvSpPr>
      <xdr:spPr>
        <a:xfrm>
          <a:off x="4006849" y="1051379"/>
          <a:ext cx="1743528" cy="541564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d-ID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TULIS</a:t>
          </a:r>
          <a:r>
            <a:rPr lang="id-ID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TUJUAN PEMBELAJARAN</a:t>
          </a:r>
          <a:endParaRPr 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281213</xdr:colOff>
      <xdr:row>0</xdr:row>
      <xdr:rowOff>81643</xdr:rowOff>
    </xdr:from>
    <xdr:to>
      <xdr:col>3</xdr:col>
      <xdr:colOff>422094</xdr:colOff>
      <xdr:row>3</xdr:row>
      <xdr:rowOff>288551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D842A7-9602-4694-B22C-F5DAA346D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163" y="81643"/>
          <a:ext cx="1398181" cy="1013358"/>
        </a:xfrm>
        <a:prstGeom prst="rect">
          <a:avLst/>
        </a:prstGeom>
      </xdr:spPr>
    </xdr:pic>
    <xdr:clientData/>
  </xdr:twoCellAnchor>
  <xdr:twoCellAnchor editAs="oneCell">
    <xdr:from>
      <xdr:col>33</xdr:col>
      <xdr:colOff>535212</xdr:colOff>
      <xdr:row>1</xdr:row>
      <xdr:rowOff>117928</xdr:rowOff>
    </xdr:from>
    <xdr:to>
      <xdr:col>33</xdr:col>
      <xdr:colOff>1927950</xdr:colOff>
      <xdr:row>4</xdr:row>
      <xdr:rowOff>197837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494387-AB90-4C72-841F-7A79AE5F2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8855" y="299357"/>
          <a:ext cx="1392738" cy="1005194"/>
        </a:xfrm>
        <a:prstGeom prst="rect">
          <a:avLst/>
        </a:prstGeom>
      </xdr:spPr>
    </xdr:pic>
    <xdr:clientData/>
  </xdr:twoCellAnchor>
  <xdr:twoCellAnchor>
    <xdr:from>
      <xdr:col>4</xdr:col>
      <xdr:colOff>1587499</xdr:colOff>
      <xdr:row>3</xdr:row>
      <xdr:rowOff>244929</xdr:rowOff>
    </xdr:from>
    <xdr:to>
      <xdr:col>6</xdr:col>
      <xdr:colOff>54427</xdr:colOff>
      <xdr:row>6</xdr:row>
      <xdr:rowOff>81643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BE2F0B4-88D6-482F-BFCA-EC2C2FD9E300}"/>
            </a:ext>
          </a:extLst>
        </xdr:cNvPr>
        <xdr:cNvSpPr/>
      </xdr:nvSpPr>
      <xdr:spPr>
        <a:xfrm>
          <a:off x="4006849" y="1051379"/>
          <a:ext cx="1743528" cy="541564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d-ID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TULIS</a:t>
          </a:r>
          <a:r>
            <a:rPr lang="id-ID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TUJUAN PEMBELAJARAN</a:t>
          </a:r>
          <a:endParaRPr 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281213</xdr:colOff>
      <xdr:row>0</xdr:row>
      <xdr:rowOff>81643</xdr:rowOff>
    </xdr:from>
    <xdr:to>
      <xdr:col>3</xdr:col>
      <xdr:colOff>422094</xdr:colOff>
      <xdr:row>3</xdr:row>
      <xdr:rowOff>288551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2073C4-C5BE-48D3-836B-063F9B5D4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163" y="81643"/>
          <a:ext cx="1398181" cy="1013358"/>
        </a:xfrm>
        <a:prstGeom prst="rect">
          <a:avLst/>
        </a:prstGeom>
      </xdr:spPr>
    </xdr:pic>
    <xdr:clientData/>
  </xdr:twoCellAnchor>
  <xdr:twoCellAnchor editAs="oneCell">
    <xdr:from>
      <xdr:col>33</xdr:col>
      <xdr:colOff>526140</xdr:colOff>
      <xdr:row>1</xdr:row>
      <xdr:rowOff>136071</xdr:rowOff>
    </xdr:from>
    <xdr:to>
      <xdr:col>33</xdr:col>
      <xdr:colOff>1918878</xdr:colOff>
      <xdr:row>5</xdr:row>
      <xdr:rowOff>16408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1C1783-F5BD-4FBC-95F3-ACC1E0E14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99783" y="317500"/>
          <a:ext cx="1392738" cy="1005194"/>
        </a:xfrm>
        <a:prstGeom prst="rect">
          <a:avLst/>
        </a:prstGeom>
      </xdr:spPr>
    </xdr:pic>
    <xdr:clientData/>
  </xdr:twoCellAnchor>
  <xdr:twoCellAnchor>
    <xdr:from>
      <xdr:col>4</xdr:col>
      <xdr:colOff>1587499</xdr:colOff>
      <xdr:row>3</xdr:row>
      <xdr:rowOff>244929</xdr:rowOff>
    </xdr:from>
    <xdr:to>
      <xdr:col>6</xdr:col>
      <xdr:colOff>54427</xdr:colOff>
      <xdr:row>6</xdr:row>
      <xdr:rowOff>81643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BA1A1D3-7758-4258-A9D2-19F702F299A6}"/>
            </a:ext>
          </a:extLst>
        </xdr:cNvPr>
        <xdr:cNvSpPr/>
      </xdr:nvSpPr>
      <xdr:spPr>
        <a:xfrm>
          <a:off x="4006849" y="1051379"/>
          <a:ext cx="1743528" cy="541564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d-ID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TULIS</a:t>
          </a:r>
          <a:r>
            <a:rPr lang="id-ID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TUJUAN PEMBELAJARAN</a:t>
          </a:r>
          <a:endParaRPr 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196850</xdr:colOff>
      <xdr:row>0</xdr:row>
      <xdr:rowOff>0</xdr:rowOff>
    </xdr:from>
    <xdr:to>
      <xdr:col>0</xdr:col>
      <xdr:colOff>933450</xdr:colOff>
      <xdr:row>1</xdr:row>
      <xdr:rowOff>368300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21156F-6938-4BE1-9F26-679EC0ECD074}"/>
            </a:ext>
          </a:extLst>
        </xdr:cNvPr>
        <xdr:cNvGrpSpPr/>
      </xdr:nvGrpSpPr>
      <xdr:grpSpPr>
        <a:xfrm>
          <a:off x="196850" y="0"/>
          <a:ext cx="736600" cy="679450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F4592669-EB4B-5978-6FE3-3F1641F583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AFEB679E-909A-5011-0112-78900B927B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281213</xdr:colOff>
      <xdr:row>0</xdr:row>
      <xdr:rowOff>81643</xdr:rowOff>
    </xdr:from>
    <xdr:to>
      <xdr:col>3</xdr:col>
      <xdr:colOff>422094</xdr:colOff>
      <xdr:row>3</xdr:row>
      <xdr:rowOff>288551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004DBF-6131-4999-9B6C-B1854D802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163" y="81643"/>
          <a:ext cx="1398181" cy="1013358"/>
        </a:xfrm>
        <a:prstGeom prst="rect">
          <a:avLst/>
        </a:prstGeom>
      </xdr:spPr>
    </xdr:pic>
    <xdr:clientData/>
  </xdr:twoCellAnchor>
  <xdr:twoCellAnchor editAs="oneCell">
    <xdr:from>
      <xdr:col>33</xdr:col>
      <xdr:colOff>489854</xdr:colOff>
      <xdr:row>1</xdr:row>
      <xdr:rowOff>81643</xdr:rowOff>
    </xdr:from>
    <xdr:to>
      <xdr:col>33</xdr:col>
      <xdr:colOff>1882592</xdr:colOff>
      <xdr:row>4</xdr:row>
      <xdr:rowOff>161552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9038E7-9327-4842-988D-F3706416A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497" y="263072"/>
          <a:ext cx="1392738" cy="1005194"/>
        </a:xfrm>
        <a:prstGeom prst="rect">
          <a:avLst/>
        </a:prstGeom>
      </xdr:spPr>
    </xdr:pic>
    <xdr:clientData/>
  </xdr:twoCellAnchor>
  <xdr:twoCellAnchor>
    <xdr:from>
      <xdr:col>4</xdr:col>
      <xdr:colOff>1587499</xdr:colOff>
      <xdr:row>3</xdr:row>
      <xdr:rowOff>244929</xdr:rowOff>
    </xdr:from>
    <xdr:to>
      <xdr:col>6</xdr:col>
      <xdr:colOff>54427</xdr:colOff>
      <xdr:row>6</xdr:row>
      <xdr:rowOff>81643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23B7E5E-3C2B-4223-91E4-976414A74183}"/>
            </a:ext>
          </a:extLst>
        </xdr:cNvPr>
        <xdr:cNvSpPr/>
      </xdr:nvSpPr>
      <xdr:spPr>
        <a:xfrm>
          <a:off x="4006849" y="1051379"/>
          <a:ext cx="1743528" cy="541564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d-ID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TULIS</a:t>
          </a:r>
          <a:r>
            <a:rPr lang="id-ID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TUJUAN PEMBELAJARAN</a:t>
          </a:r>
          <a:endParaRPr 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281213</xdr:colOff>
      <xdr:row>0</xdr:row>
      <xdr:rowOff>81643</xdr:rowOff>
    </xdr:from>
    <xdr:to>
      <xdr:col>3</xdr:col>
      <xdr:colOff>422094</xdr:colOff>
      <xdr:row>3</xdr:row>
      <xdr:rowOff>288551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7D33E4-7D55-478D-8AC2-043576A1B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163" y="81643"/>
          <a:ext cx="1398181" cy="1013358"/>
        </a:xfrm>
        <a:prstGeom prst="rect">
          <a:avLst/>
        </a:prstGeom>
      </xdr:spPr>
    </xdr:pic>
    <xdr:clientData/>
  </xdr:twoCellAnchor>
  <xdr:twoCellAnchor editAs="oneCell">
    <xdr:from>
      <xdr:col>33</xdr:col>
      <xdr:colOff>625926</xdr:colOff>
      <xdr:row>1</xdr:row>
      <xdr:rowOff>45356</xdr:rowOff>
    </xdr:from>
    <xdr:to>
      <xdr:col>33</xdr:col>
      <xdr:colOff>2018664</xdr:colOff>
      <xdr:row>4</xdr:row>
      <xdr:rowOff>125265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969AAE-6FA3-4878-9408-EB8CFC21F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9569" y="226785"/>
          <a:ext cx="1392738" cy="1005194"/>
        </a:xfrm>
        <a:prstGeom prst="rect">
          <a:avLst/>
        </a:prstGeom>
      </xdr:spPr>
    </xdr:pic>
    <xdr:clientData/>
  </xdr:twoCellAnchor>
  <xdr:twoCellAnchor>
    <xdr:from>
      <xdr:col>4</xdr:col>
      <xdr:colOff>1587499</xdr:colOff>
      <xdr:row>3</xdr:row>
      <xdr:rowOff>244929</xdr:rowOff>
    </xdr:from>
    <xdr:to>
      <xdr:col>6</xdr:col>
      <xdr:colOff>54427</xdr:colOff>
      <xdr:row>6</xdr:row>
      <xdr:rowOff>81643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306627B-7C6A-4C92-BC03-4FCB7C1E7924}"/>
            </a:ext>
          </a:extLst>
        </xdr:cNvPr>
        <xdr:cNvSpPr/>
      </xdr:nvSpPr>
      <xdr:spPr>
        <a:xfrm>
          <a:off x="4006849" y="1051379"/>
          <a:ext cx="1743528" cy="541564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d-ID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TULIS</a:t>
          </a:r>
          <a:r>
            <a:rPr lang="id-ID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TUJUAN PEMBELAJARAN</a:t>
          </a:r>
          <a:endParaRPr 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281213</xdr:colOff>
      <xdr:row>0</xdr:row>
      <xdr:rowOff>81643</xdr:rowOff>
    </xdr:from>
    <xdr:to>
      <xdr:col>3</xdr:col>
      <xdr:colOff>422094</xdr:colOff>
      <xdr:row>4</xdr:row>
      <xdr:rowOff>25480</xdr:rowOff>
    </xdr:to>
    <xdr:pic>
      <xdr:nvPicPr>
        <xdr:cNvPr id="9" name="Pictur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61BBA3-53E2-27D4-7A45-71BF38AE5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70" y="81643"/>
          <a:ext cx="1392738" cy="1005194"/>
        </a:xfrm>
        <a:prstGeom prst="rect">
          <a:avLst/>
        </a:prstGeom>
      </xdr:spPr>
    </xdr:pic>
    <xdr:clientData/>
  </xdr:twoCellAnchor>
  <xdr:twoCellAnchor editAs="oneCell">
    <xdr:from>
      <xdr:col>33</xdr:col>
      <xdr:colOff>607784</xdr:colOff>
      <xdr:row>1</xdr:row>
      <xdr:rowOff>54428</xdr:rowOff>
    </xdr:from>
    <xdr:to>
      <xdr:col>33</xdr:col>
      <xdr:colOff>2000522</xdr:colOff>
      <xdr:row>4</xdr:row>
      <xdr:rowOff>179694</xdr:rowOff>
    </xdr:to>
    <xdr:pic>
      <xdr:nvPicPr>
        <xdr:cNvPr id="10" name="Pictur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FEB54A-67E6-ADE6-8BE1-5E82B1A25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81427" y="235857"/>
          <a:ext cx="1392738" cy="1005194"/>
        </a:xfrm>
        <a:prstGeom prst="rect">
          <a:avLst/>
        </a:prstGeom>
      </xdr:spPr>
    </xdr:pic>
    <xdr:clientData/>
  </xdr:twoCellAnchor>
  <xdr:twoCellAnchor>
    <xdr:from>
      <xdr:col>4</xdr:col>
      <xdr:colOff>1587499</xdr:colOff>
      <xdr:row>4</xdr:row>
      <xdr:rowOff>36286</xdr:rowOff>
    </xdr:from>
    <xdr:to>
      <xdr:col>6</xdr:col>
      <xdr:colOff>199571</xdr:colOff>
      <xdr:row>6</xdr:row>
      <xdr:rowOff>136071</xdr:rowOff>
    </xdr:to>
    <xdr:sp macro="" textlink="">
      <xdr:nvSpPr>
        <xdr:cNvPr id="11" name="Rectangle: Rounded Corners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F1FA873-F370-B928-298F-C794FE4A40B2}"/>
            </a:ext>
          </a:extLst>
        </xdr:cNvPr>
        <xdr:cNvSpPr/>
      </xdr:nvSpPr>
      <xdr:spPr>
        <a:xfrm>
          <a:off x="4000499" y="1097643"/>
          <a:ext cx="1886858" cy="489857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d-ID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TULIS</a:t>
          </a:r>
          <a:r>
            <a:rPr lang="id-ID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TUJUAN PEMBELAJARAN</a:t>
          </a:r>
          <a:endParaRPr 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254001</xdr:colOff>
      <xdr:row>0</xdr:row>
      <xdr:rowOff>136070</xdr:rowOff>
    </xdr:from>
    <xdr:to>
      <xdr:col>2</xdr:col>
      <xdr:colOff>843642</xdr:colOff>
      <xdr:row>3</xdr:row>
      <xdr:rowOff>235857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76892A-1716-4B65-B869-43744E17A4BC}"/>
            </a:ext>
          </a:extLst>
        </xdr:cNvPr>
        <xdr:cNvGrpSpPr/>
      </xdr:nvGrpSpPr>
      <xdr:grpSpPr>
        <a:xfrm>
          <a:off x="489858" y="136070"/>
          <a:ext cx="916213" cy="898073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D49543F8-C024-82B4-5763-4E7C0CE67C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1E867C72-6396-8B7F-DD2D-E775B59171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254001</xdr:colOff>
      <xdr:row>0</xdr:row>
      <xdr:rowOff>136070</xdr:rowOff>
    </xdr:from>
    <xdr:to>
      <xdr:col>2</xdr:col>
      <xdr:colOff>843642</xdr:colOff>
      <xdr:row>3</xdr:row>
      <xdr:rowOff>235857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F3E711-2703-4F20-8C7F-DF6AFAF2EC71}"/>
            </a:ext>
          </a:extLst>
        </xdr:cNvPr>
        <xdr:cNvGrpSpPr/>
      </xdr:nvGrpSpPr>
      <xdr:grpSpPr>
        <a:xfrm>
          <a:off x="489858" y="136070"/>
          <a:ext cx="916213" cy="898073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42AB1725-2D75-3086-A5EA-538F27EA98D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A78A5EDC-B411-4ED0-AA90-83FE10D296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254001</xdr:colOff>
      <xdr:row>0</xdr:row>
      <xdr:rowOff>136070</xdr:rowOff>
    </xdr:from>
    <xdr:to>
      <xdr:col>2</xdr:col>
      <xdr:colOff>843642</xdr:colOff>
      <xdr:row>3</xdr:row>
      <xdr:rowOff>235857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98693B-C3DF-4188-9B21-024220404291}"/>
            </a:ext>
          </a:extLst>
        </xdr:cNvPr>
        <xdr:cNvGrpSpPr/>
      </xdr:nvGrpSpPr>
      <xdr:grpSpPr>
        <a:xfrm>
          <a:off x="489858" y="136070"/>
          <a:ext cx="916213" cy="898073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D12A2754-E31C-160C-9267-EE516F6495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2AB8595D-CDA4-22FB-B2CA-32E7A2FE28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254001</xdr:colOff>
      <xdr:row>0</xdr:row>
      <xdr:rowOff>136070</xdr:rowOff>
    </xdr:from>
    <xdr:to>
      <xdr:col>2</xdr:col>
      <xdr:colOff>843642</xdr:colOff>
      <xdr:row>3</xdr:row>
      <xdr:rowOff>235857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CB0C3E-8934-4E23-9AEB-2DB8350E7962}"/>
            </a:ext>
          </a:extLst>
        </xdr:cNvPr>
        <xdr:cNvGrpSpPr/>
      </xdr:nvGrpSpPr>
      <xdr:grpSpPr>
        <a:xfrm>
          <a:off x="489858" y="136070"/>
          <a:ext cx="916213" cy="898073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27496379-9F4F-CBC1-934D-9A3D64124D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8EDD8388-0C7A-7CC6-2AB0-EF13A7433E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254001</xdr:colOff>
      <xdr:row>0</xdr:row>
      <xdr:rowOff>136070</xdr:rowOff>
    </xdr:from>
    <xdr:to>
      <xdr:col>2</xdr:col>
      <xdr:colOff>843642</xdr:colOff>
      <xdr:row>3</xdr:row>
      <xdr:rowOff>235857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99FCEA-0B43-417E-BE80-D0ADC45D4C9B}"/>
            </a:ext>
          </a:extLst>
        </xdr:cNvPr>
        <xdr:cNvGrpSpPr/>
      </xdr:nvGrpSpPr>
      <xdr:grpSpPr>
        <a:xfrm>
          <a:off x="489858" y="136070"/>
          <a:ext cx="916213" cy="898073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F3F80E47-D57A-41E4-CB95-71938A1762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EA0C2A54-F1B0-A94E-F315-6206D910E2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254001</xdr:colOff>
      <xdr:row>0</xdr:row>
      <xdr:rowOff>136070</xdr:rowOff>
    </xdr:from>
    <xdr:to>
      <xdr:col>2</xdr:col>
      <xdr:colOff>843642</xdr:colOff>
      <xdr:row>3</xdr:row>
      <xdr:rowOff>235857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CDA037-0148-4D27-BC21-0FCB4837F3B5}"/>
            </a:ext>
          </a:extLst>
        </xdr:cNvPr>
        <xdr:cNvGrpSpPr/>
      </xdr:nvGrpSpPr>
      <xdr:grpSpPr>
        <a:xfrm>
          <a:off x="489858" y="136070"/>
          <a:ext cx="916213" cy="898073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72D5697D-B858-62F5-8874-88C7CF99DE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D936938F-73DB-C9E6-F4AF-07A58AEDDE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254001</xdr:colOff>
      <xdr:row>0</xdr:row>
      <xdr:rowOff>136070</xdr:rowOff>
    </xdr:from>
    <xdr:to>
      <xdr:col>2</xdr:col>
      <xdr:colOff>843642</xdr:colOff>
      <xdr:row>3</xdr:row>
      <xdr:rowOff>235857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F15F74-E680-40E0-9906-858E0268E3C1}"/>
            </a:ext>
          </a:extLst>
        </xdr:cNvPr>
        <xdr:cNvGrpSpPr/>
      </xdr:nvGrpSpPr>
      <xdr:grpSpPr>
        <a:xfrm>
          <a:off x="489858" y="136070"/>
          <a:ext cx="916213" cy="898073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DA7F5CA3-A862-E82B-1BC8-1CF250DFBD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AD4EBA5E-ADD3-E564-49B0-565355F66B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82550</xdr:colOff>
      <xdr:row>0</xdr:row>
      <xdr:rowOff>38100</xdr:rowOff>
    </xdr:from>
    <xdr:to>
      <xdr:col>9</xdr:col>
      <xdr:colOff>209550</xdr:colOff>
      <xdr:row>3</xdr:row>
      <xdr:rowOff>158750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230150-4790-4029-BF22-7DBB870220FC}"/>
            </a:ext>
          </a:extLst>
        </xdr:cNvPr>
        <xdr:cNvGrpSpPr/>
      </xdr:nvGrpSpPr>
      <xdr:grpSpPr>
        <a:xfrm>
          <a:off x="7334250" y="38100"/>
          <a:ext cx="736600" cy="685800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68434A7E-CC22-783F-E340-9386166AF3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CE55BF6D-58A2-8C48-DE1E-DD4DE07F2B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254001</xdr:colOff>
      <xdr:row>0</xdr:row>
      <xdr:rowOff>136070</xdr:rowOff>
    </xdr:from>
    <xdr:to>
      <xdr:col>2</xdr:col>
      <xdr:colOff>843642</xdr:colOff>
      <xdr:row>3</xdr:row>
      <xdr:rowOff>235857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7D538F-057D-4F91-A3A3-D69439BA9544}"/>
            </a:ext>
          </a:extLst>
        </xdr:cNvPr>
        <xdr:cNvGrpSpPr/>
      </xdr:nvGrpSpPr>
      <xdr:grpSpPr>
        <a:xfrm>
          <a:off x="489858" y="136070"/>
          <a:ext cx="916213" cy="898073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FB4E5935-3480-53F4-D3E2-7E7941A68E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FA6C1DBA-B225-5293-B847-CC635D8609E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254001</xdr:colOff>
      <xdr:row>0</xdr:row>
      <xdr:rowOff>136070</xdr:rowOff>
    </xdr:from>
    <xdr:to>
      <xdr:col>2</xdr:col>
      <xdr:colOff>843642</xdr:colOff>
      <xdr:row>3</xdr:row>
      <xdr:rowOff>235857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0E028B-A893-4695-A03E-976A615EA0E9}"/>
            </a:ext>
          </a:extLst>
        </xdr:cNvPr>
        <xdr:cNvGrpSpPr/>
      </xdr:nvGrpSpPr>
      <xdr:grpSpPr>
        <a:xfrm>
          <a:off x="489858" y="136070"/>
          <a:ext cx="916213" cy="898073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547FC5BB-53EA-F434-21F4-B33FEA1595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604B719C-B476-967A-D4B7-880FE4C2CA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254001</xdr:colOff>
      <xdr:row>0</xdr:row>
      <xdr:rowOff>136070</xdr:rowOff>
    </xdr:from>
    <xdr:to>
      <xdr:col>2</xdr:col>
      <xdr:colOff>843642</xdr:colOff>
      <xdr:row>3</xdr:row>
      <xdr:rowOff>235857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34C447-6C84-4847-A624-ADEC6FB44444}"/>
            </a:ext>
          </a:extLst>
        </xdr:cNvPr>
        <xdr:cNvGrpSpPr/>
      </xdr:nvGrpSpPr>
      <xdr:grpSpPr>
        <a:xfrm>
          <a:off x="489858" y="136070"/>
          <a:ext cx="916213" cy="898073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53A1F23C-C479-C4B5-7B3F-0D7A9BF947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13993150-77C6-4DF1-D976-8F341ACEEF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997859</xdr:colOff>
      <xdr:row>1</xdr:row>
      <xdr:rowOff>244927</xdr:rowOff>
    </xdr:from>
    <xdr:to>
      <xdr:col>14</xdr:col>
      <xdr:colOff>1914072</xdr:colOff>
      <xdr:row>5</xdr:row>
      <xdr:rowOff>27214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F43693-EF15-45EB-80B9-6A365075717C}"/>
            </a:ext>
          </a:extLst>
        </xdr:cNvPr>
        <xdr:cNvGrpSpPr/>
      </xdr:nvGrpSpPr>
      <xdr:grpSpPr>
        <a:xfrm>
          <a:off x="16963573" y="426356"/>
          <a:ext cx="916213" cy="889001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CDBA871E-981C-5241-C5AB-748B02FE41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3BB1104C-2150-6FE8-67BC-92761397CE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997859</xdr:colOff>
      <xdr:row>1</xdr:row>
      <xdr:rowOff>244927</xdr:rowOff>
    </xdr:from>
    <xdr:to>
      <xdr:col>14</xdr:col>
      <xdr:colOff>1914072</xdr:colOff>
      <xdr:row>5</xdr:row>
      <xdr:rowOff>27214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19462F-B397-40E3-ACE2-E2B2B35D769E}"/>
            </a:ext>
          </a:extLst>
        </xdr:cNvPr>
        <xdr:cNvGrpSpPr/>
      </xdr:nvGrpSpPr>
      <xdr:grpSpPr>
        <a:xfrm>
          <a:off x="16963573" y="426356"/>
          <a:ext cx="916213" cy="889001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2806CAC2-6C3A-2ED5-B7F3-75F123DEAD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9829FDF4-36E5-7331-7367-88836CD47A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997859</xdr:colOff>
      <xdr:row>1</xdr:row>
      <xdr:rowOff>244927</xdr:rowOff>
    </xdr:from>
    <xdr:to>
      <xdr:col>14</xdr:col>
      <xdr:colOff>1914072</xdr:colOff>
      <xdr:row>5</xdr:row>
      <xdr:rowOff>27214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28F23D-5260-428B-9182-82101E0703EC}"/>
            </a:ext>
          </a:extLst>
        </xdr:cNvPr>
        <xdr:cNvGrpSpPr/>
      </xdr:nvGrpSpPr>
      <xdr:grpSpPr>
        <a:xfrm>
          <a:off x="16963573" y="426356"/>
          <a:ext cx="916213" cy="889001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6D1DED73-8F0F-42C2-E6B0-81ECB12FA5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70680746-D6EC-B024-937A-3F74AD2190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997859</xdr:colOff>
      <xdr:row>1</xdr:row>
      <xdr:rowOff>244927</xdr:rowOff>
    </xdr:from>
    <xdr:to>
      <xdr:col>14</xdr:col>
      <xdr:colOff>1914072</xdr:colOff>
      <xdr:row>5</xdr:row>
      <xdr:rowOff>27214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6E29D9-4290-4755-8DEE-B0E856017E27}"/>
            </a:ext>
          </a:extLst>
        </xdr:cNvPr>
        <xdr:cNvGrpSpPr/>
      </xdr:nvGrpSpPr>
      <xdr:grpSpPr>
        <a:xfrm>
          <a:off x="16963573" y="426356"/>
          <a:ext cx="916213" cy="889001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2CA59D65-B2EE-33C3-13CF-2B72B1A8E7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4D8A3B55-43AC-2E45-D2EF-7EF319F041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997859</xdr:colOff>
      <xdr:row>1</xdr:row>
      <xdr:rowOff>244927</xdr:rowOff>
    </xdr:from>
    <xdr:to>
      <xdr:col>14</xdr:col>
      <xdr:colOff>1914072</xdr:colOff>
      <xdr:row>5</xdr:row>
      <xdr:rowOff>27214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CE4BFC-5F8B-4047-909C-94062EE3F75A}"/>
            </a:ext>
          </a:extLst>
        </xdr:cNvPr>
        <xdr:cNvGrpSpPr/>
      </xdr:nvGrpSpPr>
      <xdr:grpSpPr>
        <a:xfrm>
          <a:off x="16963573" y="426356"/>
          <a:ext cx="916213" cy="889001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38BEBC23-75FC-D2A8-6C90-F7B61B8F29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BB1F0854-282E-DF16-B193-7FDDA2EDE9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997859</xdr:colOff>
      <xdr:row>1</xdr:row>
      <xdr:rowOff>244927</xdr:rowOff>
    </xdr:from>
    <xdr:to>
      <xdr:col>14</xdr:col>
      <xdr:colOff>1914072</xdr:colOff>
      <xdr:row>5</xdr:row>
      <xdr:rowOff>27214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63D4B8-B61B-4D46-8C03-CF699DDFE620}"/>
            </a:ext>
          </a:extLst>
        </xdr:cNvPr>
        <xdr:cNvGrpSpPr/>
      </xdr:nvGrpSpPr>
      <xdr:grpSpPr>
        <a:xfrm>
          <a:off x="16963573" y="426356"/>
          <a:ext cx="916213" cy="889001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1BD19A8E-857E-B664-E65A-460E41518D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CEBF912D-D6D1-EC05-1FF6-5FDD862C7C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997859</xdr:colOff>
      <xdr:row>1</xdr:row>
      <xdr:rowOff>244927</xdr:rowOff>
    </xdr:from>
    <xdr:to>
      <xdr:col>14</xdr:col>
      <xdr:colOff>1914072</xdr:colOff>
      <xdr:row>5</xdr:row>
      <xdr:rowOff>27214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71BA52-6193-4F5B-8FC3-FB2D3138C163}"/>
            </a:ext>
          </a:extLst>
        </xdr:cNvPr>
        <xdr:cNvGrpSpPr/>
      </xdr:nvGrpSpPr>
      <xdr:grpSpPr>
        <a:xfrm>
          <a:off x="16963573" y="426356"/>
          <a:ext cx="916213" cy="889001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963566DB-6ABA-E6E1-0BBF-02744912F6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2ABBB86E-EE57-4502-C0C5-22EFFF15D8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234950</xdr:colOff>
      <xdr:row>0</xdr:row>
      <xdr:rowOff>0</xdr:rowOff>
    </xdr:from>
    <xdr:to>
      <xdr:col>9</xdr:col>
      <xdr:colOff>361950</xdr:colOff>
      <xdr:row>3</xdr:row>
      <xdr:rowOff>120650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62A936-E0B0-4083-9B99-4DF7AF1A9118}"/>
            </a:ext>
          </a:extLst>
        </xdr:cNvPr>
        <xdr:cNvGrpSpPr/>
      </xdr:nvGrpSpPr>
      <xdr:grpSpPr>
        <a:xfrm>
          <a:off x="7486650" y="0"/>
          <a:ext cx="736600" cy="685800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541A27B2-EBCC-584F-9004-FB1E96B89A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DBF08BFA-E736-7A70-3E43-24DC61FA19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997859</xdr:colOff>
      <xdr:row>1</xdr:row>
      <xdr:rowOff>244927</xdr:rowOff>
    </xdr:from>
    <xdr:to>
      <xdr:col>14</xdr:col>
      <xdr:colOff>1914072</xdr:colOff>
      <xdr:row>5</xdr:row>
      <xdr:rowOff>27214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BDDFA7-12C2-45D3-94C5-31D1B9B5FA28}"/>
            </a:ext>
          </a:extLst>
        </xdr:cNvPr>
        <xdr:cNvGrpSpPr/>
      </xdr:nvGrpSpPr>
      <xdr:grpSpPr>
        <a:xfrm>
          <a:off x="16963573" y="426356"/>
          <a:ext cx="916213" cy="889001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86BAFDEB-70FD-C21A-ED61-16B2600091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F791F432-2170-0242-3562-4CC7948DCA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997859</xdr:colOff>
      <xdr:row>1</xdr:row>
      <xdr:rowOff>244927</xdr:rowOff>
    </xdr:from>
    <xdr:to>
      <xdr:col>14</xdr:col>
      <xdr:colOff>1914072</xdr:colOff>
      <xdr:row>5</xdr:row>
      <xdr:rowOff>27214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3B324C-5605-4755-B81B-F4705E9989F5}"/>
            </a:ext>
          </a:extLst>
        </xdr:cNvPr>
        <xdr:cNvGrpSpPr/>
      </xdr:nvGrpSpPr>
      <xdr:grpSpPr>
        <a:xfrm>
          <a:off x="16963573" y="426356"/>
          <a:ext cx="916213" cy="889001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0DB76A61-558E-5EDB-EA1A-AE0C12E65E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896A5CDE-1984-7827-201F-CBE4DF244B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997859</xdr:colOff>
      <xdr:row>1</xdr:row>
      <xdr:rowOff>244927</xdr:rowOff>
    </xdr:from>
    <xdr:to>
      <xdr:col>14</xdr:col>
      <xdr:colOff>1914072</xdr:colOff>
      <xdr:row>5</xdr:row>
      <xdr:rowOff>27214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29391D-F285-4226-A947-43D0D014F5C9}"/>
            </a:ext>
          </a:extLst>
        </xdr:cNvPr>
        <xdr:cNvGrpSpPr/>
      </xdr:nvGrpSpPr>
      <xdr:grpSpPr>
        <a:xfrm>
          <a:off x="16963573" y="426356"/>
          <a:ext cx="916213" cy="889001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046E1473-EBF3-67BD-F53E-DF51E799FC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71A030AE-B806-79E9-271F-633C2B9A34E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0</xdr:row>
      <xdr:rowOff>0</xdr:rowOff>
    </xdr:from>
    <xdr:to>
      <xdr:col>9</xdr:col>
      <xdr:colOff>355600</xdr:colOff>
      <xdr:row>3</xdr:row>
      <xdr:rowOff>120650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5CEA7A-3D77-4458-A465-B9B1BF1C1128}"/>
            </a:ext>
          </a:extLst>
        </xdr:cNvPr>
        <xdr:cNvGrpSpPr/>
      </xdr:nvGrpSpPr>
      <xdr:grpSpPr>
        <a:xfrm>
          <a:off x="7480300" y="0"/>
          <a:ext cx="736600" cy="685800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48B9755A-B1F0-E324-734A-02CB8C2F90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D0F2580D-6266-1E1D-D8B7-FD6FA5D0E5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1</xdr:row>
      <xdr:rowOff>0</xdr:rowOff>
    </xdr:from>
    <xdr:to>
      <xdr:col>9</xdr:col>
      <xdr:colOff>203200</xdr:colOff>
      <xdr:row>4</xdr:row>
      <xdr:rowOff>120650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DBDD46-3A36-4192-95D5-9EEA4B5CCBB0}"/>
            </a:ext>
          </a:extLst>
        </xdr:cNvPr>
        <xdr:cNvGrpSpPr/>
      </xdr:nvGrpSpPr>
      <xdr:grpSpPr>
        <a:xfrm>
          <a:off x="7327900" y="184150"/>
          <a:ext cx="736600" cy="685800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A148FEE4-BD6D-C4AE-6E21-5066F0D543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B1F98A09-D787-D0C6-A0DE-569AFEE6DC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1</xdr:row>
      <xdr:rowOff>0</xdr:rowOff>
    </xdr:from>
    <xdr:to>
      <xdr:col>9</xdr:col>
      <xdr:colOff>260350</xdr:colOff>
      <xdr:row>4</xdr:row>
      <xdr:rowOff>120650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649D69-3EBA-407B-85B4-BF9FA5D6BAE6}"/>
            </a:ext>
          </a:extLst>
        </xdr:cNvPr>
        <xdr:cNvGrpSpPr/>
      </xdr:nvGrpSpPr>
      <xdr:grpSpPr>
        <a:xfrm>
          <a:off x="7385050" y="184150"/>
          <a:ext cx="736600" cy="685800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383B4E4D-3386-BF20-E6CA-FFB1F936EC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572AF441-E858-B033-08EF-3C66277BFA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0</xdr:row>
      <xdr:rowOff>139700</xdr:rowOff>
    </xdr:from>
    <xdr:to>
      <xdr:col>9</xdr:col>
      <xdr:colOff>222250</xdr:colOff>
      <xdr:row>4</xdr:row>
      <xdr:rowOff>76200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057C06-5875-4BE1-9A79-6595451ABE06}"/>
            </a:ext>
          </a:extLst>
        </xdr:cNvPr>
        <xdr:cNvGrpSpPr/>
      </xdr:nvGrpSpPr>
      <xdr:grpSpPr>
        <a:xfrm>
          <a:off x="7346950" y="139700"/>
          <a:ext cx="736600" cy="685800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D28324E6-D9C7-6869-FD76-B4D1490C2C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521EC8CB-E17C-644B-3759-1D30550584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69850</xdr:colOff>
      <xdr:row>1</xdr:row>
      <xdr:rowOff>0</xdr:rowOff>
    </xdr:from>
    <xdr:to>
      <xdr:col>9</xdr:col>
      <xdr:colOff>196850</xdr:colOff>
      <xdr:row>4</xdr:row>
      <xdr:rowOff>120650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55B701-C9A9-42C5-A247-1CDC0F7D1EDE}"/>
            </a:ext>
          </a:extLst>
        </xdr:cNvPr>
        <xdr:cNvGrpSpPr/>
      </xdr:nvGrpSpPr>
      <xdr:grpSpPr>
        <a:xfrm>
          <a:off x="7321550" y="184150"/>
          <a:ext cx="736600" cy="685800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7EFE863D-7688-D1DD-DED4-0561055072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CC67F504-70CB-CA37-5D03-661CFF7C09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pyright@2022%20:%20CIMemge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F3EE1-5EB1-418A-8423-096E2B445FB8}">
  <sheetPr codeName="Sheet2"/>
  <dimension ref="A1:J27"/>
  <sheetViews>
    <sheetView topLeftCell="A7" zoomScale="76" zoomScaleNormal="76" workbookViewId="0">
      <selection sqref="A1:J2"/>
    </sheetView>
  </sheetViews>
  <sheetFormatPr defaultRowHeight="14.5" x14ac:dyDescent="0.35"/>
  <sheetData>
    <row r="1" spans="1:10" x14ac:dyDescent="0.35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0" ht="8.5" customHeight="1" x14ac:dyDescent="0.35">
      <c r="A2" s="157"/>
      <c r="B2" s="157"/>
      <c r="C2" s="157"/>
      <c r="D2" s="157"/>
      <c r="E2" s="157"/>
      <c r="F2" s="157"/>
      <c r="G2" s="157"/>
      <c r="H2" s="157"/>
      <c r="I2" s="157"/>
      <c r="J2" s="157"/>
    </row>
    <row r="3" spans="1:10" ht="24" customHeight="1" x14ac:dyDescent="0.35">
      <c r="A3" s="158" t="s">
        <v>1</v>
      </c>
      <c r="B3" s="158"/>
      <c r="C3" s="158"/>
      <c r="D3" s="158"/>
      <c r="E3" s="158"/>
      <c r="F3" s="158"/>
      <c r="G3" s="158"/>
      <c r="H3" s="158"/>
      <c r="I3" s="158"/>
      <c r="J3" s="158"/>
    </row>
    <row r="4" spans="1:10" x14ac:dyDescent="0.3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20" customHeight="1" x14ac:dyDescent="0.35">
      <c r="A5" s="1"/>
      <c r="B5" s="1"/>
      <c r="C5" s="1"/>
      <c r="D5" s="1"/>
      <c r="E5" s="1"/>
      <c r="F5" s="159" t="str">
        <f>PROFIL!C27</f>
        <v>Pendidikan Pancasila</v>
      </c>
      <c r="G5" s="159"/>
      <c r="H5" s="159"/>
      <c r="I5" s="159"/>
      <c r="J5" s="159"/>
    </row>
    <row r="6" spans="1:10" ht="20" customHeight="1" x14ac:dyDescent="0.35">
      <c r="A6" s="1"/>
      <c r="B6" s="1"/>
      <c r="C6" s="1"/>
      <c r="D6" s="1"/>
      <c r="E6" s="1"/>
      <c r="F6" s="1"/>
      <c r="G6" s="160" t="str">
        <f>"Kelas : "  &amp; PROFIL!C19 &amp; ". "&amp; PROFIL!D19 &amp; " / Fase : " &amp;PROFIL!C21</f>
        <v>Kelas : VII.  / Fase : D</v>
      </c>
      <c r="H6" s="160"/>
      <c r="I6" s="160"/>
      <c r="J6" s="160"/>
    </row>
    <row r="7" spans="1:10" ht="20" customHeight="1" x14ac:dyDescent="0.35">
      <c r="A7" s="132"/>
      <c r="B7" s="132"/>
      <c r="C7" s="132"/>
      <c r="D7" s="132"/>
      <c r="E7" s="132"/>
      <c r="F7" s="132"/>
      <c r="G7" s="133"/>
      <c r="H7" s="133"/>
      <c r="I7" s="133"/>
      <c r="J7" s="133"/>
    </row>
    <row r="8" spans="1:10" ht="20" customHeight="1" x14ac:dyDescent="0.35">
      <c r="A8" s="132"/>
      <c r="B8" s="132"/>
      <c r="C8" s="132"/>
      <c r="D8" s="132"/>
      <c r="E8" s="132"/>
      <c r="F8" s="132"/>
      <c r="G8" s="133"/>
      <c r="H8" s="133"/>
      <c r="I8" s="133"/>
      <c r="J8" s="133"/>
    </row>
    <row r="9" spans="1:10" ht="20" customHeight="1" x14ac:dyDescent="0.35">
      <c r="A9" s="132"/>
      <c r="B9" s="132"/>
      <c r="C9" s="132"/>
      <c r="D9" s="132"/>
      <c r="E9" s="132"/>
      <c r="F9" s="132"/>
      <c r="G9" s="133"/>
      <c r="H9" s="133"/>
      <c r="I9" s="133"/>
      <c r="J9" s="133"/>
    </row>
    <row r="10" spans="1:10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35">
      <c r="A27" s="161" t="s">
        <v>151</v>
      </c>
      <c r="B27" s="162"/>
      <c r="C27" s="162"/>
      <c r="D27" s="162"/>
      <c r="E27" s="162"/>
      <c r="F27" s="162"/>
      <c r="G27" s="162"/>
      <c r="H27" s="162"/>
      <c r="I27" s="162"/>
      <c r="J27" s="162"/>
    </row>
  </sheetData>
  <mergeCells count="5">
    <mergeCell ref="A1:J2"/>
    <mergeCell ref="A3:J3"/>
    <mergeCell ref="F5:J5"/>
    <mergeCell ref="G6:J6"/>
    <mergeCell ref="A27:J27"/>
  </mergeCells>
  <hyperlinks>
    <hyperlink ref="A27" r:id="rId1" xr:uid="{FC04DBA9-A741-4A8B-AD21-92F0145B4DE4}"/>
  </hyperlinks>
  <pageMargins left="0.7" right="0.7" top="0.75" bottom="0.75" header="0.3" footer="0.3"/>
  <pageSetup paperSize="9" orientation="portrait" horizontalDpi="0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92C4D-A638-470A-9846-47BAFFE21EFD}">
  <sheetPr codeName="Sheet10"/>
  <dimension ref="A1:I55"/>
  <sheetViews>
    <sheetView topLeftCell="A43" workbookViewId="0">
      <selection activeCell="C5" sqref="C5:G44"/>
    </sheetView>
  </sheetViews>
  <sheetFormatPr defaultRowHeight="14.5" x14ac:dyDescent="0.35"/>
  <cols>
    <col min="2" max="2" width="4" customWidth="1"/>
    <col min="3" max="3" width="17.36328125" customWidth="1"/>
    <col min="4" max="4" width="16.6328125" customWidth="1"/>
    <col min="5" max="5" width="29.7265625" customWidth="1"/>
    <col min="6" max="6" width="4.7265625" customWidth="1"/>
    <col min="7" max="7" width="13.36328125" customWidth="1"/>
    <col min="8" max="8" width="9.26953125" customWidth="1"/>
  </cols>
  <sheetData>
    <row r="1" spans="1:9" x14ac:dyDescent="0.35">
      <c r="A1" s="15"/>
      <c r="B1" s="16" t="str">
        <f>"Nama Sekolah : " &amp; PROFIL!C3 &amp;" " &amp;PROFIL!D3</f>
        <v>Nama Sekolah : SMP NEGERI 3 BABELAN</v>
      </c>
      <c r="C1" s="15"/>
      <c r="D1" s="15"/>
      <c r="E1" s="16" t="str">
        <f>"Mata Pelajaran : " &amp;PROFIL!C27</f>
        <v>Mata Pelajaran : Pendidikan Pancasila</v>
      </c>
      <c r="F1" s="15"/>
      <c r="G1" s="15"/>
      <c r="H1" s="15"/>
      <c r="I1" s="15"/>
    </row>
    <row r="2" spans="1:9" ht="15" thickBot="1" x14ac:dyDescent="0.4">
      <c r="A2" s="15"/>
      <c r="B2" s="16" t="str">
        <f>"Kelas : " &amp;PROFIL!C19 &amp; ". " &amp;PROFIL!K19 &amp; " Fase : " &amp;PROFIL!C21</f>
        <v>Kelas : VII.  Fase : D</v>
      </c>
      <c r="C2" s="15"/>
      <c r="D2" s="15"/>
      <c r="E2" s="16" t="str">
        <f>"Nama Guru Mapel : " &amp;PROFIL!C29</f>
        <v>Nama Guru Mapel : AZKA ZAKIYAH, S.Pd</v>
      </c>
      <c r="F2" s="15"/>
      <c r="G2" s="15"/>
      <c r="H2" s="15"/>
      <c r="I2" s="15"/>
    </row>
    <row r="3" spans="1:9" ht="15" thickBot="1" x14ac:dyDescent="0.4">
      <c r="A3" s="15"/>
      <c r="B3" s="185" t="s">
        <v>48</v>
      </c>
      <c r="C3" s="185" t="s">
        <v>51</v>
      </c>
      <c r="D3" s="185"/>
      <c r="E3" s="185" t="s">
        <v>52</v>
      </c>
      <c r="F3" s="185" t="s">
        <v>53</v>
      </c>
      <c r="G3" s="185" t="s">
        <v>54</v>
      </c>
      <c r="H3" s="185" t="s">
        <v>55</v>
      </c>
      <c r="I3" s="15"/>
    </row>
    <row r="4" spans="1:9" x14ac:dyDescent="0.35">
      <c r="A4" s="15"/>
      <c r="B4" s="186"/>
      <c r="C4" s="17" t="s">
        <v>49</v>
      </c>
      <c r="D4" s="17" t="s">
        <v>50</v>
      </c>
      <c r="E4" s="186"/>
      <c r="F4" s="186"/>
      <c r="G4" s="186"/>
      <c r="H4" s="186"/>
      <c r="I4" s="15"/>
    </row>
    <row r="5" spans="1:9" x14ac:dyDescent="0.35">
      <c r="A5" s="15"/>
      <c r="B5" s="18">
        <v>1</v>
      </c>
      <c r="C5" s="111"/>
      <c r="D5" s="108"/>
      <c r="E5" s="109"/>
      <c r="F5" s="108"/>
      <c r="G5" s="108"/>
      <c r="H5" s="19"/>
      <c r="I5" s="15"/>
    </row>
    <row r="6" spans="1:9" x14ac:dyDescent="0.35">
      <c r="A6" s="15"/>
      <c r="B6" s="18">
        <v>2</v>
      </c>
      <c r="C6" s="111"/>
      <c r="D6" s="108"/>
      <c r="E6" s="109"/>
      <c r="F6" s="108"/>
      <c r="G6" s="110"/>
      <c r="H6" s="19"/>
      <c r="I6" s="15"/>
    </row>
    <row r="7" spans="1:9" x14ac:dyDescent="0.35">
      <c r="A7" s="15"/>
      <c r="B7" s="18">
        <v>3</v>
      </c>
      <c r="C7" s="111"/>
      <c r="D7" s="108"/>
      <c r="E7" s="109"/>
      <c r="F7" s="108"/>
      <c r="G7" s="108"/>
      <c r="H7" s="19"/>
      <c r="I7" s="15"/>
    </row>
    <row r="8" spans="1:9" x14ac:dyDescent="0.35">
      <c r="A8" s="15"/>
      <c r="B8" s="18">
        <v>4</v>
      </c>
      <c r="C8" s="111"/>
      <c r="D8" s="111"/>
      <c r="E8" s="109"/>
      <c r="F8" s="108"/>
      <c r="G8" s="108"/>
      <c r="H8" s="19"/>
      <c r="I8" s="15"/>
    </row>
    <row r="9" spans="1:9" x14ac:dyDescent="0.35">
      <c r="A9" s="15"/>
      <c r="B9" s="18">
        <v>5</v>
      </c>
      <c r="C9" s="111"/>
      <c r="D9" s="108"/>
      <c r="E9" s="109"/>
      <c r="F9" s="108"/>
      <c r="G9" s="108"/>
      <c r="H9" s="19"/>
      <c r="I9" s="15"/>
    </row>
    <row r="10" spans="1:9" x14ac:dyDescent="0.35">
      <c r="A10" s="15"/>
      <c r="B10" s="18">
        <v>6</v>
      </c>
      <c r="C10" s="111"/>
      <c r="D10" s="108"/>
      <c r="E10" s="109"/>
      <c r="F10" s="108"/>
      <c r="G10" s="108"/>
      <c r="H10" s="19"/>
      <c r="I10" s="15"/>
    </row>
    <row r="11" spans="1:9" x14ac:dyDescent="0.35">
      <c r="A11" s="15"/>
      <c r="B11" s="18">
        <v>7</v>
      </c>
      <c r="C11" s="111"/>
      <c r="D11" s="108"/>
      <c r="E11" s="109"/>
      <c r="F11" s="108"/>
      <c r="G11" s="108"/>
      <c r="H11" s="19"/>
      <c r="I11" s="15"/>
    </row>
    <row r="12" spans="1:9" x14ac:dyDescent="0.35">
      <c r="A12" s="15"/>
      <c r="B12" s="18">
        <v>8</v>
      </c>
      <c r="C12" s="111"/>
      <c r="D12" s="108"/>
      <c r="E12" s="109"/>
      <c r="F12" s="108"/>
      <c r="G12" s="108"/>
      <c r="H12" s="19"/>
      <c r="I12" s="15"/>
    </row>
    <row r="13" spans="1:9" x14ac:dyDescent="0.35">
      <c r="A13" s="15"/>
      <c r="B13" s="18">
        <v>9</v>
      </c>
      <c r="C13" s="111"/>
      <c r="D13" s="108"/>
      <c r="E13" s="109"/>
      <c r="F13" s="108"/>
      <c r="G13" s="108"/>
      <c r="H13" s="19"/>
      <c r="I13" s="15"/>
    </row>
    <row r="14" spans="1:9" x14ac:dyDescent="0.35">
      <c r="A14" s="15"/>
      <c r="B14" s="18">
        <v>10</v>
      </c>
      <c r="C14" s="111"/>
      <c r="D14" s="108"/>
      <c r="E14" s="109"/>
      <c r="F14" s="108"/>
      <c r="G14" s="110"/>
      <c r="H14" s="19"/>
      <c r="I14" s="15"/>
    </row>
    <row r="15" spans="1:9" x14ac:dyDescent="0.35">
      <c r="A15" s="15"/>
      <c r="B15" s="18">
        <v>11</v>
      </c>
      <c r="C15" s="111"/>
      <c r="D15" s="108"/>
      <c r="E15" s="109"/>
      <c r="F15" s="108"/>
      <c r="G15" s="108"/>
      <c r="H15" s="19"/>
      <c r="I15" s="15"/>
    </row>
    <row r="16" spans="1:9" x14ac:dyDescent="0.35">
      <c r="A16" s="15"/>
      <c r="B16" s="18">
        <v>12</v>
      </c>
      <c r="C16" s="111"/>
      <c r="D16" s="108"/>
      <c r="E16" s="109"/>
      <c r="F16" s="108"/>
      <c r="G16" s="108"/>
      <c r="H16" s="19"/>
      <c r="I16" s="15"/>
    </row>
    <row r="17" spans="1:9" x14ac:dyDescent="0.35">
      <c r="A17" s="15"/>
      <c r="B17" s="18">
        <v>13</v>
      </c>
      <c r="C17" s="111"/>
      <c r="D17" s="108"/>
      <c r="E17" s="109"/>
      <c r="F17" s="108"/>
      <c r="G17" s="108"/>
      <c r="H17" s="19"/>
      <c r="I17" s="15"/>
    </row>
    <row r="18" spans="1:9" x14ac:dyDescent="0.35">
      <c r="A18" s="15"/>
      <c r="B18" s="18">
        <v>14</v>
      </c>
      <c r="C18" s="111"/>
      <c r="D18" s="108"/>
      <c r="E18" s="109"/>
      <c r="F18" s="108"/>
      <c r="G18" s="108"/>
      <c r="H18" s="19"/>
      <c r="I18" s="15"/>
    </row>
    <row r="19" spans="1:9" x14ac:dyDescent="0.35">
      <c r="A19" s="15"/>
      <c r="B19" s="18">
        <v>15</v>
      </c>
      <c r="C19" s="111"/>
      <c r="D19" s="108"/>
      <c r="E19" s="109"/>
      <c r="F19" s="108"/>
      <c r="G19" s="110"/>
      <c r="H19" s="19"/>
      <c r="I19" s="15"/>
    </row>
    <row r="20" spans="1:9" x14ac:dyDescent="0.35">
      <c r="A20" s="15"/>
      <c r="B20" s="18">
        <v>16</v>
      </c>
      <c r="C20" s="111"/>
      <c r="D20" s="108"/>
      <c r="E20" s="109"/>
      <c r="F20" s="108"/>
      <c r="G20" s="108"/>
      <c r="H20" s="19"/>
      <c r="I20" s="15"/>
    </row>
    <row r="21" spans="1:9" x14ac:dyDescent="0.35">
      <c r="A21" s="15"/>
      <c r="B21" s="18">
        <v>17</v>
      </c>
      <c r="C21" s="135"/>
      <c r="D21" s="111"/>
      <c r="E21" s="109"/>
      <c r="F21" s="108"/>
      <c r="G21" s="108"/>
      <c r="H21" s="19"/>
      <c r="I21" s="15"/>
    </row>
    <row r="22" spans="1:9" x14ac:dyDescent="0.35">
      <c r="A22" s="15"/>
      <c r="B22" s="18">
        <v>18</v>
      </c>
      <c r="C22" s="111"/>
      <c r="D22" s="108"/>
      <c r="E22" s="109"/>
      <c r="F22" s="108"/>
      <c r="G22" s="110"/>
      <c r="H22" s="19"/>
      <c r="I22" s="15"/>
    </row>
    <row r="23" spans="1:9" x14ac:dyDescent="0.35">
      <c r="A23" s="15"/>
      <c r="B23" s="18">
        <v>19</v>
      </c>
      <c r="C23" s="111"/>
      <c r="D23" s="108"/>
      <c r="E23" s="109"/>
      <c r="F23" s="108"/>
      <c r="G23" s="108"/>
      <c r="H23" s="19"/>
      <c r="I23" s="15"/>
    </row>
    <row r="24" spans="1:9" x14ac:dyDescent="0.35">
      <c r="A24" s="15"/>
      <c r="B24" s="18">
        <v>20</v>
      </c>
      <c r="C24" s="111"/>
      <c r="D24" s="111"/>
      <c r="E24" s="109"/>
      <c r="F24" s="108"/>
      <c r="G24" s="108"/>
      <c r="H24" s="19"/>
      <c r="I24" s="15"/>
    </row>
    <row r="25" spans="1:9" x14ac:dyDescent="0.35">
      <c r="A25" s="15"/>
      <c r="B25" s="18">
        <v>21</v>
      </c>
      <c r="C25" s="111"/>
      <c r="D25" s="108"/>
      <c r="E25" s="109"/>
      <c r="F25" s="108"/>
      <c r="G25" s="108"/>
      <c r="H25" s="19"/>
      <c r="I25" s="15"/>
    </row>
    <row r="26" spans="1:9" x14ac:dyDescent="0.35">
      <c r="A26" s="15"/>
      <c r="B26" s="18">
        <v>22</v>
      </c>
      <c r="C26" s="111"/>
      <c r="D26" s="108"/>
      <c r="E26" s="109"/>
      <c r="F26" s="108"/>
      <c r="G26" s="108"/>
      <c r="H26" s="19"/>
      <c r="I26" s="15"/>
    </row>
    <row r="27" spans="1:9" x14ac:dyDescent="0.35">
      <c r="A27" s="15"/>
      <c r="B27" s="18">
        <v>23</v>
      </c>
      <c r="C27" s="111"/>
      <c r="D27" s="108"/>
      <c r="E27" s="109"/>
      <c r="F27" s="108"/>
      <c r="G27" s="108"/>
      <c r="H27" s="19"/>
      <c r="I27" s="15"/>
    </row>
    <row r="28" spans="1:9" x14ac:dyDescent="0.35">
      <c r="A28" s="15"/>
      <c r="B28" s="18">
        <v>24</v>
      </c>
      <c r="C28" s="111"/>
      <c r="D28" s="111"/>
      <c r="E28" s="109"/>
      <c r="F28" s="108"/>
      <c r="G28" s="108"/>
      <c r="H28" s="19"/>
      <c r="I28" s="15"/>
    </row>
    <row r="29" spans="1:9" x14ac:dyDescent="0.35">
      <c r="A29" s="15"/>
      <c r="B29" s="18">
        <v>25</v>
      </c>
      <c r="C29" s="111"/>
      <c r="D29" s="111"/>
      <c r="E29" s="109"/>
      <c r="F29" s="108"/>
      <c r="G29" s="108"/>
      <c r="H29" s="19"/>
      <c r="I29" s="15"/>
    </row>
    <row r="30" spans="1:9" x14ac:dyDescent="0.35">
      <c r="A30" s="15"/>
      <c r="B30" s="18">
        <v>26</v>
      </c>
      <c r="C30" s="111"/>
      <c r="D30" s="108"/>
      <c r="E30" s="109"/>
      <c r="F30" s="108"/>
      <c r="G30" s="108"/>
      <c r="H30" s="19"/>
      <c r="I30" s="15"/>
    </row>
    <row r="31" spans="1:9" x14ac:dyDescent="0.35">
      <c r="A31" s="15"/>
      <c r="B31" s="18">
        <v>27</v>
      </c>
      <c r="C31" s="111"/>
      <c r="D31" s="108"/>
      <c r="E31" s="109"/>
      <c r="F31" s="108"/>
      <c r="G31" s="108"/>
      <c r="H31" s="19"/>
      <c r="I31" s="15"/>
    </row>
    <row r="32" spans="1:9" x14ac:dyDescent="0.35">
      <c r="A32" s="15"/>
      <c r="B32" s="18">
        <v>28</v>
      </c>
      <c r="C32" s="111"/>
      <c r="D32" s="108"/>
      <c r="E32" s="109"/>
      <c r="F32" s="108"/>
      <c r="G32" s="110"/>
      <c r="H32" s="19"/>
      <c r="I32" s="15"/>
    </row>
    <row r="33" spans="1:9" x14ac:dyDescent="0.35">
      <c r="A33" s="15"/>
      <c r="B33" s="18">
        <v>29</v>
      </c>
      <c r="C33" s="111"/>
      <c r="D33" s="108"/>
      <c r="E33" s="109"/>
      <c r="F33" s="108"/>
      <c r="G33" s="110"/>
      <c r="H33" s="19"/>
      <c r="I33" s="15"/>
    </row>
    <row r="34" spans="1:9" x14ac:dyDescent="0.35">
      <c r="A34" s="15"/>
      <c r="B34" s="18">
        <v>30</v>
      </c>
      <c r="C34" s="111"/>
      <c r="D34" s="108"/>
      <c r="E34" s="109"/>
      <c r="F34" s="108"/>
      <c r="G34" s="110"/>
      <c r="H34" s="19"/>
      <c r="I34" s="15"/>
    </row>
    <row r="35" spans="1:9" x14ac:dyDescent="0.35">
      <c r="A35" s="15"/>
      <c r="B35" s="18">
        <v>31</v>
      </c>
      <c r="C35" s="111"/>
      <c r="D35" s="108"/>
      <c r="E35" s="109"/>
      <c r="F35" s="108"/>
      <c r="G35" s="117"/>
      <c r="H35" s="19"/>
      <c r="I35" s="15"/>
    </row>
    <row r="36" spans="1:9" x14ac:dyDescent="0.35">
      <c r="A36" s="15"/>
      <c r="B36" s="18">
        <v>32</v>
      </c>
      <c r="C36" s="111"/>
      <c r="D36" s="108"/>
      <c r="E36" s="109"/>
      <c r="F36" s="108"/>
      <c r="G36" s="108"/>
      <c r="H36" s="19"/>
      <c r="I36" s="15"/>
    </row>
    <row r="37" spans="1:9" x14ac:dyDescent="0.35">
      <c r="A37" s="15"/>
      <c r="B37" s="18">
        <v>33</v>
      </c>
      <c r="C37" s="111"/>
      <c r="D37" s="108"/>
      <c r="E37" s="109"/>
      <c r="F37" s="108"/>
      <c r="G37" s="110"/>
      <c r="H37" s="19"/>
      <c r="I37" s="15"/>
    </row>
    <row r="38" spans="1:9" x14ac:dyDescent="0.35">
      <c r="A38" s="15"/>
      <c r="B38" s="18">
        <v>34</v>
      </c>
      <c r="C38" s="111"/>
      <c r="D38" s="108"/>
      <c r="E38" s="109"/>
      <c r="F38" s="108"/>
      <c r="G38" s="117"/>
      <c r="H38" s="19"/>
      <c r="I38" s="15"/>
    </row>
    <row r="39" spans="1:9" x14ac:dyDescent="0.35">
      <c r="A39" s="15"/>
      <c r="B39" s="18">
        <v>35</v>
      </c>
      <c r="C39" s="111"/>
      <c r="D39" s="108"/>
      <c r="E39" s="109"/>
      <c r="F39" s="108"/>
      <c r="G39" s="108"/>
      <c r="H39" s="19"/>
      <c r="I39" s="15"/>
    </row>
    <row r="40" spans="1:9" x14ac:dyDescent="0.35">
      <c r="A40" s="15"/>
      <c r="B40" s="18">
        <v>36</v>
      </c>
      <c r="C40" s="111"/>
      <c r="D40" s="108"/>
      <c r="E40" s="109"/>
      <c r="F40" s="108"/>
      <c r="G40" s="108"/>
      <c r="H40" s="19"/>
      <c r="I40" s="15"/>
    </row>
    <row r="41" spans="1:9" x14ac:dyDescent="0.35">
      <c r="A41" s="15"/>
      <c r="B41" s="18">
        <v>37</v>
      </c>
      <c r="C41" s="111"/>
      <c r="D41" s="108"/>
      <c r="E41" s="109"/>
      <c r="F41" s="108"/>
      <c r="G41" s="108"/>
      <c r="H41" s="19"/>
      <c r="I41" s="15"/>
    </row>
    <row r="42" spans="1:9" x14ac:dyDescent="0.35">
      <c r="A42" s="15"/>
      <c r="B42" s="18">
        <v>38</v>
      </c>
      <c r="C42" s="111"/>
      <c r="D42" s="108"/>
      <c r="E42" s="109"/>
      <c r="F42" s="108"/>
      <c r="G42" s="110"/>
      <c r="H42" s="19"/>
      <c r="I42" s="15"/>
    </row>
    <row r="43" spans="1:9" x14ac:dyDescent="0.35">
      <c r="A43" s="15"/>
      <c r="B43" s="18">
        <v>39</v>
      </c>
      <c r="C43" s="111"/>
      <c r="D43" s="108"/>
      <c r="E43" s="109"/>
      <c r="F43" s="108"/>
      <c r="G43" s="110"/>
      <c r="H43" s="19"/>
      <c r="I43" s="15"/>
    </row>
    <row r="44" spans="1:9" x14ac:dyDescent="0.35">
      <c r="A44" s="15"/>
      <c r="B44" s="18">
        <v>40</v>
      </c>
      <c r="C44" s="111"/>
      <c r="D44" s="108"/>
      <c r="E44" s="109"/>
      <c r="F44" s="108"/>
      <c r="G44" s="108"/>
      <c r="H44" s="19"/>
      <c r="I44" s="15"/>
    </row>
    <row r="45" spans="1:9" x14ac:dyDescent="0.35">
      <c r="A45" s="15"/>
      <c r="B45" s="15"/>
      <c r="C45" s="15"/>
      <c r="D45" s="15"/>
      <c r="E45" s="15"/>
      <c r="F45" s="15"/>
      <c r="G45" s="15"/>
      <c r="H45" s="15"/>
      <c r="I45" s="15"/>
    </row>
    <row r="46" spans="1:9" x14ac:dyDescent="0.35">
      <c r="A46" s="15"/>
      <c r="B46" s="15"/>
      <c r="C46" s="15"/>
      <c r="D46" s="15"/>
      <c r="E46" s="15"/>
      <c r="F46" s="15"/>
      <c r="G46" s="15"/>
      <c r="H46" s="15"/>
      <c r="I46" s="15"/>
    </row>
    <row r="47" spans="1:9" x14ac:dyDescent="0.35">
      <c r="A47" s="15"/>
      <c r="B47" s="15"/>
      <c r="C47" s="15"/>
      <c r="D47" s="15"/>
      <c r="E47" s="15"/>
      <c r="F47" s="15"/>
      <c r="G47" s="15"/>
      <c r="H47" s="15"/>
      <c r="I47" s="15"/>
    </row>
    <row r="48" spans="1:9" x14ac:dyDescent="0.35">
      <c r="A48" s="15"/>
      <c r="B48" s="15"/>
      <c r="C48" s="15"/>
      <c r="D48" s="15"/>
      <c r="E48" s="15"/>
      <c r="F48" s="15"/>
      <c r="G48" s="15"/>
      <c r="H48" s="15"/>
      <c r="I48" s="15"/>
    </row>
    <row r="49" spans="1:9" x14ac:dyDescent="0.35">
      <c r="A49" s="15"/>
      <c r="B49" s="15"/>
      <c r="C49" s="15"/>
      <c r="D49" s="15"/>
      <c r="E49" s="15"/>
      <c r="F49" s="15"/>
      <c r="G49" s="15"/>
      <c r="H49" s="15"/>
      <c r="I49" s="15"/>
    </row>
    <row r="50" spans="1:9" x14ac:dyDescent="0.35">
      <c r="A50" s="15"/>
      <c r="B50" s="15"/>
      <c r="C50" s="15"/>
      <c r="D50" s="15"/>
      <c r="E50" s="15"/>
      <c r="F50" s="15"/>
      <c r="G50" s="15"/>
      <c r="H50" s="15"/>
      <c r="I50" s="15"/>
    </row>
    <row r="51" spans="1:9" x14ac:dyDescent="0.35">
      <c r="A51" s="15"/>
      <c r="B51" s="15"/>
      <c r="C51" s="15"/>
      <c r="D51" s="15"/>
      <c r="E51" s="15"/>
      <c r="F51" s="15"/>
      <c r="G51" s="15"/>
      <c r="H51" s="15"/>
      <c r="I51" s="15"/>
    </row>
    <row r="52" spans="1:9" x14ac:dyDescent="0.35">
      <c r="A52" s="15"/>
      <c r="B52" s="15"/>
      <c r="C52" s="15"/>
      <c r="D52" s="15"/>
      <c r="E52" s="15"/>
      <c r="F52" s="15"/>
      <c r="G52" s="15"/>
      <c r="H52" s="15"/>
      <c r="I52" s="15"/>
    </row>
    <row r="53" spans="1:9" x14ac:dyDescent="0.35">
      <c r="A53" s="15"/>
      <c r="B53" s="15"/>
      <c r="C53" s="15"/>
      <c r="D53" s="15"/>
      <c r="E53" s="15"/>
      <c r="F53" s="15"/>
      <c r="G53" s="15"/>
      <c r="H53" s="15"/>
      <c r="I53" s="15"/>
    </row>
    <row r="54" spans="1:9" x14ac:dyDescent="0.35">
      <c r="A54" s="15"/>
      <c r="B54" s="15"/>
      <c r="C54" s="15"/>
      <c r="D54" s="15"/>
      <c r="E54" s="15"/>
      <c r="F54" s="15"/>
      <c r="G54" s="15"/>
      <c r="H54" s="15"/>
      <c r="I54" s="15"/>
    </row>
    <row r="55" spans="1:9" x14ac:dyDescent="0.35">
      <c r="A55" s="15"/>
      <c r="B55" s="15"/>
      <c r="C55" s="15"/>
      <c r="D55" s="15"/>
      <c r="E55" s="15"/>
      <c r="F55" s="15"/>
      <c r="G55" s="15"/>
      <c r="H55" s="15"/>
      <c r="I55" s="15"/>
    </row>
  </sheetData>
  <mergeCells count="6">
    <mergeCell ref="H3:H4"/>
    <mergeCell ref="B3:B4"/>
    <mergeCell ref="C3:D3"/>
    <mergeCell ref="E3:E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F68D6-8461-4358-9A4D-2D9FD0FD024A}">
  <dimension ref="A1:I55"/>
  <sheetViews>
    <sheetView topLeftCell="A31" workbookViewId="0">
      <selection activeCell="C5" sqref="C5:G44"/>
    </sheetView>
  </sheetViews>
  <sheetFormatPr defaultRowHeight="14.5" x14ac:dyDescent="0.35"/>
  <cols>
    <col min="2" max="2" width="4" customWidth="1"/>
    <col min="3" max="3" width="17.36328125" customWidth="1"/>
    <col min="4" max="4" width="16.6328125" customWidth="1"/>
    <col min="5" max="5" width="29.7265625" customWidth="1"/>
    <col min="6" max="6" width="4.7265625" customWidth="1"/>
    <col min="7" max="7" width="13.36328125" customWidth="1"/>
    <col min="8" max="8" width="9.26953125" customWidth="1"/>
  </cols>
  <sheetData>
    <row r="1" spans="1:9" x14ac:dyDescent="0.35">
      <c r="A1" s="15"/>
      <c r="B1" s="16" t="str">
        <f>"Nama Sekolah : " &amp; PROFIL!C3 &amp;" " &amp;PROFIL!D3</f>
        <v>Nama Sekolah : SMP NEGERI 3 BABELAN</v>
      </c>
      <c r="C1" s="15"/>
      <c r="D1" s="15"/>
      <c r="E1" s="16" t="str">
        <f>"Mata Pelajaran : " &amp;PROFIL!C27</f>
        <v>Mata Pelajaran : Pendidikan Pancasila</v>
      </c>
      <c r="F1" s="15"/>
      <c r="G1" s="15"/>
      <c r="H1" s="15"/>
      <c r="I1" s="15"/>
    </row>
    <row r="2" spans="1:9" ht="15" thickBot="1" x14ac:dyDescent="0.4">
      <c r="A2" s="15"/>
      <c r="B2" s="16" t="str">
        <f>"Kelas : " &amp;PROFIL!C19 &amp; ". " &amp;PROFIL!L19 &amp; " Fase : " &amp;PROFIL!C21</f>
        <v>Kelas : VII.  Fase : D</v>
      </c>
      <c r="C2" s="15"/>
      <c r="D2" s="15"/>
      <c r="E2" s="16" t="str">
        <f>"Nama Guru Mapel : " &amp;PROFIL!C29</f>
        <v>Nama Guru Mapel : AZKA ZAKIYAH, S.Pd</v>
      </c>
      <c r="F2" s="15"/>
      <c r="G2" s="15"/>
      <c r="H2" s="15"/>
      <c r="I2" s="15"/>
    </row>
    <row r="3" spans="1:9" ht="15" thickBot="1" x14ac:dyDescent="0.4">
      <c r="A3" s="15"/>
      <c r="B3" s="185" t="s">
        <v>48</v>
      </c>
      <c r="C3" s="185" t="s">
        <v>51</v>
      </c>
      <c r="D3" s="185"/>
      <c r="E3" s="185" t="s">
        <v>52</v>
      </c>
      <c r="F3" s="185" t="s">
        <v>53</v>
      </c>
      <c r="G3" s="185" t="s">
        <v>54</v>
      </c>
      <c r="H3" s="185" t="s">
        <v>55</v>
      </c>
      <c r="I3" s="15"/>
    </row>
    <row r="4" spans="1:9" x14ac:dyDescent="0.35">
      <c r="A4" s="15"/>
      <c r="B4" s="186"/>
      <c r="C4" s="17" t="s">
        <v>49</v>
      </c>
      <c r="D4" s="17" t="s">
        <v>50</v>
      </c>
      <c r="E4" s="186"/>
      <c r="F4" s="186"/>
      <c r="G4" s="186"/>
      <c r="H4" s="186"/>
      <c r="I4" s="15"/>
    </row>
    <row r="5" spans="1:9" x14ac:dyDescent="0.35">
      <c r="A5" s="15"/>
      <c r="B5" s="18">
        <v>1</v>
      </c>
      <c r="C5" s="111"/>
      <c r="D5" s="108"/>
      <c r="E5" s="109"/>
      <c r="F5" s="108"/>
      <c r="G5" s="108"/>
      <c r="H5" s="19"/>
      <c r="I5" s="15"/>
    </row>
    <row r="6" spans="1:9" x14ac:dyDescent="0.35">
      <c r="A6" s="15"/>
      <c r="B6" s="18">
        <v>2</v>
      </c>
      <c r="C6" s="111"/>
      <c r="D6" s="108"/>
      <c r="E6" s="109"/>
      <c r="F6" s="108"/>
      <c r="G6" s="108"/>
      <c r="H6" s="19"/>
      <c r="I6" s="15"/>
    </row>
    <row r="7" spans="1:9" x14ac:dyDescent="0.35">
      <c r="A7" s="15"/>
      <c r="B7" s="18">
        <v>3</v>
      </c>
      <c r="C7" s="111"/>
      <c r="D7" s="108"/>
      <c r="E7" s="109"/>
      <c r="F7" s="108"/>
      <c r="G7" s="108"/>
      <c r="H7" s="19"/>
      <c r="I7" s="15"/>
    </row>
    <row r="8" spans="1:9" x14ac:dyDescent="0.35">
      <c r="A8" s="15"/>
      <c r="B8" s="18">
        <v>4</v>
      </c>
      <c r="C8" s="111"/>
      <c r="D8" s="108"/>
      <c r="E8" s="109"/>
      <c r="F8" s="108"/>
      <c r="G8" s="108"/>
      <c r="H8" s="19"/>
      <c r="I8" s="15"/>
    </row>
    <row r="9" spans="1:9" x14ac:dyDescent="0.35">
      <c r="A9" s="15"/>
      <c r="B9" s="18">
        <v>5</v>
      </c>
      <c r="C9" s="111"/>
      <c r="D9" s="108"/>
      <c r="E9" s="109"/>
      <c r="F9" s="108"/>
      <c r="G9" s="108"/>
      <c r="H9" s="19"/>
      <c r="I9" s="15"/>
    </row>
    <row r="10" spans="1:9" x14ac:dyDescent="0.35">
      <c r="A10" s="15"/>
      <c r="B10" s="18">
        <v>6</v>
      </c>
      <c r="C10" s="111"/>
      <c r="D10" s="108"/>
      <c r="E10" s="109"/>
      <c r="F10" s="108"/>
      <c r="G10" s="108"/>
      <c r="H10" s="19"/>
      <c r="I10" s="15"/>
    </row>
    <row r="11" spans="1:9" x14ac:dyDescent="0.35">
      <c r="A11" s="15"/>
      <c r="B11" s="18">
        <v>7</v>
      </c>
      <c r="C11" s="111"/>
      <c r="D11" s="108"/>
      <c r="E11" s="109"/>
      <c r="F11" s="108"/>
      <c r="G11" s="108"/>
      <c r="H11" s="19"/>
      <c r="I11" s="15"/>
    </row>
    <row r="12" spans="1:9" x14ac:dyDescent="0.35">
      <c r="A12" s="15"/>
      <c r="B12" s="18">
        <v>8</v>
      </c>
      <c r="C12" s="111"/>
      <c r="D12" s="108"/>
      <c r="E12" s="109"/>
      <c r="F12" s="108"/>
      <c r="G12" s="108"/>
      <c r="H12" s="19"/>
      <c r="I12" s="15"/>
    </row>
    <row r="13" spans="1:9" x14ac:dyDescent="0.35">
      <c r="A13" s="15"/>
      <c r="B13" s="18">
        <v>9</v>
      </c>
      <c r="C13" s="111"/>
      <c r="D13" s="108"/>
      <c r="E13" s="109"/>
      <c r="F13" s="108"/>
      <c r="G13" s="108"/>
      <c r="H13" s="19"/>
      <c r="I13" s="15"/>
    </row>
    <row r="14" spans="1:9" x14ac:dyDescent="0.35">
      <c r="A14" s="15"/>
      <c r="B14" s="18">
        <v>10</v>
      </c>
      <c r="C14" s="111"/>
      <c r="D14" s="108"/>
      <c r="E14" s="109"/>
      <c r="F14" s="108"/>
      <c r="G14" s="110"/>
      <c r="H14" s="19"/>
      <c r="I14" s="15"/>
    </row>
    <row r="15" spans="1:9" x14ac:dyDescent="0.35">
      <c r="A15" s="15"/>
      <c r="B15" s="18">
        <v>11</v>
      </c>
      <c r="C15" s="111"/>
      <c r="D15" s="108"/>
      <c r="E15" s="109"/>
      <c r="F15" s="108"/>
      <c r="G15" s="108"/>
      <c r="H15" s="19"/>
      <c r="I15" s="15"/>
    </row>
    <row r="16" spans="1:9" x14ac:dyDescent="0.35">
      <c r="A16" s="15"/>
      <c r="B16" s="18">
        <v>12</v>
      </c>
      <c r="C16" s="111"/>
      <c r="D16" s="108"/>
      <c r="E16" s="109"/>
      <c r="F16" s="108"/>
      <c r="G16" s="108"/>
      <c r="H16" s="19"/>
      <c r="I16" s="15"/>
    </row>
    <row r="17" spans="1:9" x14ac:dyDescent="0.35">
      <c r="A17" s="15"/>
      <c r="B17" s="18">
        <v>13</v>
      </c>
      <c r="C17" s="111"/>
      <c r="D17" s="111"/>
      <c r="E17" s="109"/>
      <c r="F17" s="108"/>
      <c r="G17" s="108"/>
      <c r="H17" s="19"/>
      <c r="I17" s="15"/>
    </row>
    <row r="18" spans="1:9" x14ac:dyDescent="0.35">
      <c r="A18" s="15"/>
      <c r="B18" s="18">
        <v>14</v>
      </c>
      <c r="C18" s="111"/>
      <c r="D18" s="108"/>
      <c r="E18" s="109"/>
      <c r="F18" s="108"/>
      <c r="G18" s="108"/>
      <c r="H18" s="19"/>
      <c r="I18" s="15"/>
    </row>
    <row r="19" spans="1:9" x14ac:dyDescent="0.35">
      <c r="A19" s="15"/>
      <c r="B19" s="18">
        <v>15</v>
      </c>
      <c r="C19" s="111"/>
      <c r="D19" s="108"/>
      <c r="E19" s="109"/>
      <c r="F19" s="108"/>
      <c r="G19" s="110"/>
      <c r="H19" s="19"/>
      <c r="I19" s="15"/>
    </row>
    <row r="20" spans="1:9" x14ac:dyDescent="0.35">
      <c r="A20" s="15"/>
      <c r="B20" s="18">
        <v>16</v>
      </c>
      <c r="C20" s="111"/>
      <c r="D20" s="108"/>
      <c r="E20" s="109"/>
      <c r="F20" s="108"/>
      <c r="G20" s="108"/>
      <c r="H20" s="19"/>
      <c r="I20" s="15"/>
    </row>
    <row r="21" spans="1:9" x14ac:dyDescent="0.35">
      <c r="A21" s="15"/>
      <c r="B21" s="18">
        <v>17</v>
      </c>
      <c r="C21" s="111"/>
      <c r="D21" s="108"/>
      <c r="E21" s="109"/>
      <c r="F21" s="108"/>
      <c r="G21" s="108"/>
      <c r="H21" s="19"/>
      <c r="I21" s="15"/>
    </row>
    <row r="22" spans="1:9" x14ac:dyDescent="0.35">
      <c r="A22" s="15"/>
      <c r="B22" s="18">
        <v>18</v>
      </c>
      <c r="C22" s="111"/>
      <c r="D22" s="108"/>
      <c r="E22" s="109"/>
      <c r="F22" s="108"/>
      <c r="G22" s="108"/>
      <c r="H22" s="19"/>
      <c r="I22" s="15"/>
    </row>
    <row r="23" spans="1:9" x14ac:dyDescent="0.35">
      <c r="A23" s="15"/>
      <c r="B23" s="18">
        <v>19</v>
      </c>
      <c r="C23" s="111"/>
      <c r="D23" s="108"/>
      <c r="E23" s="109"/>
      <c r="F23" s="108"/>
      <c r="G23" s="108"/>
      <c r="H23" s="19"/>
      <c r="I23" s="15"/>
    </row>
    <row r="24" spans="1:9" x14ac:dyDescent="0.35">
      <c r="A24" s="15"/>
      <c r="B24" s="18">
        <v>20</v>
      </c>
      <c r="C24" s="111"/>
      <c r="D24" s="108"/>
      <c r="E24" s="109"/>
      <c r="F24" s="108"/>
      <c r="G24" s="108"/>
      <c r="H24" s="19"/>
      <c r="I24" s="15"/>
    </row>
    <row r="25" spans="1:9" x14ac:dyDescent="0.35">
      <c r="A25" s="15"/>
      <c r="B25" s="18">
        <v>21</v>
      </c>
      <c r="C25" s="111"/>
      <c r="D25" s="108"/>
      <c r="E25" s="109"/>
      <c r="F25" s="108"/>
      <c r="G25" s="110"/>
      <c r="H25" s="19"/>
      <c r="I25" s="15"/>
    </row>
    <row r="26" spans="1:9" x14ac:dyDescent="0.35">
      <c r="A26" s="15"/>
      <c r="B26" s="18">
        <v>22</v>
      </c>
      <c r="C26" s="111"/>
      <c r="D26" s="108"/>
      <c r="E26" s="109"/>
      <c r="F26" s="108"/>
      <c r="G26" s="108"/>
      <c r="H26" s="19"/>
      <c r="I26" s="15"/>
    </row>
    <row r="27" spans="1:9" x14ac:dyDescent="0.35">
      <c r="A27" s="15"/>
      <c r="B27" s="18">
        <v>23</v>
      </c>
      <c r="C27" s="111"/>
      <c r="D27" s="108"/>
      <c r="E27" s="109"/>
      <c r="F27" s="108"/>
      <c r="G27" s="108"/>
      <c r="H27" s="19"/>
      <c r="I27" s="15"/>
    </row>
    <row r="28" spans="1:9" x14ac:dyDescent="0.35">
      <c r="A28" s="15"/>
      <c r="B28" s="18">
        <v>24</v>
      </c>
      <c r="C28" s="111"/>
      <c r="D28" s="108"/>
      <c r="E28" s="109"/>
      <c r="F28" s="108"/>
      <c r="G28" s="110"/>
      <c r="H28" s="19"/>
      <c r="I28" s="15"/>
    </row>
    <row r="29" spans="1:9" x14ac:dyDescent="0.35">
      <c r="A29" s="15"/>
      <c r="B29" s="18">
        <v>25</v>
      </c>
      <c r="C29" s="111"/>
      <c r="D29" s="111"/>
      <c r="E29" s="109"/>
      <c r="F29" s="108"/>
      <c r="G29" s="110"/>
      <c r="H29" s="19"/>
      <c r="I29" s="15"/>
    </row>
    <row r="30" spans="1:9" x14ac:dyDescent="0.35">
      <c r="A30" s="15"/>
      <c r="B30" s="18">
        <v>26</v>
      </c>
      <c r="C30" s="111"/>
      <c r="D30" s="108"/>
      <c r="E30" s="109"/>
      <c r="F30" s="108"/>
      <c r="G30" s="117"/>
      <c r="H30" s="19"/>
      <c r="I30" s="15"/>
    </row>
    <row r="31" spans="1:9" x14ac:dyDescent="0.35">
      <c r="A31" s="15"/>
      <c r="B31" s="18">
        <v>27</v>
      </c>
      <c r="C31" s="111"/>
      <c r="D31" s="108"/>
      <c r="E31" s="109"/>
      <c r="F31" s="108"/>
      <c r="G31" s="108"/>
      <c r="H31" s="19"/>
      <c r="I31" s="15"/>
    </row>
    <row r="32" spans="1:9" x14ac:dyDescent="0.35">
      <c r="A32" s="15"/>
      <c r="B32" s="18">
        <v>28</v>
      </c>
      <c r="C32" s="111"/>
      <c r="D32" s="108"/>
      <c r="E32" s="109"/>
      <c r="F32" s="108"/>
      <c r="G32" s="110"/>
      <c r="H32" s="19"/>
      <c r="I32" s="15"/>
    </row>
    <row r="33" spans="1:9" x14ac:dyDescent="0.35">
      <c r="A33" s="15"/>
      <c r="B33" s="18">
        <v>29</v>
      </c>
      <c r="C33" s="111"/>
      <c r="D33" s="108"/>
      <c r="E33" s="109"/>
      <c r="F33" s="108"/>
      <c r="G33" s="108"/>
      <c r="H33" s="19"/>
      <c r="I33" s="15"/>
    </row>
    <row r="34" spans="1:9" x14ac:dyDescent="0.35">
      <c r="A34" s="15"/>
      <c r="B34" s="18">
        <v>30</v>
      </c>
      <c r="C34" s="111"/>
      <c r="D34" s="108"/>
      <c r="E34" s="109"/>
      <c r="F34" s="108"/>
      <c r="G34" s="110"/>
      <c r="H34" s="19"/>
      <c r="I34" s="15"/>
    </row>
    <row r="35" spans="1:9" x14ac:dyDescent="0.35">
      <c r="A35" s="15"/>
      <c r="B35" s="18">
        <v>31</v>
      </c>
      <c r="C35" s="111"/>
      <c r="D35" s="108"/>
      <c r="E35" s="109"/>
      <c r="F35" s="108"/>
      <c r="G35" s="108"/>
      <c r="H35" s="19"/>
      <c r="I35" s="15"/>
    </row>
    <row r="36" spans="1:9" x14ac:dyDescent="0.35">
      <c r="A36" s="15"/>
      <c r="B36" s="18">
        <v>32</v>
      </c>
      <c r="C36" s="111"/>
      <c r="D36" s="108"/>
      <c r="E36" s="109"/>
      <c r="F36" s="108"/>
      <c r="G36" s="108"/>
      <c r="H36" s="19"/>
      <c r="I36" s="15"/>
    </row>
    <row r="37" spans="1:9" x14ac:dyDescent="0.35">
      <c r="A37" s="15"/>
      <c r="B37" s="18">
        <v>33</v>
      </c>
      <c r="C37" s="111"/>
      <c r="D37" s="108"/>
      <c r="E37" s="109"/>
      <c r="F37" s="108"/>
      <c r="G37" s="108"/>
      <c r="H37" s="19"/>
      <c r="I37" s="15"/>
    </row>
    <row r="38" spans="1:9" x14ac:dyDescent="0.35">
      <c r="A38" s="15"/>
      <c r="B38" s="18">
        <v>34</v>
      </c>
      <c r="C38" s="111"/>
      <c r="D38" s="108"/>
      <c r="E38" s="109"/>
      <c r="F38" s="108"/>
      <c r="G38" s="108"/>
      <c r="H38" s="19"/>
      <c r="I38" s="15"/>
    </row>
    <row r="39" spans="1:9" x14ac:dyDescent="0.35">
      <c r="A39" s="15"/>
      <c r="B39" s="18">
        <v>35</v>
      </c>
      <c r="C39" s="111"/>
      <c r="D39" s="108"/>
      <c r="E39" s="109"/>
      <c r="F39" s="108"/>
      <c r="G39" s="108"/>
      <c r="H39" s="19"/>
      <c r="I39" s="15"/>
    </row>
    <row r="40" spans="1:9" x14ac:dyDescent="0.35">
      <c r="A40" s="15"/>
      <c r="B40" s="18">
        <v>36</v>
      </c>
      <c r="C40" s="111"/>
      <c r="D40" s="108"/>
      <c r="E40" s="109"/>
      <c r="F40" s="108"/>
      <c r="G40" s="108"/>
      <c r="H40" s="19"/>
      <c r="I40" s="15"/>
    </row>
    <row r="41" spans="1:9" x14ac:dyDescent="0.35">
      <c r="A41" s="15"/>
      <c r="B41" s="18">
        <v>37</v>
      </c>
      <c r="C41" s="111"/>
      <c r="D41" s="111"/>
      <c r="E41" s="109"/>
      <c r="F41" s="108"/>
      <c r="G41" s="108"/>
      <c r="H41" s="19"/>
      <c r="I41" s="15"/>
    </row>
    <row r="42" spans="1:9" x14ac:dyDescent="0.35">
      <c r="A42" s="15"/>
      <c r="B42" s="18">
        <v>38</v>
      </c>
      <c r="C42" s="111"/>
      <c r="D42" s="111"/>
      <c r="E42" s="109"/>
      <c r="F42" s="108"/>
      <c r="G42" s="108"/>
      <c r="H42" s="19"/>
      <c r="I42" s="15"/>
    </row>
    <row r="43" spans="1:9" x14ac:dyDescent="0.35">
      <c r="A43" s="15"/>
      <c r="B43" s="18">
        <v>39</v>
      </c>
      <c r="C43" s="111"/>
      <c r="D43" s="108"/>
      <c r="E43" s="109"/>
      <c r="F43" s="108"/>
      <c r="G43" s="108"/>
      <c r="H43" s="19"/>
      <c r="I43" s="15"/>
    </row>
    <row r="44" spans="1:9" x14ac:dyDescent="0.35">
      <c r="A44" s="15"/>
      <c r="B44" s="18">
        <v>40</v>
      </c>
      <c r="C44" s="111"/>
      <c r="D44" s="108"/>
      <c r="E44" s="109"/>
      <c r="F44" s="108"/>
      <c r="G44" s="108"/>
      <c r="H44" s="19"/>
      <c r="I44" s="15"/>
    </row>
    <row r="45" spans="1:9" x14ac:dyDescent="0.35">
      <c r="A45" s="15"/>
      <c r="B45" s="15"/>
      <c r="C45" s="15"/>
      <c r="D45" s="15"/>
      <c r="E45" s="15"/>
      <c r="F45" s="15"/>
      <c r="G45" s="15"/>
      <c r="H45" s="15"/>
      <c r="I45" s="15"/>
    </row>
    <row r="46" spans="1:9" x14ac:dyDescent="0.35">
      <c r="A46" s="15"/>
      <c r="B46" s="15"/>
      <c r="C46" s="15"/>
      <c r="D46" s="15"/>
      <c r="E46" s="15"/>
      <c r="F46" s="15"/>
      <c r="G46" s="15"/>
      <c r="H46" s="15"/>
      <c r="I46" s="15"/>
    </row>
    <row r="47" spans="1:9" x14ac:dyDescent="0.35">
      <c r="A47" s="15"/>
      <c r="B47" s="15"/>
      <c r="C47" s="15"/>
      <c r="D47" s="15"/>
      <c r="E47" s="15"/>
      <c r="F47" s="15"/>
      <c r="G47" s="15"/>
      <c r="H47" s="15"/>
      <c r="I47" s="15"/>
    </row>
    <row r="48" spans="1:9" x14ac:dyDescent="0.35">
      <c r="A48" s="15"/>
      <c r="B48" s="15"/>
      <c r="C48" s="15"/>
      <c r="D48" s="15"/>
      <c r="E48" s="15"/>
      <c r="F48" s="15"/>
      <c r="G48" s="15"/>
      <c r="H48" s="15"/>
      <c r="I48" s="15"/>
    </row>
    <row r="49" spans="1:9" x14ac:dyDescent="0.35">
      <c r="A49" s="15"/>
      <c r="B49" s="15"/>
      <c r="C49" s="15"/>
      <c r="D49" s="15"/>
      <c r="E49" s="15"/>
      <c r="F49" s="15"/>
      <c r="G49" s="15"/>
      <c r="H49" s="15"/>
      <c r="I49" s="15"/>
    </row>
    <row r="50" spans="1:9" x14ac:dyDescent="0.35">
      <c r="A50" s="15"/>
      <c r="B50" s="15"/>
      <c r="C50" s="15"/>
      <c r="D50" s="15"/>
      <c r="E50" s="15"/>
      <c r="F50" s="15"/>
      <c r="G50" s="15"/>
      <c r="H50" s="15"/>
      <c r="I50" s="15"/>
    </row>
    <row r="51" spans="1:9" x14ac:dyDescent="0.35">
      <c r="A51" s="15"/>
      <c r="B51" s="15"/>
      <c r="C51" s="15"/>
      <c r="D51" s="15"/>
      <c r="E51" s="15"/>
      <c r="F51" s="15"/>
      <c r="G51" s="15"/>
      <c r="H51" s="15"/>
      <c r="I51" s="15"/>
    </row>
    <row r="52" spans="1:9" x14ac:dyDescent="0.35">
      <c r="A52" s="15"/>
      <c r="B52" s="15"/>
      <c r="C52" s="15"/>
      <c r="D52" s="15"/>
      <c r="E52" s="15"/>
      <c r="F52" s="15"/>
      <c r="G52" s="15"/>
      <c r="H52" s="15"/>
      <c r="I52" s="15"/>
    </row>
    <row r="53" spans="1:9" x14ac:dyDescent="0.35">
      <c r="A53" s="15"/>
      <c r="B53" s="15"/>
      <c r="C53" s="15"/>
      <c r="D53" s="15"/>
      <c r="E53" s="15"/>
      <c r="F53" s="15"/>
      <c r="G53" s="15"/>
      <c r="H53" s="15"/>
      <c r="I53" s="15"/>
    </row>
    <row r="54" spans="1:9" x14ac:dyDescent="0.35">
      <c r="A54" s="15"/>
      <c r="B54" s="15"/>
      <c r="C54" s="15"/>
      <c r="D54" s="15"/>
      <c r="E54" s="15"/>
      <c r="F54" s="15"/>
      <c r="G54" s="15"/>
      <c r="H54" s="15"/>
      <c r="I54" s="15"/>
    </row>
    <row r="55" spans="1:9" x14ac:dyDescent="0.35">
      <c r="A55" s="15"/>
      <c r="B55" s="15"/>
      <c r="C55" s="15"/>
      <c r="D55" s="15"/>
      <c r="E55" s="15"/>
      <c r="F55" s="15"/>
      <c r="G55" s="15"/>
      <c r="H55" s="15"/>
      <c r="I55" s="15"/>
    </row>
  </sheetData>
  <mergeCells count="6">
    <mergeCell ref="H3:H4"/>
    <mergeCell ref="B3:B4"/>
    <mergeCell ref="C3:D3"/>
    <mergeCell ref="E3:E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76BA4-566F-4A5C-B781-288E17BF78DF}">
  <sheetPr codeName="Sheet11"/>
  <dimension ref="A1:I55"/>
  <sheetViews>
    <sheetView workbookViewId="0"/>
  </sheetViews>
  <sheetFormatPr defaultRowHeight="14.5" x14ac:dyDescent="0.35"/>
  <cols>
    <col min="2" max="2" width="4" customWidth="1"/>
    <col min="3" max="3" width="17.36328125" customWidth="1"/>
    <col min="4" max="4" width="16.6328125" customWidth="1"/>
    <col min="5" max="5" width="29.7265625" customWidth="1"/>
    <col min="6" max="6" width="4.7265625" customWidth="1"/>
    <col min="7" max="7" width="13.36328125" customWidth="1"/>
    <col min="8" max="8" width="9.26953125" customWidth="1"/>
  </cols>
  <sheetData>
    <row r="1" spans="1:9" x14ac:dyDescent="0.35">
      <c r="A1" s="15"/>
      <c r="B1" s="16" t="str">
        <f>"Nama Sekolah : " &amp; PROFIL!C3 &amp;" " &amp;PROFIL!D3</f>
        <v>Nama Sekolah : SMP NEGERI 3 BABELAN</v>
      </c>
      <c r="C1" s="15"/>
      <c r="D1" s="15"/>
      <c r="E1" s="16" t="str">
        <f>"Mata Pelajaran : " &amp;PROFIL!C27</f>
        <v>Mata Pelajaran : Pendidikan Pancasila</v>
      </c>
      <c r="F1" s="15"/>
      <c r="G1" s="15"/>
      <c r="H1" s="15"/>
      <c r="I1" s="15"/>
    </row>
    <row r="2" spans="1:9" ht="15" thickBot="1" x14ac:dyDescent="0.4">
      <c r="A2" s="15"/>
      <c r="B2" s="16" t="str">
        <f>"Kelas : " &amp;PROFIL!C19 &amp; ". " &amp;PROFIL!L19 &amp; " Fase : " &amp;PROFIL!C21</f>
        <v>Kelas : VII.  Fase : D</v>
      </c>
      <c r="C2" s="15"/>
      <c r="D2" s="15"/>
      <c r="E2" s="16" t="str">
        <f>"Nama Guru Mapel : " &amp;PROFIL!C29</f>
        <v>Nama Guru Mapel : AZKA ZAKIYAH, S.Pd</v>
      </c>
      <c r="F2" s="15"/>
      <c r="G2" s="15"/>
      <c r="H2" s="15"/>
      <c r="I2" s="15"/>
    </row>
    <row r="3" spans="1:9" ht="15" thickBot="1" x14ac:dyDescent="0.4">
      <c r="A3" s="15"/>
      <c r="B3" s="185" t="s">
        <v>48</v>
      </c>
      <c r="C3" s="185" t="s">
        <v>51</v>
      </c>
      <c r="D3" s="185"/>
      <c r="E3" s="185" t="s">
        <v>52</v>
      </c>
      <c r="F3" s="185" t="s">
        <v>53</v>
      </c>
      <c r="G3" s="185" t="s">
        <v>54</v>
      </c>
      <c r="H3" s="185" t="s">
        <v>55</v>
      </c>
      <c r="I3" s="15"/>
    </row>
    <row r="4" spans="1:9" x14ac:dyDescent="0.35">
      <c r="A4" s="15"/>
      <c r="B4" s="186"/>
      <c r="C4" s="17" t="s">
        <v>49</v>
      </c>
      <c r="D4" s="17" t="s">
        <v>50</v>
      </c>
      <c r="E4" s="186"/>
      <c r="F4" s="186"/>
      <c r="G4" s="186"/>
      <c r="H4" s="186"/>
      <c r="I4" s="15"/>
    </row>
    <row r="5" spans="1:9" x14ac:dyDescent="0.35">
      <c r="A5" s="15"/>
      <c r="B5" s="18">
        <v>1</v>
      </c>
      <c r="C5" s="111"/>
      <c r="D5" s="108"/>
      <c r="E5" s="109"/>
      <c r="F5" s="108"/>
      <c r="G5" s="108"/>
      <c r="H5" s="19"/>
      <c r="I5" s="15"/>
    </row>
    <row r="6" spans="1:9" x14ac:dyDescent="0.35">
      <c r="A6" s="15"/>
      <c r="B6" s="18">
        <v>2</v>
      </c>
      <c r="C6" s="111"/>
      <c r="D6" s="108"/>
      <c r="E6" s="109"/>
      <c r="F6" s="108"/>
      <c r="G6" s="108"/>
      <c r="H6" s="19"/>
      <c r="I6" s="15"/>
    </row>
    <row r="7" spans="1:9" x14ac:dyDescent="0.35">
      <c r="A7" s="15"/>
      <c r="B7" s="18">
        <v>3</v>
      </c>
      <c r="C7" s="111"/>
      <c r="D7" s="108"/>
      <c r="E7" s="109"/>
      <c r="F7" s="108"/>
      <c r="G7" s="108"/>
      <c r="H7" s="19"/>
      <c r="I7" s="15"/>
    </row>
    <row r="8" spans="1:9" x14ac:dyDescent="0.35">
      <c r="A8" s="15"/>
      <c r="B8" s="18">
        <v>4</v>
      </c>
      <c r="C8" s="111"/>
      <c r="D8" s="108"/>
      <c r="E8" s="109"/>
      <c r="F8" s="108"/>
      <c r="G8" s="108"/>
      <c r="H8" s="19"/>
      <c r="I8" s="15"/>
    </row>
    <row r="9" spans="1:9" x14ac:dyDescent="0.35">
      <c r="A9" s="15"/>
      <c r="B9" s="18">
        <v>5</v>
      </c>
      <c r="C9" s="111"/>
      <c r="D9" s="108"/>
      <c r="E9" s="109"/>
      <c r="F9" s="108"/>
      <c r="G9" s="108"/>
      <c r="H9" s="19"/>
      <c r="I9" s="15"/>
    </row>
    <row r="10" spans="1:9" x14ac:dyDescent="0.35">
      <c r="A10" s="15"/>
      <c r="B10" s="18">
        <v>6</v>
      </c>
      <c r="C10" s="111"/>
      <c r="D10" s="108"/>
      <c r="E10" s="109"/>
      <c r="F10" s="108"/>
      <c r="G10" s="108"/>
      <c r="H10" s="19"/>
      <c r="I10" s="15"/>
    </row>
    <row r="11" spans="1:9" x14ac:dyDescent="0.35">
      <c r="A11" s="15"/>
      <c r="B11" s="18">
        <v>7</v>
      </c>
      <c r="C11" s="111"/>
      <c r="D11" s="108"/>
      <c r="E11" s="109"/>
      <c r="F11" s="108"/>
      <c r="G11" s="108"/>
      <c r="H11" s="19"/>
      <c r="I11" s="15"/>
    </row>
    <row r="12" spans="1:9" x14ac:dyDescent="0.35">
      <c r="A12" s="15"/>
      <c r="B12" s="18">
        <v>8</v>
      </c>
      <c r="C12" s="111"/>
      <c r="D12" s="108"/>
      <c r="E12" s="109"/>
      <c r="F12" s="108"/>
      <c r="G12" s="108"/>
      <c r="H12" s="19"/>
      <c r="I12" s="15"/>
    </row>
    <row r="13" spans="1:9" x14ac:dyDescent="0.35">
      <c r="A13" s="15"/>
      <c r="B13" s="18">
        <v>9</v>
      </c>
      <c r="C13" s="111"/>
      <c r="D13" s="108"/>
      <c r="E13" s="109"/>
      <c r="F13" s="108"/>
      <c r="G13" s="108"/>
      <c r="H13" s="19"/>
      <c r="I13" s="15"/>
    </row>
    <row r="14" spans="1:9" x14ac:dyDescent="0.35">
      <c r="A14" s="15"/>
      <c r="B14" s="18">
        <v>10</v>
      </c>
      <c r="C14" s="111"/>
      <c r="D14" s="108"/>
      <c r="E14" s="109"/>
      <c r="F14" s="108"/>
      <c r="G14" s="110"/>
      <c r="H14" s="19"/>
      <c r="I14" s="15"/>
    </row>
    <row r="15" spans="1:9" x14ac:dyDescent="0.35">
      <c r="A15" s="15"/>
      <c r="B15" s="18">
        <v>11</v>
      </c>
      <c r="C15" s="111"/>
      <c r="D15" s="108"/>
      <c r="E15" s="109"/>
      <c r="F15" s="108"/>
      <c r="G15" s="108"/>
      <c r="H15" s="19"/>
      <c r="I15" s="15"/>
    </row>
    <row r="16" spans="1:9" x14ac:dyDescent="0.35">
      <c r="A16" s="15"/>
      <c r="B16" s="18">
        <v>12</v>
      </c>
      <c r="C16" s="111"/>
      <c r="D16" s="108"/>
      <c r="E16" s="109"/>
      <c r="F16" s="108"/>
      <c r="G16" s="108"/>
      <c r="H16" s="19"/>
      <c r="I16" s="15"/>
    </row>
    <row r="17" spans="1:9" x14ac:dyDescent="0.35">
      <c r="A17" s="15"/>
      <c r="B17" s="18">
        <v>13</v>
      </c>
      <c r="C17" s="111"/>
      <c r="D17" s="111"/>
      <c r="E17" s="109"/>
      <c r="F17" s="108"/>
      <c r="G17" s="108"/>
      <c r="H17" s="19"/>
      <c r="I17" s="15"/>
    </row>
    <row r="18" spans="1:9" x14ac:dyDescent="0.35">
      <c r="A18" s="15"/>
      <c r="B18" s="18">
        <v>14</v>
      </c>
      <c r="C18" s="111"/>
      <c r="D18" s="108"/>
      <c r="E18" s="109"/>
      <c r="F18" s="108"/>
      <c r="G18" s="108"/>
      <c r="H18" s="19"/>
      <c r="I18" s="15"/>
    </row>
    <row r="19" spans="1:9" x14ac:dyDescent="0.35">
      <c r="A19" s="15"/>
      <c r="B19" s="18">
        <v>15</v>
      </c>
      <c r="C19" s="111"/>
      <c r="D19" s="108"/>
      <c r="E19" s="109"/>
      <c r="F19" s="108"/>
      <c r="G19" s="110"/>
      <c r="H19" s="19"/>
      <c r="I19" s="15"/>
    </row>
    <row r="20" spans="1:9" x14ac:dyDescent="0.35">
      <c r="A20" s="15"/>
      <c r="B20" s="18">
        <v>16</v>
      </c>
      <c r="C20" s="111"/>
      <c r="D20" s="108"/>
      <c r="E20" s="109"/>
      <c r="F20" s="108"/>
      <c r="G20" s="108"/>
      <c r="H20" s="19"/>
      <c r="I20" s="15"/>
    </row>
    <row r="21" spans="1:9" x14ac:dyDescent="0.35">
      <c r="A21" s="15"/>
      <c r="B21" s="18">
        <v>17</v>
      </c>
      <c r="C21" s="111"/>
      <c r="D21" s="108"/>
      <c r="E21" s="109"/>
      <c r="F21" s="108"/>
      <c r="G21" s="108"/>
      <c r="H21" s="19"/>
      <c r="I21" s="15"/>
    </row>
    <row r="22" spans="1:9" x14ac:dyDescent="0.35">
      <c r="A22" s="15"/>
      <c r="B22" s="18">
        <v>18</v>
      </c>
      <c r="C22" s="111"/>
      <c r="D22" s="108"/>
      <c r="E22" s="109"/>
      <c r="F22" s="108"/>
      <c r="G22" s="108"/>
      <c r="H22" s="19"/>
      <c r="I22" s="15"/>
    </row>
    <row r="23" spans="1:9" x14ac:dyDescent="0.35">
      <c r="A23" s="15"/>
      <c r="B23" s="18">
        <v>19</v>
      </c>
      <c r="C23" s="111"/>
      <c r="D23" s="108"/>
      <c r="E23" s="109"/>
      <c r="F23" s="108"/>
      <c r="G23" s="108"/>
      <c r="H23" s="19"/>
      <c r="I23" s="15"/>
    </row>
    <row r="24" spans="1:9" x14ac:dyDescent="0.35">
      <c r="A24" s="15"/>
      <c r="B24" s="18">
        <v>20</v>
      </c>
      <c r="C24" s="111"/>
      <c r="D24" s="108"/>
      <c r="E24" s="109"/>
      <c r="F24" s="108"/>
      <c r="G24" s="108"/>
      <c r="H24" s="19"/>
      <c r="I24" s="15"/>
    </row>
    <row r="25" spans="1:9" x14ac:dyDescent="0.35">
      <c r="A25" s="15"/>
      <c r="B25" s="18">
        <v>21</v>
      </c>
      <c r="C25" s="111"/>
      <c r="D25" s="108"/>
      <c r="E25" s="109"/>
      <c r="F25" s="108"/>
      <c r="G25" s="110"/>
      <c r="H25" s="19"/>
      <c r="I25" s="15"/>
    </row>
    <row r="26" spans="1:9" x14ac:dyDescent="0.35">
      <c r="A26" s="15"/>
      <c r="B26" s="18">
        <v>22</v>
      </c>
      <c r="C26" s="111"/>
      <c r="D26" s="108"/>
      <c r="E26" s="109"/>
      <c r="F26" s="108"/>
      <c r="G26" s="108"/>
      <c r="H26" s="19"/>
      <c r="I26" s="15"/>
    </row>
    <row r="27" spans="1:9" x14ac:dyDescent="0.35">
      <c r="A27" s="15"/>
      <c r="B27" s="18">
        <v>23</v>
      </c>
      <c r="C27" s="111"/>
      <c r="D27" s="108"/>
      <c r="E27" s="109"/>
      <c r="F27" s="108"/>
      <c r="G27" s="108"/>
      <c r="H27" s="19"/>
      <c r="I27" s="15"/>
    </row>
    <row r="28" spans="1:9" x14ac:dyDescent="0.35">
      <c r="A28" s="15"/>
      <c r="B28" s="18">
        <v>24</v>
      </c>
      <c r="C28" s="111"/>
      <c r="D28" s="108"/>
      <c r="E28" s="109"/>
      <c r="F28" s="108"/>
      <c r="G28" s="110"/>
      <c r="H28" s="19"/>
      <c r="I28" s="15"/>
    </row>
    <row r="29" spans="1:9" x14ac:dyDescent="0.35">
      <c r="A29" s="15"/>
      <c r="B29" s="18">
        <v>25</v>
      </c>
      <c r="C29" s="111"/>
      <c r="D29" s="111"/>
      <c r="E29" s="109"/>
      <c r="F29" s="108"/>
      <c r="G29" s="110"/>
      <c r="H29" s="19"/>
      <c r="I29" s="15"/>
    </row>
    <row r="30" spans="1:9" x14ac:dyDescent="0.35">
      <c r="A30" s="15"/>
      <c r="B30" s="18">
        <v>26</v>
      </c>
      <c r="C30" s="111"/>
      <c r="D30" s="108"/>
      <c r="E30" s="109"/>
      <c r="F30" s="108"/>
      <c r="G30" s="117"/>
      <c r="H30" s="19"/>
      <c r="I30" s="15"/>
    </row>
    <row r="31" spans="1:9" x14ac:dyDescent="0.35">
      <c r="A31" s="15"/>
      <c r="B31" s="18">
        <v>27</v>
      </c>
      <c r="C31" s="111"/>
      <c r="D31" s="108"/>
      <c r="E31" s="109"/>
      <c r="F31" s="108"/>
      <c r="G31" s="108"/>
      <c r="H31" s="19"/>
      <c r="I31" s="15"/>
    </row>
    <row r="32" spans="1:9" x14ac:dyDescent="0.35">
      <c r="A32" s="15"/>
      <c r="B32" s="18">
        <v>28</v>
      </c>
      <c r="C32" s="111"/>
      <c r="D32" s="108"/>
      <c r="E32" s="109"/>
      <c r="F32" s="108"/>
      <c r="G32" s="110"/>
      <c r="H32" s="19"/>
      <c r="I32" s="15"/>
    </row>
    <row r="33" spans="1:9" x14ac:dyDescent="0.35">
      <c r="A33" s="15"/>
      <c r="B33" s="18">
        <v>29</v>
      </c>
      <c r="C33" s="111"/>
      <c r="D33" s="108"/>
      <c r="E33" s="109"/>
      <c r="F33" s="108"/>
      <c r="G33" s="108"/>
      <c r="H33" s="19"/>
      <c r="I33" s="15"/>
    </row>
    <row r="34" spans="1:9" x14ac:dyDescent="0.35">
      <c r="A34" s="15"/>
      <c r="B34" s="18">
        <v>30</v>
      </c>
      <c r="C34" s="111"/>
      <c r="D34" s="108"/>
      <c r="E34" s="109"/>
      <c r="F34" s="108"/>
      <c r="G34" s="110"/>
      <c r="H34" s="19"/>
      <c r="I34" s="15"/>
    </row>
    <row r="35" spans="1:9" x14ac:dyDescent="0.35">
      <c r="A35" s="15"/>
      <c r="B35" s="18">
        <v>31</v>
      </c>
      <c r="C35" s="111"/>
      <c r="D35" s="108"/>
      <c r="E35" s="109"/>
      <c r="F35" s="108"/>
      <c r="G35" s="108"/>
      <c r="H35" s="19"/>
      <c r="I35" s="15"/>
    </row>
    <row r="36" spans="1:9" x14ac:dyDescent="0.35">
      <c r="A36" s="15"/>
      <c r="B36" s="18">
        <v>32</v>
      </c>
      <c r="C36" s="111"/>
      <c r="D36" s="108"/>
      <c r="E36" s="109"/>
      <c r="F36" s="108"/>
      <c r="G36" s="108"/>
      <c r="H36" s="19"/>
      <c r="I36" s="15"/>
    </row>
    <row r="37" spans="1:9" x14ac:dyDescent="0.35">
      <c r="A37" s="15"/>
      <c r="B37" s="18">
        <v>33</v>
      </c>
      <c r="C37" s="111"/>
      <c r="D37" s="108"/>
      <c r="E37" s="109"/>
      <c r="F37" s="108"/>
      <c r="G37" s="108"/>
      <c r="H37" s="19"/>
      <c r="I37" s="15"/>
    </row>
    <row r="38" spans="1:9" x14ac:dyDescent="0.35">
      <c r="A38" s="15"/>
      <c r="B38" s="18">
        <v>34</v>
      </c>
      <c r="C38" s="111"/>
      <c r="D38" s="108"/>
      <c r="E38" s="109"/>
      <c r="F38" s="108"/>
      <c r="G38" s="108"/>
      <c r="H38" s="19"/>
      <c r="I38" s="15"/>
    </row>
    <row r="39" spans="1:9" x14ac:dyDescent="0.35">
      <c r="A39" s="15"/>
      <c r="B39" s="18">
        <v>35</v>
      </c>
      <c r="C39" s="111"/>
      <c r="D39" s="108"/>
      <c r="E39" s="109"/>
      <c r="F39" s="108"/>
      <c r="G39" s="108"/>
      <c r="H39" s="19"/>
      <c r="I39" s="15"/>
    </row>
    <row r="40" spans="1:9" x14ac:dyDescent="0.35">
      <c r="A40" s="15"/>
      <c r="B40" s="18">
        <v>36</v>
      </c>
      <c r="C40" s="111"/>
      <c r="D40" s="108"/>
      <c r="E40" s="109"/>
      <c r="F40" s="108"/>
      <c r="G40" s="108"/>
      <c r="H40" s="19"/>
      <c r="I40" s="15"/>
    </row>
    <row r="41" spans="1:9" x14ac:dyDescent="0.35">
      <c r="A41" s="15"/>
      <c r="B41" s="18">
        <v>37</v>
      </c>
      <c r="C41" s="111"/>
      <c r="D41" s="111"/>
      <c r="E41" s="109"/>
      <c r="F41" s="108"/>
      <c r="G41" s="108"/>
      <c r="H41" s="19"/>
      <c r="I41" s="15"/>
    </row>
    <row r="42" spans="1:9" x14ac:dyDescent="0.35">
      <c r="A42" s="15"/>
      <c r="B42" s="18">
        <v>38</v>
      </c>
      <c r="C42" s="111"/>
      <c r="D42" s="111"/>
      <c r="E42" s="109"/>
      <c r="F42" s="108"/>
      <c r="G42" s="108"/>
      <c r="H42" s="19"/>
      <c r="I42" s="15"/>
    </row>
    <row r="43" spans="1:9" x14ac:dyDescent="0.35">
      <c r="A43" s="15"/>
      <c r="B43" s="18">
        <v>39</v>
      </c>
      <c r="C43" s="111"/>
      <c r="D43" s="108"/>
      <c r="E43" s="109"/>
      <c r="F43" s="108"/>
      <c r="G43" s="108"/>
      <c r="H43" s="19"/>
      <c r="I43" s="15"/>
    </row>
    <row r="44" spans="1:9" x14ac:dyDescent="0.35">
      <c r="A44" s="15"/>
      <c r="B44" s="18">
        <v>40</v>
      </c>
      <c r="C44" s="111"/>
      <c r="D44" s="108"/>
      <c r="E44" s="109"/>
      <c r="F44" s="108"/>
      <c r="G44" s="108"/>
      <c r="H44" s="19"/>
      <c r="I44" s="15"/>
    </row>
    <row r="45" spans="1:9" x14ac:dyDescent="0.35">
      <c r="A45" s="15"/>
      <c r="B45" s="15"/>
      <c r="C45" s="15"/>
      <c r="D45" s="15"/>
      <c r="E45" s="15"/>
      <c r="F45" s="15"/>
      <c r="G45" s="15"/>
      <c r="H45" s="15"/>
      <c r="I45" s="15"/>
    </row>
    <row r="46" spans="1:9" x14ac:dyDescent="0.35">
      <c r="A46" s="15"/>
      <c r="B46" s="15"/>
      <c r="C46" s="15"/>
      <c r="D46" s="15"/>
      <c r="E46" s="15"/>
      <c r="F46" s="15"/>
      <c r="G46" s="15"/>
      <c r="H46" s="15"/>
      <c r="I46" s="15"/>
    </row>
    <row r="47" spans="1:9" x14ac:dyDescent="0.35">
      <c r="A47" s="15"/>
      <c r="B47" s="15"/>
      <c r="C47" s="15"/>
      <c r="D47" s="15"/>
      <c r="E47" s="15"/>
      <c r="F47" s="15"/>
      <c r="G47" s="15"/>
      <c r="H47" s="15"/>
      <c r="I47" s="15"/>
    </row>
    <row r="48" spans="1:9" x14ac:dyDescent="0.35">
      <c r="A48" s="15"/>
      <c r="B48" s="15"/>
      <c r="C48" s="15"/>
      <c r="D48" s="15"/>
      <c r="E48" s="15"/>
      <c r="F48" s="15"/>
      <c r="G48" s="15"/>
      <c r="H48" s="15"/>
      <c r="I48" s="15"/>
    </row>
    <row r="49" spans="1:9" x14ac:dyDescent="0.35">
      <c r="A49" s="15"/>
      <c r="B49" s="15"/>
      <c r="C49" s="15"/>
      <c r="D49" s="15"/>
      <c r="E49" s="15"/>
      <c r="F49" s="15"/>
      <c r="G49" s="15"/>
      <c r="H49" s="15"/>
      <c r="I49" s="15"/>
    </row>
    <row r="50" spans="1:9" x14ac:dyDescent="0.35">
      <c r="A50" s="15"/>
      <c r="B50" s="15"/>
      <c r="C50" s="15"/>
      <c r="D50" s="15"/>
      <c r="E50" s="15"/>
      <c r="F50" s="15"/>
      <c r="G50" s="15"/>
      <c r="H50" s="15"/>
      <c r="I50" s="15"/>
    </row>
    <row r="51" spans="1:9" x14ac:dyDescent="0.35">
      <c r="A51" s="15"/>
      <c r="B51" s="15"/>
      <c r="C51" s="15"/>
      <c r="D51" s="15"/>
      <c r="E51" s="15"/>
      <c r="F51" s="15"/>
      <c r="G51" s="15"/>
      <c r="H51" s="15"/>
      <c r="I51" s="15"/>
    </row>
    <row r="52" spans="1:9" x14ac:dyDescent="0.35">
      <c r="A52" s="15"/>
      <c r="B52" s="15"/>
      <c r="C52" s="15"/>
      <c r="D52" s="15"/>
      <c r="E52" s="15"/>
      <c r="F52" s="15"/>
      <c r="G52" s="15"/>
      <c r="H52" s="15"/>
      <c r="I52" s="15"/>
    </row>
    <row r="53" spans="1:9" x14ac:dyDescent="0.35">
      <c r="A53" s="15"/>
      <c r="B53" s="15"/>
      <c r="C53" s="15"/>
      <c r="D53" s="15"/>
      <c r="E53" s="15"/>
      <c r="F53" s="15"/>
      <c r="G53" s="15"/>
      <c r="H53" s="15"/>
      <c r="I53" s="15"/>
    </row>
    <row r="54" spans="1:9" x14ac:dyDescent="0.35">
      <c r="A54" s="15"/>
      <c r="B54" s="15"/>
      <c r="C54" s="15"/>
      <c r="D54" s="15"/>
      <c r="E54" s="15"/>
      <c r="F54" s="15"/>
      <c r="G54" s="15"/>
      <c r="H54" s="15"/>
      <c r="I54" s="15"/>
    </row>
    <row r="55" spans="1:9" x14ac:dyDescent="0.35">
      <c r="A55" s="15"/>
      <c r="B55" s="15"/>
      <c r="C55" s="15"/>
      <c r="D55" s="15"/>
      <c r="E55" s="15"/>
      <c r="F55" s="15"/>
      <c r="G55" s="15"/>
      <c r="H55" s="15"/>
      <c r="I55" s="15"/>
    </row>
  </sheetData>
  <mergeCells count="6">
    <mergeCell ref="H3:H4"/>
    <mergeCell ref="B3:B4"/>
    <mergeCell ref="C3:D3"/>
    <mergeCell ref="E3:E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07CB5-7191-45D1-BA58-821C26DD5EEA}">
  <dimension ref="B1:AH68"/>
  <sheetViews>
    <sheetView zoomScale="70" zoomScaleNormal="70" workbookViewId="0">
      <selection activeCell="A52" sqref="A52:XFD59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35.08984375" customWidth="1"/>
    <col min="6" max="6" width="5.7265625" customWidth="1"/>
    <col min="7" max="10" width="4.90625" customWidth="1"/>
    <col min="11" max="14" width="4.54296875" style="74" hidden="1" customWidth="1"/>
    <col min="15" max="15" width="10.90625" customWidth="1"/>
    <col min="16" max="19" width="6.7265625" customWidth="1"/>
    <col min="20" max="23" width="6.7265625" hidden="1" customWidth="1"/>
    <col min="26" max="26" width="8.7265625" hidden="1" customWidth="1"/>
    <col min="27" max="27" width="10.54296875" customWidth="1"/>
    <col min="28" max="28" width="10.54296875" hidden="1" customWidth="1"/>
    <col min="29" max="29" width="5.7265625" hidden="1" customWidth="1"/>
    <col min="30" max="32" width="6.26953125" hidden="1" customWidth="1"/>
    <col min="34" max="34" width="39.36328125" customWidth="1"/>
  </cols>
  <sheetData>
    <row r="1" spans="2:34" x14ac:dyDescent="0.35">
      <c r="B1" s="29"/>
      <c r="C1" s="29"/>
      <c r="D1" s="29"/>
      <c r="E1" s="29"/>
      <c r="F1" s="29"/>
      <c r="G1" s="29"/>
      <c r="H1" s="29"/>
      <c r="I1" s="29"/>
      <c r="J1" s="29"/>
      <c r="K1" s="79"/>
      <c r="L1" s="79"/>
      <c r="M1" s="79"/>
      <c r="N1" s="7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</row>
    <row r="2" spans="2:34" ht="24.5" x14ac:dyDescent="0.45">
      <c r="B2" s="187" t="s">
        <v>77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</row>
    <row r="3" spans="2:34" ht="24.5" x14ac:dyDescent="0.45">
      <c r="B3" s="187" t="str">
        <f>PROFIL!C3 &amp;" " &amp;PROFIL!D3</f>
        <v>SMP NEGERI 3 BABELAN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</row>
    <row r="4" spans="2:34" ht="24.5" customHeight="1" x14ac:dyDescent="0.35">
      <c r="B4" s="188" t="str">
        <f>"ASSESMEN PESERTA DIDIK TAHUN PELAJARAN " &amp; ": " &amp;PROFIL!C15 &amp; PROFIL!D15 &amp;PROFIL!E15</f>
        <v>ASSESMEN PESERTA DIDIK TAHUN PELAJARAN : 2025/2026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</row>
    <row r="5" spans="2:34" ht="16" customHeight="1" x14ac:dyDescent="0.35">
      <c r="B5" s="29"/>
      <c r="C5" s="30" t="s">
        <v>18</v>
      </c>
      <c r="D5" s="30" t="str">
        <f>": " &amp;PROFIL!C27</f>
        <v>: Pendidikan Pancasila</v>
      </c>
      <c r="E5" s="29"/>
      <c r="F5" s="29"/>
      <c r="G5" s="29"/>
      <c r="H5" s="29"/>
      <c r="I5" s="29"/>
      <c r="J5" s="29"/>
      <c r="K5" s="79"/>
      <c r="L5" s="79"/>
      <c r="M5" s="79"/>
      <c r="N5" s="7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2:34" ht="15" customHeight="1" x14ac:dyDescent="0.35">
      <c r="B6" s="29"/>
      <c r="C6" s="30" t="s">
        <v>12</v>
      </c>
      <c r="D6" s="30" t="str">
        <f>": " &amp;PROFIL!C19 &amp;"- " &amp;PROFIL!D19</f>
        <v xml:space="preserve">: VII- </v>
      </c>
      <c r="E6" s="29"/>
      <c r="F6" s="29"/>
      <c r="G6" s="29"/>
      <c r="H6" s="29"/>
      <c r="I6" s="29"/>
      <c r="J6" s="29"/>
      <c r="K6" s="79"/>
      <c r="L6" s="79"/>
      <c r="M6" s="79"/>
      <c r="N6" s="7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2:34" ht="12.5" customHeight="1" thickBot="1" x14ac:dyDescent="0.4">
      <c r="B7" s="29"/>
      <c r="C7" s="30" t="s">
        <v>76</v>
      </c>
      <c r="D7" s="30" t="str">
        <f>": " &amp;PROFIL!C29</f>
        <v>: AZKA ZAKIYAH, S.Pd</v>
      </c>
      <c r="E7" s="29"/>
      <c r="F7" s="29"/>
      <c r="G7" s="29"/>
      <c r="H7" s="29"/>
      <c r="I7" s="29"/>
      <c r="J7" s="29"/>
      <c r="K7" s="79"/>
      <c r="L7" s="79"/>
      <c r="M7" s="79"/>
      <c r="N7" s="7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</row>
    <row r="8" spans="2:34" ht="10" hidden="1" customHeight="1" thickBot="1" x14ac:dyDescent="0.4">
      <c r="B8" s="29"/>
      <c r="C8" s="30"/>
      <c r="D8" s="30"/>
      <c r="E8" s="29"/>
      <c r="F8" s="29"/>
      <c r="G8" s="43"/>
      <c r="H8" s="43"/>
      <c r="I8" s="43"/>
      <c r="J8" s="43"/>
      <c r="K8" s="43">
        <f>IF(COUNT(K12:K51)&gt;0,1,"")</f>
        <v>1</v>
      </c>
      <c r="L8" s="43">
        <f>IF(COUNT(L12:L51)&gt;0,1,"")</f>
        <v>1</v>
      </c>
      <c r="M8" s="43">
        <f>IF(COUNT(M12:M51)&gt;0,1,"")</f>
        <v>1</v>
      </c>
      <c r="N8" s="43">
        <f>IF(COUNT(N12:N51)&gt;0,1,"")</f>
        <v>1</v>
      </c>
      <c r="O8" s="43">
        <f>SUM(G8:N8)</f>
        <v>4</v>
      </c>
      <c r="P8" s="73"/>
      <c r="Q8" s="73"/>
      <c r="R8" s="73"/>
      <c r="S8" s="73"/>
      <c r="T8" s="73">
        <f>IF(COUNT(T12:T51)&gt;0,1,"")</f>
        <v>1</v>
      </c>
      <c r="U8" s="73">
        <f>IF(COUNT(U12:U51)&gt;0,1,"")</f>
        <v>1</v>
      </c>
      <c r="V8" s="73">
        <f>IF(COUNT(V12:V51)&gt;0,1,"")</f>
        <v>1</v>
      </c>
      <c r="W8" s="73">
        <f>IF(COUNT(W12:W51)&gt;0,1,"")</f>
        <v>1</v>
      </c>
      <c r="X8" s="73">
        <f>SUM(P8:W8)</f>
        <v>4</v>
      </c>
      <c r="Y8" s="44"/>
      <c r="Z8" s="44"/>
      <c r="AA8" s="73">
        <f>SUM(O11,X11,AB11)</f>
        <v>24</v>
      </c>
      <c r="AB8" s="73"/>
      <c r="AC8" s="29"/>
      <c r="AD8" s="29"/>
      <c r="AE8" s="29"/>
      <c r="AF8" s="29"/>
      <c r="AG8" s="29"/>
      <c r="AH8" s="29"/>
    </row>
    <row r="9" spans="2:34" s="14" customFormat="1" ht="63.5" customHeight="1" thickBot="1" x14ac:dyDescent="0.4">
      <c r="B9" s="189" t="s">
        <v>48</v>
      </c>
      <c r="C9" s="191" t="s">
        <v>51</v>
      </c>
      <c r="D9" s="191"/>
      <c r="E9" s="191" t="s">
        <v>52</v>
      </c>
      <c r="F9" s="191" t="s">
        <v>53</v>
      </c>
      <c r="G9" s="192" t="s">
        <v>159</v>
      </c>
      <c r="H9" s="193"/>
      <c r="I9" s="193"/>
      <c r="J9" s="194"/>
      <c r="K9" s="195" t="s">
        <v>153</v>
      </c>
      <c r="L9" s="196"/>
      <c r="M9" s="196"/>
      <c r="N9" s="197"/>
      <c r="O9" s="198" t="s">
        <v>65</v>
      </c>
      <c r="P9" s="192" t="s">
        <v>158</v>
      </c>
      <c r="Q9" s="193"/>
      <c r="R9" s="193"/>
      <c r="S9" s="194"/>
      <c r="T9" s="195" t="s">
        <v>153</v>
      </c>
      <c r="U9" s="196"/>
      <c r="V9" s="196"/>
      <c r="W9" s="197"/>
      <c r="X9" s="198" t="s">
        <v>66</v>
      </c>
      <c r="Y9" s="26" t="s">
        <v>28</v>
      </c>
      <c r="Z9" s="202" t="s">
        <v>160</v>
      </c>
      <c r="AA9" s="26" t="str">
        <f>PROFIL!$C$13</f>
        <v>Sumatif Akhir Semester (SAS)</v>
      </c>
      <c r="AB9" s="202" t="s">
        <v>160</v>
      </c>
      <c r="AC9" s="26"/>
      <c r="AD9" s="26"/>
      <c r="AE9" s="26"/>
      <c r="AF9" s="26"/>
      <c r="AG9" s="27" t="s">
        <v>67</v>
      </c>
      <c r="AH9" s="204" t="s">
        <v>227</v>
      </c>
    </row>
    <row r="10" spans="2:34" s="14" customFormat="1" ht="15.5" customHeight="1" x14ac:dyDescent="0.35">
      <c r="B10" s="190"/>
      <c r="C10" s="17" t="s">
        <v>49</v>
      </c>
      <c r="D10" s="17" t="s">
        <v>50</v>
      </c>
      <c r="E10" s="186"/>
      <c r="F10" s="186"/>
      <c r="G10" s="34" t="s">
        <v>56</v>
      </c>
      <c r="H10" s="34" t="s">
        <v>57</v>
      </c>
      <c r="I10" s="34" t="s">
        <v>58</v>
      </c>
      <c r="J10" s="34" t="s">
        <v>59</v>
      </c>
      <c r="K10" s="78" t="s">
        <v>56</v>
      </c>
      <c r="L10" s="78" t="s">
        <v>57</v>
      </c>
      <c r="M10" s="78" t="s">
        <v>58</v>
      </c>
      <c r="N10" s="78" t="s">
        <v>59</v>
      </c>
      <c r="O10" s="199"/>
      <c r="P10" s="34" t="s">
        <v>61</v>
      </c>
      <c r="Q10" s="34" t="s">
        <v>62</v>
      </c>
      <c r="R10" s="34" t="s">
        <v>63</v>
      </c>
      <c r="S10" s="34" t="s">
        <v>64</v>
      </c>
      <c r="T10" s="78" t="s">
        <v>61</v>
      </c>
      <c r="U10" s="78" t="s">
        <v>62</v>
      </c>
      <c r="V10" s="78" t="s">
        <v>63</v>
      </c>
      <c r="W10" s="78" t="s">
        <v>64</v>
      </c>
      <c r="X10" s="199"/>
      <c r="Y10" s="35" t="s">
        <v>73</v>
      </c>
      <c r="Z10" s="203"/>
      <c r="AA10" s="34" t="s">
        <v>72</v>
      </c>
      <c r="AB10" s="203"/>
      <c r="AC10" s="36" t="s">
        <v>84</v>
      </c>
      <c r="AD10" s="36" t="s">
        <v>85</v>
      </c>
      <c r="AE10" s="200" t="s">
        <v>86</v>
      </c>
      <c r="AF10" s="201"/>
      <c r="AG10" s="37" t="s">
        <v>75</v>
      </c>
      <c r="AH10" s="205"/>
    </row>
    <row r="11" spans="2:34" s="14" customFormat="1" ht="1.5" customHeight="1" x14ac:dyDescent="0.35">
      <c r="B11" s="38"/>
      <c r="C11" s="38"/>
      <c r="D11" s="38"/>
      <c r="E11" s="38"/>
      <c r="F11" s="38"/>
      <c r="G11" s="39"/>
      <c r="H11" s="39"/>
      <c r="I11" s="39"/>
      <c r="J11" s="39"/>
      <c r="K11" s="76"/>
      <c r="L11" s="76"/>
      <c r="M11" s="76"/>
      <c r="N11" s="76"/>
      <c r="O11" s="41">
        <v>9</v>
      </c>
      <c r="P11" s="42"/>
      <c r="Q11" s="42"/>
      <c r="R11" s="42"/>
      <c r="S11" s="42"/>
      <c r="T11" s="82"/>
      <c r="U11" s="82"/>
      <c r="V11" s="82"/>
      <c r="W11" s="82"/>
      <c r="X11" s="41">
        <v>8</v>
      </c>
      <c r="Y11" s="41"/>
      <c r="Z11" s="83">
        <v>1</v>
      </c>
      <c r="AA11" s="42"/>
      <c r="AB11" s="81">
        <v>7</v>
      </c>
      <c r="AC11" s="42"/>
      <c r="AD11" s="42"/>
      <c r="AE11" s="42"/>
      <c r="AF11" s="42"/>
      <c r="AG11" s="41"/>
      <c r="AH11" s="40"/>
    </row>
    <row r="12" spans="2:34" x14ac:dyDescent="0.35">
      <c r="B12" s="22">
        <v>1</v>
      </c>
      <c r="C12" s="22">
        <f>'1'!C5</f>
        <v>0</v>
      </c>
      <c r="D12" s="22">
        <f>'1'!D5</f>
        <v>0</v>
      </c>
      <c r="E12" s="72">
        <f>'1'!E5</f>
        <v>0</v>
      </c>
      <c r="F12" s="22">
        <f>'1'!F5</f>
        <v>0</v>
      </c>
      <c r="G12" s="33">
        <v>78</v>
      </c>
      <c r="H12" s="33">
        <v>77</v>
      </c>
      <c r="I12" s="33">
        <v>76</v>
      </c>
      <c r="J12" s="33">
        <v>0</v>
      </c>
      <c r="K12" s="80">
        <f t="shared" ref="K12:K48" si="0">($G$58*G12)+$G$59</f>
        <v>95</v>
      </c>
      <c r="L12" s="80">
        <f t="shared" ref="L12:L48" si="1">($H$58*H12)+$H$59</f>
        <v>95</v>
      </c>
      <c r="M12" s="80">
        <f t="shared" ref="M12:M48" si="2">($I$58*I12)+$I$59</f>
        <v>70</v>
      </c>
      <c r="N12" s="80">
        <f t="shared" ref="N12:N48" si="3">($J$58*J12)+$J$59</f>
        <v>70</v>
      </c>
      <c r="O12" s="22">
        <f>IF(COUNT(K12:N12)&lt;2,"",ROUND(SUM(K12:N12)/$O$8,0))</f>
        <v>83</v>
      </c>
      <c r="P12" s="105">
        <v>78</v>
      </c>
      <c r="Q12" s="105">
        <v>77</v>
      </c>
      <c r="R12" s="105">
        <v>78</v>
      </c>
      <c r="S12" s="105">
        <v>76</v>
      </c>
      <c r="T12" s="77">
        <f t="shared" ref="T12:T48" si="4">($P$58*P12)+$P$59</f>
        <v>70</v>
      </c>
      <c r="U12" s="77">
        <f t="shared" ref="U12:U48" si="5">($Q$58*Q12)+$Q$59</f>
        <v>70</v>
      </c>
      <c r="V12" s="77">
        <f t="shared" ref="V12:V48" si="6">($R$58*R12)+$R$59</f>
        <v>70</v>
      </c>
      <c r="W12" s="77">
        <f t="shared" ref="W12:W48" si="7">($S$58*S12)+$S$59</f>
        <v>70</v>
      </c>
      <c r="X12" s="22">
        <f>IF(COUNT(T12:W12)&lt;2,"",ROUND(SUM(T12:W12)/$X$8,0))</f>
        <v>70</v>
      </c>
      <c r="Y12" s="122">
        <v>78</v>
      </c>
      <c r="Z12" s="84">
        <f t="shared" ref="Z12:Z48" si="8">($Y$58*Y12)+$Y$59</f>
        <v>70</v>
      </c>
      <c r="AA12" s="33">
        <v>77</v>
      </c>
      <c r="AB12" s="85">
        <f t="shared" ref="AB12:AB48" si="9">($AA$58*AA12)+$AA$59</f>
        <v>70</v>
      </c>
      <c r="AC12" s="32">
        <f>MAX(G12:J12)</f>
        <v>78</v>
      </c>
      <c r="AD12" s="32">
        <f>MIN(G12:J12)</f>
        <v>0</v>
      </c>
      <c r="AE12" s="32">
        <f>MATCH(AC12,G12:J12,0)</f>
        <v>1</v>
      </c>
      <c r="AF12" s="32">
        <f>MATCH(AD12,G12:J12,0)</f>
        <v>4</v>
      </c>
      <c r="AG12" s="24">
        <f>IFERROR(IF(OR(X12="",Y12="",AA12=""),"",ROUND(((O12*$O$11)+(X12*$X$11)+(Z12*$Z$11)+(AB12*$AB$11))/$AA$8,0)),"")</f>
        <v>78</v>
      </c>
      <c r="AH12" s="28" t="str">
        <f t="shared" ref="AH12:AH48" si="10">IFERROR("Menunjukkan penguasaan"&amp; " dalam "&amp;(VLOOKUP(AE12,$G$61:$I$70,3)),"")</f>
        <v xml:space="preserve">Menunjukkan penguasaan dalam </v>
      </c>
    </row>
    <row r="13" spans="2:34" x14ac:dyDescent="0.35">
      <c r="B13" s="20">
        <v>2</v>
      </c>
      <c r="C13" s="22">
        <f>'1'!C6</f>
        <v>0</v>
      </c>
      <c r="D13" s="22">
        <f>'1'!D6</f>
        <v>0</v>
      </c>
      <c r="E13" s="72">
        <f>'1'!E6</f>
        <v>0</v>
      </c>
      <c r="F13" s="22">
        <f>'1'!F6</f>
        <v>0</v>
      </c>
      <c r="G13" s="75">
        <v>76</v>
      </c>
      <c r="H13" s="75">
        <v>75</v>
      </c>
      <c r="I13" s="75">
        <v>77</v>
      </c>
      <c r="J13" s="75"/>
      <c r="K13" s="80">
        <f t="shared" si="0"/>
        <v>70</v>
      </c>
      <c r="L13" s="80">
        <f t="shared" si="1"/>
        <v>70</v>
      </c>
      <c r="M13" s="80">
        <f t="shared" si="2"/>
        <v>82.5</v>
      </c>
      <c r="N13" s="80">
        <f t="shared" si="3"/>
        <v>70</v>
      </c>
      <c r="O13" s="22">
        <f t="shared" ref="O13:O51" si="11">IF(COUNT(K13:N13)&lt;2,"",ROUND(SUM(K13:N13)/$O$8,0))</f>
        <v>73</v>
      </c>
      <c r="P13" s="57">
        <v>78</v>
      </c>
      <c r="Q13" s="57">
        <v>99</v>
      </c>
      <c r="R13" s="57">
        <v>87</v>
      </c>
      <c r="S13" s="57">
        <v>77</v>
      </c>
      <c r="T13" s="77">
        <f t="shared" si="4"/>
        <v>70</v>
      </c>
      <c r="U13" s="77">
        <f t="shared" si="5"/>
        <v>95</v>
      </c>
      <c r="V13" s="77">
        <f t="shared" si="6"/>
        <v>95</v>
      </c>
      <c r="W13" s="77">
        <f t="shared" si="7"/>
        <v>95</v>
      </c>
      <c r="X13" s="22">
        <f t="shared" ref="X13:X51" si="12">IF(COUNT(T13:W13)&lt;2,"",ROUND(SUM(T13:W13)/$X$8,0))</f>
        <v>89</v>
      </c>
      <c r="Y13" s="123">
        <v>87</v>
      </c>
      <c r="Z13" s="84">
        <f t="shared" si="8"/>
        <v>95</v>
      </c>
      <c r="AA13" s="75">
        <v>88</v>
      </c>
      <c r="AB13" s="85">
        <f t="shared" si="9"/>
        <v>95</v>
      </c>
      <c r="AC13" s="32">
        <f t="shared" ref="AC13:AC48" si="13">MAX(G13:J13)</f>
        <v>77</v>
      </c>
      <c r="AD13" s="32">
        <f t="shared" ref="AD13:AD48" si="14">MIN(G13:J13)</f>
        <v>75</v>
      </c>
      <c r="AE13" s="32">
        <f t="shared" ref="AE13:AE48" si="15">MATCH(AC13,G13:J13,0)</f>
        <v>3</v>
      </c>
      <c r="AF13" s="32">
        <f t="shared" ref="AF13:AF48" si="16">MATCH(AD13,G13:J13,0)</f>
        <v>2</v>
      </c>
      <c r="AG13" s="24">
        <f t="shared" ref="AG13:AG51" si="17">IFERROR(IF(OR(X13="",Y13="",AA13=""),"",ROUND(((O13*$O$11)+(X13*$X$11)+(Z13*$Z$11)+(AB13*$AB$11))/$AA$8,0)),"")</f>
        <v>89</v>
      </c>
      <c r="AH13" s="28" t="str">
        <f t="shared" si="10"/>
        <v xml:space="preserve">Menunjukkan penguasaan dalam </v>
      </c>
    </row>
    <row r="14" spans="2:34" x14ac:dyDescent="0.35">
      <c r="B14" s="22">
        <v>3</v>
      </c>
      <c r="C14" s="22">
        <f>'1'!C7</f>
        <v>0</v>
      </c>
      <c r="D14" s="22">
        <f>'1'!D7</f>
        <v>0</v>
      </c>
      <c r="E14" s="72">
        <f>'1'!E7</f>
        <v>0</v>
      </c>
      <c r="F14" s="22">
        <f>'1'!F7</f>
        <v>0</v>
      </c>
      <c r="G14" s="75">
        <v>78</v>
      </c>
      <c r="H14" s="75">
        <v>77</v>
      </c>
      <c r="I14" s="75">
        <v>78</v>
      </c>
      <c r="J14" s="75">
        <v>80</v>
      </c>
      <c r="K14" s="80">
        <f t="shared" si="0"/>
        <v>95</v>
      </c>
      <c r="L14" s="80">
        <f t="shared" si="1"/>
        <v>95</v>
      </c>
      <c r="M14" s="80">
        <f t="shared" si="2"/>
        <v>95</v>
      </c>
      <c r="N14" s="80">
        <f t="shared" si="3"/>
        <v>95</v>
      </c>
      <c r="O14" s="22">
        <f t="shared" si="11"/>
        <v>95</v>
      </c>
      <c r="P14" s="57">
        <v>87</v>
      </c>
      <c r="Q14" s="57">
        <v>88</v>
      </c>
      <c r="R14" s="57">
        <v>78</v>
      </c>
      <c r="S14" s="57">
        <v>76</v>
      </c>
      <c r="T14" s="77">
        <f t="shared" si="4"/>
        <v>95</v>
      </c>
      <c r="U14" s="77">
        <f t="shared" si="5"/>
        <v>82.5</v>
      </c>
      <c r="V14" s="77">
        <f t="shared" si="6"/>
        <v>70</v>
      </c>
      <c r="W14" s="77">
        <f t="shared" si="7"/>
        <v>70</v>
      </c>
      <c r="X14" s="22">
        <f t="shared" si="12"/>
        <v>79</v>
      </c>
      <c r="Y14" s="124"/>
      <c r="Z14" s="84">
        <f t="shared" si="8"/>
        <v>-146.66666666666666</v>
      </c>
      <c r="AA14" s="75"/>
      <c r="AB14" s="85">
        <f t="shared" si="9"/>
        <v>-105.00000000000003</v>
      </c>
      <c r="AC14" s="32">
        <f t="shared" si="13"/>
        <v>80</v>
      </c>
      <c r="AD14" s="32">
        <f t="shared" si="14"/>
        <v>77</v>
      </c>
      <c r="AE14" s="32">
        <f t="shared" si="15"/>
        <v>4</v>
      </c>
      <c r="AF14" s="32">
        <f t="shared" si="16"/>
        <v>2</v>
      </c>
      <c r="AG14" s="24" t="str">
        <f t="shared" si="17"/>
        <v/>
      </c>
      <c r="AH14" s="28" t="str">
        <f t="shared" si="10"/>
        <v xml:space="preserve">Menunjukkan penguasaan dalam </v>
      </c>
    </row>
    <row r="15" spans="2:34" x14ac:dyDescent="0.35">
      <c r="B15" s="20">
        <v>4</v>
      </c>
      <c r="C15" s="22">
        <f>'1'!C8</f>
        <v>0</v>
      </c>
      <c r="D15" s="22">
        <f>'1'!D8</f>
        <v>0</v>
      </c>
      <c r="E15" s="72">
        <f>'1'!E8</f>
        <v>0</v>
      </c>
      <c r="F15" s="22">
        <f>'1'!F8</f>
        <v>0</v>
      </c>
      <c r="G15" s="75"/>
      <c r="H15" s="75"/>
      <c r="I15" s="75"/>
      <c r="J15" s="75"/>
      <c r="K15" s="80">
        <f t="shared" si="0"/>
        <v>-880</v>
      </c>
      <c r="L15" s="80">
        <f t="shared" si="1"/>
        <v>-867.5</v>
      </c>
      <c r="M15" s="80">
        <f t="shared" si="2"/>
        <v>-880</v>
      </c>
      <c r="N15" s="80">
        <f t="shared" si="3"/>
        <v>70</v>
      </c>
      <c r="O15" s="22">
        <f t="shared" si="11"/>
        <v>-639</v>
      </c>
      <c r="P15" s="57"/>
      <c r="Q15" s="57"/>
      <c r="R15" s="57"/>
      <c r="S15" s="57"/>
      <c r="T15" s="77">
        <f t="shared" si="4"/>
        <v>-146.66666666666666</v>
      </c>
      <c r="U15" s="77">
        <f t="shared" si="5"/>
        <v>-17.500000000000014</v>
      </c>
      <c r="V15" s="77">
        <f t="shared" si="6"/>
        <v>-146.66666666666666</v>
      </c>
      <c r="W15" s="77">
        <f t="shared" si="7"/>
        <v>-1830</v>
      </c>
      <c r="X15" s="22">
        <f t="shared" si="12"/>
        <v>-535</v>
      </c>
      <c r="Y15" s="123"/>
      <c r="Z15" s="84">
        <f t="shared" si="8"/>
        <v>-146.66666666666666</v>
      </c>
      <c r="AA15" s="75"/>
      <c r="AB15" s="85">
        <f t="shared" si="9"/>
        <v>-105.00000000000003</v>
      </c>
      <c r="AC15" s="32">
        <f t="shared" si="13"/>
        <v>0</v>
      </c>
      <c r="AD15" s="32">
        <f t="shared" si="14"/>
        <v>0</v>
      </c>
      <c r="AE15" s="32" t="e">
        <f t="shared" si="15"/>
        <v>#N/A</v>
      </c>
      <c r="AF15" s="32" t="e">
        <f t="shared" si="16"/>
        <v>#N/A</v>
      </c>
      <c r="AG15" s="24" t="str">
        <f t="shared" si="17"/>
        <v/>
      </c>
      <c r="AH15" s="28" t="str">
        <f t="shared" si="10"/>
        <v/>
      </c>
    </row>
    <row r="16" spans="2:34" x14ac:dyDescent="0.35">
      <c r="B16" s="22">
        <v>5</v>
      </c>
      <c r="C16" s="22">
        <f>'1'!C9</f>
        <v>0</v>
      </c>
      <c r="D16" s="22">
        <f>'1'!D9</f>
        <v>0</v>
      </c>
      <c r="E16" s="72">
        <f>'1'!E9</f>
        <v>0</v>
      </c>
      <c r="F16" s="22">
        <f>'1'!F9</f>
        <v>0</v>
      </c>
      <c r="G16" s="75"/>
      <c r="H16" s="75"/>
      <c r="I16" s="75"/>
      <c r="J16" s="75"/>
      <c r="K16" s="80">
        <f t="shared" si="0"/>
        <v>-880</v>
      </c>
      <c r="L16" s="80">
        <f t="shared" si="1"/>
        <v>-867.5</v>
      </c>
      <c r="M16" s="80">
        <f t="shared" si="2"/>
        <v>-880</v>
      </c>
      <c r="N16" s="80">
        <f t="shared" si="3"/>
        <v>70</v>
      </c>
      <c r="O16" s="22">
        <f t="shared" si="11"/>
        <v>-639</v>
      </c>
      <c r="P16" s="57"/>
      <c r="Q16" s="57"/>
      <c r="R16" s="57"/>
      <c r="S16" s="57"/>
      <c r="T16" s="77">
        <f t="shared" si="4"/>
        <v>-146.66666666666666</v>
      </c>
      <c r="U16" s="77">
        <f t="shared" si="5"/>
        <v>-17.500000000000014</v>
      </c>
      <c r="V16" s="77">
        <f t="shared" si="6"/>
        <v>-146.66666666666666</v>
      </c>
      <c r="W16" s="77">
        <f t="shared" si="7"/>
        <v>-1830</v>
      </c>
      <c r="X16" s="22">
        <f t="shared" si="12"/>
        <v>-535</v>
      </c>
      <c r="Y16" s="123"/>
      <c r="Z16" s="84">
        <f t="shared" si="8"/>
        <v>-146.66666666666666</v>
      </c>
      <c r="AA16" s="75"/>
      <c r="AB16" s="85">
        <f t="shared" si="9"/>
        <v>-105.00000000000003</v>
      </c>
      <c r="AC16" s="32">
        <f t="shared" si="13"/>
        <v>0</v>
      </c>
      <c r="AD16" s="32">
        <f t="shared" si="14"/>
        <v>0</v>
      </c>
      <c r="AE16" s="32" t="e">
        <f t="shared" si="15"/>
        <v>#N/A</v>
      </c>
      <c r="AF16" s="32" t="e">
        <f t="shared" si="16"/>
        <v>#N/A</v>
      </c>
      <c r="AG16" s="24" t="str">
        <f t="shared" si="17"/>
        <v/>
      </c>
      <c r="AH16" s="28" t="str">
        <f t="shared" si="10"/>
        <v/>
      </c>
    </row>
    <row r="17" spans="2:34" x14ac:dyDescent="0.35">
      <c r="B17" s="20">
        <v>6</v>
      </c>
      <c r="C17" s="22">
        <f>'1'!C10</f>
        <v>0</v>
      </c>
      <c r="D17" s="22">
        <f>'1'!D10</f>
        <v>0</v>
      </c>
      <c r="E17" s="72">
        <f>'1'!E10</f>
        <v>0</v>
      </c>
      <c r="F17" s="22">
        <f>'1'!F10</f>
        <v>0</v>
      </c>
      <c r="G17" s="75"/>
      <c r="H17" s="75"/>
      <c r="I17" s="75"/>
      <c r="J17" s="75"/>
      <c r="K17" s="80">
        <f t="shared" si="0"/>
        <v>-880</v>
      </c>
      <c r="L17" s="80">
        <f t="shared" si="1"/>
        <v>-867.5</v>
      </c>
      <c r="M17" s="80">
        <f t="shared" si="2"/>
        <v>-880</v>
      </c>
      <c r="N17" s="80">
        <f t="shared" si="3"/>
        <v>70</v>
      </c>
      <c r="O17" s="22">
        <f t="shared" si="11"/>
        <v>-639</v>
      </c>
      <c r="P17" s="57"/>
      <c r="Q17" s="57"/>
      <c r="R17" s="57"/>
      <c r="S17" s="57"/>
      <c r="T17" s="77">
        <f t="shared" si="4"/>
        <v>-146.66666666666666</v>
      </c>
      <c r="U17" s="77">
        <f t="shared" si="5"/>
        <v>-17.500000000000014</v>
      </c>
      <c r="V17" s="77">
        <f t="shared" si="6"/>
        <v>-146.66666666666666</v>
      </c>
      <c r="W17" s="77">
        <f t="shared" si="7"/>
        <v>-1830</v>
      </c>
      <c r="X17" s="22">
        <f t="shared" si="12"/>
        <v>-535</v>
      </c>
      <c r="Y17" s="123"/>
      <c r="Z17" s="84">
        <f t="shared" si="8"/>
        <v>-146.66666666666666</v>
      </c>
      <c r="AA17" s="75"/>
      <c r="AB17" s="85">
        <f t="shared" si="9"/>
        <v>-105.00000000000003</v>
      </c>
      <c r="AC17" s="32">
        <f t="shared" si="13"/>
        <v>0</v>
      </c>
      <c r="AD17" s="32">
        <f t="shared" si="14"/>
        <v>0</v>
      </c>
      <c r="AE17" s="32" t="e">
        <f t="shared" si="15"/>
        <v>#N/A</v>
      </c>
      <c r="AF17" s="32" t="e">
        <f t="shared" si="16"/>
        <v>#N/A</v>
      </c>
      <c r="AG17" s="24" t="str">
        <f t="shared" si="17"/>
        <v/>
      </c>
      <c r="AH17" s="28" t="str">
        <f t="shared" si="10"/>
        <v/>
      </c>
    </row>
    <row r="18" spans="2:34" x14ac:dyDescent="0.35">
      <c r="B18" s="22">
        <v>7</v>
      </c>
      <c r="C18" s="22">
        <f>'1'!C11</f>
        <v>0</v>
      </c>
      <c r="D18" s="22">
        <f>'1'!D11</f>
        <v>0</v>
      </c>
      <c r="E18" s="72">
        <f>'1'!E11</f>
        <v>0</v>
      </c>
      <c r="F18" s="22">
        <f>'1'!F11</f>
        <v>0</v>
      </c>
      <c r="G18" s="75"/>
      <c r="H18" s="75"/>
      <c r="I18" s="75"/>
      <c r="J18" s="75"/>
      <c r="K18" s="80">
        <f t="shared" si="0"/>
        <v>-880</v>
      </c>
      <c r="L18" s="80">
        <f t="shared" si="1"/>
        <v>-867.5</v>
      </c>
      <c r="M18" s="80">
        <f t="shared" si="2"/>
        <v>-880</v>
      </c>
      <c r="N18" s="80">
        <f t="shared" si="3"/>
        <v>70</v>
      </c>
      <c r="O18" s="22">
        <f t="shared" si="11"/>
        <v>-639</v>
      </c>
      <c r="P18" s="57"/>
      <c r="Q18" s="57"/>
      <c r="R18" s="57"/>
      <c r="S18" s="57"/>
      <c r="T18" s="77">
        <f t="shared" si="4"/>
        <v>-146.66666666666666</v>
      </c>
      <c r="U18" s="77">
        <f t="shared" si="5"/>
        <v>-17.500000000000014</v>
      </c>
      <c r="V18" s="77">
        <f t="shared" si="6"/>
        <v>-146.66666666666666</v>
      </c>
      <c r="W18" s="77">
        <f t="shared" si="7"/>
        <v>-1830</v>
      </c>
      <c r="X18" s="22">
        <f t="shared" si="12"/>
        <v>-535</v>
      </c>
      <c r="Y18" s="123"/>
      <c r="Z18" s="84">
        <f t="shared" si="8"/>
        <v>-146.66666666666666</v>
      </c>
      <c r="AA18" s="75"/>
      <c r="AB18" s="85">
        <f t="shared" si="9"/>
        <v>-105.00000000000003</v>
      </c>
      <c r="AC18" s="32">
        <f t="shared" si="13"/>
        <v>0</v>
      </c>
      <c r="AD18" s="32">
        <f t="shared" si="14"/>
        <v>0</v>
      </c>
      <c r="AE18" s="32" t="e">
        <f t="shared" si="15"/>
        <v>#N/A</v>
      </c>
      <c r="AF18" s="32" t="e">
        <f t="shared" si="16"/>
        <v>#N/A</v>
      </c>
      <c r="AG18" s="24" t="str">
        <f t="shared" si="17"/>
        <v/>
      </c>
      <c r="AH18" s="28" t="str">
        <f t="shared" si="10"/>
        <v/>
      </c>
    </row>
    <row r="19" spans="2:34" x14ac:dyDescent="0.35">
      <c r="B19" s="20">
        <v>8</v>
      </c>
      <c r="C19" s="22">
        <f>'1'!C12</f>
        <v>0</v>
      </c>
      <c r="D19" s="22">
        <f>'1'!D12</f>
        <v>0</v>
      </c>
      <c r="E19" s="72">
        <f>'1'!E12</f>
        <v>0</v>
      </c>
      <c r="F19" s="22">
        <f>'1'!F12</f>
        <v>0</v>
      </c>
      <c r="G19" s="75"/>
      <c r="H19" s="75"/>
      <c r="I19" s="75"/>
      <c r="J19" s="75"/>
      <c r="K19" s="80">
        <f t="shared" si="0"/>
        <v>-880</v>
      </c>
      <c r="L19" s="80">
        <f t="shared" si="1"/>
        <v>-867.5</v>
      </c>
      <c r="M19" s="80">
        <f t="shared" si="2"/>
        <v>-880</v>
      </c>
      <c r="N19" s="80">
        <f t="shared" si="3"/>
        <v>70</v>
      </c>
      <c r="O19" s="22">
        <f t="shared" si="11"/>
        <v>-639</v>
      </c>
      <c r="P19" s="57"/>
      <c r="Q19" s="57"/>
      <c r="R19" s="57"/>
      <c r="S19" s="57"/>
      <c r="T19" s="77">
        <f t="shared" si="4"/>
        <v>-146.66666666666666</v>
      </c>
      <c r="U19" s="77">
        <f t="shared" si="5"/>
        <v>-17.500000000000014</v>
      </c>
      <c r="V19" s="77">
        <f t="shared" si="6"/>
        <v>-146.66666666666666</v>
      </c>
      <c r="W19" s="77">
        <f t="shared" si="7"/>
        <v>-1830</v>
      </c>
      <c r="X19" s="22">
        <f t="shared" si="12"/>
        <v>-535</v>
      </c>
      <c r="Y19" s="123"/>
      <c r="Z19" s="84">
        <f t="shared" si="8"/>
        <v>-146.66666666666666</v>
      </c>
      <c r="AA19" s="75"/>
      <c r="AB19" s="85">
        <f t="shared" si="9"/>
        <v>-105.00000000000003</v>
      </c>
      <c r="AC19" s="32">
        <f t="shared" si="13"/>
        <v>0</v>
      </c>
      <c r="AD19" s="32">
        <f t="shared" si="14"/>
        <v>0</v>
      </c>
      <c r="AE19" s="32" t="e">
        <f t="shared" si="15"/>
        <v>#N/A</v>
      </c>
      <c r="AF19" s="32" t="e">
        <f t="shared" si="16"/>
        <v>#N/A</v>
      </c>
      <c r="AG19" s="24" t="str">
        <f t="shared" si="17"/>
        <v/>
      </c>
      <c r="AH19" s="28" t="str">
        <f t="shared" si="10"/>
        <v/>
      </c>
    </row>
    <row r="20" spans="2:34" x14ac:dyDescent="0.35">
      <c r="B20" s="22">
        <v>9</v>
      </c>
      <c r="C20" s="22">
        <f>'1'!C13</f>
        <v>0</v>
      </c>
      <c r="D20" s="22">
        <f>'1'!D13</f>
        <v>0</v>
      </c>
      <c r="E20" s="72">
        <f>'1'!E13</f>
        <v>0</v>
      </c>
      <c r="F20" s="22">
        <f>'1'!F13</f>
        <v>0</v>
      </c>
      <c r="G20" s="75"/>
      <c r="H20" s="75"/>
      <c r="I20" s="75"/>
      <c r="J20" s="75"/>
      <c r="K20" s="80">
        <f t="shared" si="0"/>
        <v>-880</v>
      </c>
      <c r="L20" s="80">
        <f t="shared" si="1"/>
        <v>-867.5</v>
      </c>
      <c r="M20" s="80">
        <f t="shared" si="2"/>
        <v>-880</v>
      </c>
      <c r="N20" s="80">
        <f t="shared" si="3"/>
        <v>70</v>
      </c>
      <c r="O20" s="22">
        <f t="shared" si="11"/>
        <v>-639</v>
      </c>
      <c r="P20" s="57"/>
      <c r="Q20" s="57"/>
      <c r="R20" s="57"/>
      <c r="S20" s="57"/>
      <c r="T20" s="77">
        <f t="shared" si="4"/>
        <v>-146.66666666666666</v>
      </c>
      <c r="U20" s="77">
        <f t="shared" si="5"/>
        <v>-17.500000000000014</v>
      </c>
      <c r="V20" s="77">
        <f t="shared" si="6"/>
        <v>-146.66666666666666</v>
      </c>
      <c r="W20" s="77">
        <f t="shared" si="7"/>
        <v>-1830</v>
      </c>
      <c r="X20" s="22">
        <f t="shared" si="12"/>
        <v>-535</v>
      </c>
      <c r="Y20" s="124"/>
      <c r="Z20" s="84">
        <f t="shared" si="8"/>
        <v>-146.66666666666666</v>
      </c>
      <c r="AA20" s="75"/>
      <c r="AB20" s="85">
        <f t="shared" si="9"/>
        <v>-105.00000000000003</v>
      </c>
      <c r="AC20" s="32">
        <f t="shared" si="13"/>
        <v>0</v>
      </c>
      <c r="AD20" s="32">
        <f t="shared" si="14"/>
        <v>0</v>
      </c>
      <c r="AE20" s="32" t="e">
        <f t="shared" si="15"/>
        <v>#N/A</v>
      </c>
      <c r="AF20" s="32" t="e">
        <f t="shared" si="16"/>
        <v>#N/A</v>
      </c>
      <c r="AG20" s="24" t="str">
        <f t="shared" si="17"/>
        <v/>
      </c>
      <c r="AH20" s="28" t="str">
        <f t="shared" si="10"/>
        <v/>
      </c>
    </row>
    <row r="21" spans="2:34" x14ac:dyDescent="0.35">
      <c r="B21" s="20">
        <v>10</v>
      </c>
      <c r="C21" s="22">
        <f>'1'!C14</f>
        <v>0</v>
      </c>
      <c r="D21" s="22">
        <f>'1'!D14</f>
        <v>0</v>
      </c>
      <c r="E21" s="72">
        <f>'1'!E14</f>
        <v>0</v>
      </c>
      <c r="F21" s="22">
        <f>'1'!F14</f>
        <v>0</v>
      </c>
      <c r="G21" s="75"/>
      <c r="H21" s="75"/>
      <c r="I21" s="75"/>
      <c r="J21" s="75"/>
      <c r="K21" s="80">
        <f t="shared" si="0"/>
        <v>-880</v>
      </c>
      <c r="L21" s="80">
        <f t="shared" si="1"/>
        <v>-867.5</v>
      </c>
      <c r="M21" s="80">
        <f t="shared" si="2"/>
        <v>-880</v>
      </c>
      <c r="N21" s="80">
        <f t="shared" si="3"/>
        <v>70</v>
      </c>
      <c r="O21" s="22">
        <f t="shared" si="11"/>
        <v>-639</v>
      </c>
      <c r="P21" s="57"/>
      <c r="Q21" s="57"/>
      <c r="R21" s="57"/>
      <c r="S21" s="57"/>
      <c r="T21" s="77">
        <f t="shared" si="4"/>
        <v>-146.66666666666666</v>
      </c>
      <c r="U21" s="77">
        <f t="shared" si="5"/>
        <v>-17.500000000000014</v>
      </c>
      <c r="V21" s="77">
        <f t="shared" si="6"/>
        <v>-146.66666666666666</v>
      </c>
      <c r="W21" s="77">
        <f t="shared" si="7"/>
        <v>-1830</v>
      </c>
      <c r="X21" s="22">
        <f t="shared" si="12"/>
        <v>-535</v>
      </c>
      <c r="Y21" s="124"/>
      <c r="Z21" s="84">
        <f t="shared" si="8"/>
        <v>-146.66666666666666</v>
      </c>
      <c r="AA21" s="75"/>
      <c r="AB21" s="85">
        <f t="shared" si="9"/>
        <v>-105.00000000000003</v>
      </c>
      <c r="AC21" s="32">
        <f t="shared" si="13"/>
        <v>0</v>
      </c>
      <c r="AD21" s="32">
        <f t="shared" si="14"/>
        <v>0</v>
      </c>
      <c r="AE21" s="32" t="e">
        <f t="shared" si="15"/>
        <v>#N/A</v>
      </c>
      <c r="AF21" s="32" t="e">
        <f t="shared" si="16"/>
        <v>#N/A</v>
      </c>
      <c r="AG21" s="24" t="str">
        <f t="shared" si="17"/>
        <v/>
      </c>
      <c r="AH21" s="28" t="str">
        <f t="shared" si="10"/>
        <v/>
      </c>
    </row>
    <row r="22" spans="2:34" x14ac:dyDescent="0.35">
      <c r="B22" s="22">
        <v>11</v>
      </c>
      <c r="C22" s="22">
        <f>'1'!C15</f>
        <v>0</v>
      </c>
      <c r="D22" s="22">
        <f>'1'!D15</f>
        <v>0</v>
      </c>
      <c r="E22" s="72">
        <f>'1'!E15</f>
        <v>0</v>
      </c>
      <c r="F22" s="22">
        <f>'1'!F15</f>
        <v>0</v>
      </c>
      <c r="G22" s="75"/>
      <c r="H22" s="75"/>
      <c r="I22" s="75"/>
      <c r="J22" s="75"/>
      <c r="K22" s="80">
        <f t="shared" si="0"/>
        <v>-880</v>
      </c>
      <c r="L22" s="80">
        <f t="shared" si="1"/>
        <v>-867.5</v>
      </c>
      <c r="M22" s="80">
        <f t="shared" si="2"/>
        <v>-880</v>
      </c>
      <c r="N22" s="80">
        <f t="shared" si="3"/>
        <v>70</v>
      </c>
      <c r="O22" s="22">
        <f t="shared" si="11"/>
        <v>-639</v>
      </c>
      <c r="P22" s="57"/>
      <c r="Q22" s="57"/>
      <c r="R22" s="57"/>
      <c r="S22" s="57"/>
      <c r="T22" s="77">
        <f t="shared" si="4"/>
        <v>-146.66666666666666</v>
      </c>
      <c r="U22" s="77">
        <f t="shared" si="5"/>
        <v>-17.500000000000014</v>
      </c>
      <c r="V22" s="77">
        <f t="shared" si="6"/>
        <v>-146.66666666666666</v>
      </c>
      <c r="W22" s="77">
        <f t="shared" si="7"/>
        <v>-1830</v>
      </c>
      <c r="X22" s="22">
        <f t="shared" si="12"/>
        <v>-535</v>
      </c>
      <c r="Y22" s="123"/>
      <c r="Z22" s="84">
        <f t="shared" si="8"/>
        <v>-146.66666666666666</v>
      </c>
      <c r="AA22" s="75"/>
      <c r="AB22" s="85">
        <f t="shared" si="9"/>
        <v>-105.00000000000003</v>
      </c>
      <c r="AC22" s="32">
        <f t="shared" si="13"/>
        <v>0</v>
      </c>
      <c r="AD22" s="32">
        <f t="shared" si="14"/>
        <v>0</v>
      </c>
      <c r="AE22" s="32" t="e">
        <f t="shared" si="15"/>
        <v>#N/A</v>
      </c>
      <c r="AF22" s="32" t="e">
        <f t="shared" si="16"/>
        <v>#N/A</v>
      </c>
      <c r="AG22" s="24" t="str">
        <f t="shared" si="17"/>
        <v/>
      </c>
      <c r="AH22" s="28" t="str">
        <f t="shared" si="10"/>
        <v/>
      </c>
    </row>
    <row r="23" spans="2:34" x14ac:dyDescent="0.35">
      <c r="B23" s="20">
        <v>12</v>
      </c>
      <c r="C23" s="22">
        <f>'1'!C16</f>
        <v>0</v>
      </c>
      <c r="D23" s="22">
        <f>'1'!D16</f>
        <v>0</v>
      </c>
      <c r="E23" s="72">
        <f>'1'!E16</f>
        <v>0</v>
      </c>
      <c r="F23" s="22">
        <f>'1'!F16</f>
        <v>0</v>
      </c>
      <c r="G23" s="75"/>
      <c r="H23" s="75"/>
      <c r="I23" s="75"/>
      <c r="J23" s="75"/>
      <c r="K23" s="80">
        <f t="shared" si="0"/>
        <v>-880</v>
      </c>
      <c r="L23" s="80">
        <f t="shared" si="1"/>
        <v>-867.5</v>
      </c>
      <c r="M23" s="80">
        <f t="shared" si="2"/>
        <v>-880</v>
      </c>
      <c r="N23" s="80">
        <f t="shared" si="3"/>
        <v>70</v>
      </c>
      <c r="O23" s="22">
        <f t="shared" si="11"/>
        <v>-639</v>
      </c>
      <c r="P23" s="57"/>
      <c r="Q23" s="57"/>
      <c r="R23" s="57"/>
      <c r="S23" s="57"/>
      <c r="T23" s="77">
        <f t="shared" si="4"/>
        <v>-146.66666666666666</v>
      </c>
      <c r="U23" s="77">
        <f t="shared" si="5"/>
        <v>-17.500000000000014</v>
      </c>
      <c r="V23" s="77">
        <f t="shared" si="6"/>
        <v>-146.66666666666666</v>
      </c>
      <c r="W23" s="77">
        <f t="shared" si="7"/>
        <v>-1830</v>
      </c>
      <c r="X23" s="22">
        <f t="shared" si="12"/>
        <v>-535</v>
      </c>
      <c r="Y23" s="123"/>
      <c r="Z23" s="84">
        <f t="shared" si="8"/>
        <v>-146.66666666666666</v>
      </c>
      <c r="AA23" s="75"/>
      <c r="AB23" s="85">
        <f t="shared" si="9"/>
        <v>-105.00000000000003</v>
      </c>
      <c r="AC23" s="32">
        <f t="shared" si="13"/>
        <v>0</v>
      </c>
      <c r="AD23" s="32">
        <f t="shared" si="14"/>
        <v>0</v>
      </c>
      <c r="AE23" s="32" t="e">
        <f t="shared" si="15"/>
        <v>#N/A</v>
      </c>
      <c r="AF23" s="32" t="e">
        <f t="shared" si="16"/>
        <v>#N/A</v>
      </c>
      <c r="AG23" s="24" t="str">
        <f t="shared" si="17"/>
        <v/>
      </c>
      <c r="AH23" s="28" t="str">
        <f t="shared" si="10"/>
        <v/>
      </c>
    </row>
    <row r="24" spans="2:34" x14ac:dyDescent="0.35">
      <c r="B24" s="22">
        <v>13</v>
      </c>
      <c r="C24" s="22">
        <f>'1'!C17</f>
        <v>0</v>
      </c>
      <c r="D24" s="22">
        <f>'1'!D17</f>
        <v>0</v>
      </c>
      <c r="E24" s="72">
        <f>'1'!E17</f>
        <v>0</v>
      </c>
      <c r="F24" s="22">
        <f>'1'!F17</f>
        <v>0</v>
      </c>
      <c r="G24" s="75"/>
      <c r="H24" s="75"/>
      <c r="I24" s="75"/>
      <c r="J24" s="75"/>
      <c r="K24" s="80">
        <f t="shared" si="0"/>
        <v>-880</v>
      </c>
      <c r="L24" s="80">
        <f t="shared" si="1"/>
        <v>-867.5</v>
      </c>
      <c r="M24" s="80">
        <f t="shared" si="2"/>
        <v>-880</v>
      </c>
      <c r="N24" s="80">
        <f t="shared" si="3"/>
        <v>70</v>
      </c>
      <c r="O24" s="22">
        <f t="shared" si="11"/>
        <v>-639</v>
      </c>
      <c r="P24" s="57"/>
      <c r="Q24" s="57"/>
      <c r="R24" s="57"/>
      <c r="S24" s="57"/>
      <c r="T24" s="77">
        <f t="shared" si="4"/>
        <v>-146.66666666666666</v>
      </c>
      <c r="U24" s="77">
        <f t="shared" si="5"/>
        <v>-17.500000000000014</v>
      </c>
      <c r="V24" s="77">
        <f t="shared" si="6"/>
        <v>-146.66666666666666</v>
      </c>
      <c r="W24" s="77">
        <f t="shared" si="7"/>
        <v>-1830</v>
      </c>
      <c r="X24" s="22">
        <f t="shared" si="12"/>
        <v>-535</v>
      </c>
      <c r="Y24" s="124"/>
      <c r="Z24" s="84">
        <f t="shared" si="8"/>
        <v>-146.66666666666666</v>
      </c>
      <c r="AA24" s="75"/>
      <c r="AB24" s="85">
        <f t="shared" si="9"/>
        <v>-105.00000000000003</v>
      </c>
      <c r="AC24" s="32">
        <f t="shared" si="13"/>
        <v>0</v>
      </c>
      <c r="AD24" s="32">
        <f t="shared" si="14"/>
        <v>0</v>
      </c>
      <c r="AE24" s="32" t="e">
        <f t="shared" si="15"/>
        <v>#N/A</v>
      </c>
      <c r="AF24" s="32" t="e">
        <f t="shared" si="16"/>
        <v>#N/A</v>
      </c>
      <c r="AG24" s="24" t="str">
        <f t="shared" si="17"/>
        <v/>
      </c>
      <c r="AH24" s="28" t="str">
        <f t="shared" si="10"/>
        <v/>
      </c>
    </row>
    <row r="25" spans="2:34" x14ac:dyDescent="0.35">
      <c r="B25" s="20">
        <v>14</v>
      </c>
      <c r="C25" s="22">
        <f>'1'!C18</f>
        <v>0</v>
      </c>
      <c r="D25" s="22">
        <f>'1'!D18</f>
        <v>0</v>
      </c>
      <c r="E25" s="72">
        <f>'1'!E18</f>
        <v>0</v>
      </c>
      <c r="F25" s="22">
        <f>'1'!F18</f>
        <v>0</v>
      </c>
      <c r="G25" s="75"/>
      <c r="H25" s="75"/>
      <c r="I25" s="75"/>
      <c r="J25" s="75"/>
      <c r="K25" s="80">
        <f t="shared" si="0"/>
        <v>-880</v>
      </c>
      <c r="L25" s="80">
        <f t="shared" si="1"/>
        <v>-867.5</v>
      </c>
      <c r="M25" s="80">
        <f t="shared" si="2"/>
        <v>-880</v>
      </c>
      <c r="N25" s="80">
        <f t="shared" si="3"/>
        <v>70</v>
      </c>
      <c r="O25" s="22">
        <f t="shared" si="11"/>
        <v>-639</v>
      </c>
      <c r="P25" s="57"/>
      <c r="Q25" s="57"/>
      <c r="R25" s="57"/>
      <c r="S25" s="57"/>
      <c r="T25" s="77">
        <f t="shared" si="4"/>
        <v>-146.66666666666666</v>
      </c>
      <c r="U25" s="77">
        <f t="shared" si="5"/>
        <v>-17.500000000000014</v>
      </c>
      <c r="V25" s="77">
        <f t="shared" si="6"/>
        <v>-146.66666666666666</v>
      </c>
      <c r="W25" s="77">
        <f t="shared" si="7"/>
        <v>-1830</v>
      </c>
      <c r="X25" s="22">
        <f t="shared" si="12"/>
        <v>-535</v>
      </c>
      <c r="Y25" s="123"/>
      <c r="Z25" s="84">
        <f t="shared" si="8"/>
        <v>-146.66666666666666</v>
      </c>
      <c r="AA25" s="75"/>
      <c r="AB25" s="85">
        <f t="shared" si="9"/>
        <v>-105.00000000000003</v>
      </c>
      <c r="AC25" s="32">
        <f t="shared" si="13"/>
        <v>0</v>
      </c>
      <c r="AD25" s="32">
        <f t="shared" si="14"/>
        <v>0</v>
      </c>
      <c r="AE25" s="32" t="e">
        <f t="shared" si="15"/>
        <v>#N/A</v>
      </c>
      <c r="AF25" s="32" t="e">
        <f t="shared" si="16"/>
        <v>#N/A</v>
      </c>
      <c r="AG25" s="24" t="str">
        <f t="shared" si="17"/>
        <v/>
      </c>
      <c r="AH25" s="28" t="str">
        <f t="shared" si="10"/>
        <v/>
      </c>
    </row>
    <row r="26" spans="2:34" x14ac:dyDescent="0.35">
      <c r="B26" s="22">
        <v>15</v>
      </c>
      <c r="C26" s="22">
        <f>'1'!C19</f>
        <v>0</v>
      </c>
      <c r="D26" s="22">
        <f>'1'!D19</f>
        <v>0</v>
      </c>
      <c r="E26" s="72">
        <f>'1'!E19</f>
        <v>0</v>
      </c>
      <c r="F26" s="22">
        <f>'1'!F19</f>
        <v>0</v>
      </c>
      <c r="G26" s="75"/>
      <c r="H26" s="75"/>
      <c r="I26" s="75"/>
      <c r="J26" s="75"/>
      <c r="K26" s="80">
        <f t="shared" si="0"/>
        <v>-880</v>
      </c>
      <c r="L26" s="80">
        <f t="shared" si="1"/>
        <v>-867.5</v>
      </c>
      <c r="M26" s="80">
        <f t="shared" si="2"/>
        <v>-880</v>
      </c>
      <c r="N26" s="80">
        <f t="shared" si="3"/>
        <v>70</v>
      </c>
      <c r="O26" s="22">
        <f t="shared" si="11"/>
        <v>-639</v>
      </c>
      <c r="P26" s="57"/>
      <c r="Q26" s="57"/>
      <c r="R26" s="57"/>
      <c r="S26" s="57"/>
      <c r="T26" s="77">
        <f t="shared" si="4"/>
        <v>-146.66666666666666</v>
      </c>
      <c r="U26" s="77">
        <f t="shared" si="5"/>
        <v>-17.500000000000014</v>
      </c>
      <c r="V26" s="77">
        <f t="shared" si="6"/>
        <v>-146.66666666666666</v>
      </c>
      <c r="W26" s="77">
        <f t="shared" si="7"/>
        <v>-1830</v>
      </c>
      <c r="X26" s="22">
        <f t="shared" si="12"/>
        <v>-535</v>
      </c>
      <c r="Y26" s="123"/>
      <c r="Z26" s="84">
        <f t="shared" si="8"/>
        <v>-146.66666666666666</v>
      </c>
      <c r="AA26" s="75"/>
      <c r="AB26" s="85">
        <f t="shared" si="9"/>
        <v>-105.00000000000003</v>
      </c>
      <c r="AC26" s="32">
        <f t="shared" si="13"/>
        <v>0</v>
      </c>
      <c r="AD26" s="32">
        <f t="shared" si="14"/>
        <v>0</v>
      </c>
      <c r="AE26" s="32" t="e">
        <f t="shared" si="15"/>
        <v>#N/A</v>
      </c>
      <c r="AF26" s="32" t="e">
        <f t="shared" si="16"/>
        <v>#N/A</v>
      </c>
      <c r="AG26" s="24" t="str">
        <f t="shared" si="17"/>
        <v/>
      </c>
      <c r="AH26" s="28" t="str">
        <f t="shared" si="10"/>
        <v/>
      </c>
    </row>
    <row r="27" spans="2:34" x14ac:dyDescent="0.35">
      <c r="B27" s="20">
        <v>16</v>
      </c>
      <c r="C27" s="22">
        <f>'1'!C20</f>
        <v>0</v>
      </c>
      <c r="D27" s="22">
        <f>'1'!D20</f>
        <v>0</v>
      </c>
      <c r="E27" s="72">
        <f>'1'!E20</f>
        <v>0</v>
      </c>
      <c r="F27" s="22">
        <f>'1'!F20</f>
        <v>0</v>
      </c>
      <c r="G27" s="75"/>
      <c r="H27" s="75"/>
      <c r="I27" s="75"/>
      <c r="J27" s="75"/>
      <c r="K27" s="80">
        <f t="shared" si="0"/>
        <v>-880</v>
      </c>
      <c r="L27" s="80">
        <f t="shared" si="1"/>
        <v>-867.5</v>
      </c>
      <c r="M27" s="80">
        <f t="shared" si="2"/>
        <v>-880</v>
      </c>
      <c r="N27" s="80">
        <f t="shared" si="3"/>
        <v>70</v>
      </c>
      <c r="O27" s="22">
        <f t="shared" si="11"/>
        <v>-639</v>
      </c>
      <c r="P27" s="57"/>
      <c r="Q27" s="57"/>
      <c r="R27" s="57"/>
      <c r="S27" s="57"/>
      <c r="T27" s="77">
        <f t="shared" si="4"/>
        <v>-146.66666666666666</v>
      </c>
      <c r="U27" s="77">
        <f t="shared" si="5"/>
        <v>-17.500000000000014</v>
      </c>
      <c r="V27" s="77">
        <f t="shared" si="6"/>
        <v>-146.66666666666666</v>
      </c>
      <c r="W27" s="77">
        <f t="shared" si="7"/>
        <v>-1830</v>
      </c>
      <c r="X27" s="22">
        <f t="shared" si="12"/>
        <v>-535</v>
      </c>
      <c r="Y27" s="123"/>
      <c r="Z27" s="84">
        <f t="shared" si="8"/>
        <v>-146.66666666666666</v>
      </c>
      <c r="AA27" s="75"/>
      <c r="AB27" s="85">
        <f t="shared" si="9"/>
        <v>-105.00000000000003</v>
      </c>
      <c r="AC27" s="32">
        <f t="shared" si="13"/>
        <v>0</v>
      </c>
      <c r="AD27" s="32">
        <f t="shared" si="14"/>
        <v>0</v>
      </c>
      <c r="AE27" s="32" t="e">
        <f t="shared" si="15"/>
        <v>#N/A</v>
      </c>
      <c r="AF27" s="32" t="e">
        <f t="shared" si="16"/>
        <v>#N/A</v>
      </c>
      <c r="AG27" s="24" t="str">
        <f t="shared" si="17"/>
        <v/>
      </c>
      <c r="AH27" s="28" t="str">
        <f t="shared" si="10"/>
        <v/>
      </c>
    </row>
    <row r="28" spans="2:34" x14ac:dyDescent="0.35">
      <c r="B28" s="22">
        <v>17</v>
      </c>
      <c r="C28" s="22">
        <f>'1'!C21</f>
        <v>0</v>
      </c>
      <c r="D28" s="22">
        <f>'1'!D21</f>
        <v>0</v>
      </c>
      <c r="E28" s="72">
        <f>'1'!E21</f>
        <v>0</v>
      </c>
      <c r="F28" s="22">
        <f>'1'!F21</f>
        <v>0</v>
      </c>
      <c r="G28" s="75"/>
      <c r="H28" s="75"/>
      <c r="I28" s="75"/>
      <c r="J28" s="75"/>
      <c r="K28" s="80">
        <f t="shared" si="0"/>
        <v>-880</v>
      </c>
      <c r="L28" s="80">
        <f t="shared" si="1"/>
        <v>-867.5</v>
      </c>
      <c r="M28" s="80">
        <f t="shared" si="2"/>
        <v>-880</v>
      </c>
      <c r="N28" s="80">
        <f t="shared" si="3"/>
        <v>70</v>
      </c>
      <c r="O28" s="22">
        <f t="shared" si="11"/>
        <v>-639</v>
      </c>
      <c r="P28" s="57"/>
      <c r="Q28" s="57"/>
      <c r="R28" s="57"/>
      <c r="S28" s="57"/>
      <c r="T28" s="77">
        <f t="shared" si="4"/>
        <v>-146.66666666666666</v>
      </c>
      <c r="U28" s="77">
        <f t="shared" si="5"/>
        <v>-17.500000000000014</v>
      </c>
      <c r="V28" s="77">
        <f t="shared" si="6"/>
        <v>-146.66666666666666</v>
      </c>
      <c r="W28" s="77">
        <f t="shared" si="7"/>
        <v>-1830</v>
      </c>
      <c r="X28" s="22">
        <f t="shared" si="12"/>
        <v>-535</v>
      </c>
      <c r="Y28" s="123"/>
      <c r="Z28" s="84">
        <f t="shared" si="8"/>
        <v>-146.66666666666666</v>
      </c>
      <c r="AA28" s="75"/>
      <c r="AB28" s="85">
        <f t="shared" si="9"/>
        <v>-105.00000000000003</v>
      </c>
      <c r="AC28" s="32">
        <f t="shared" si="13"/>
        <v>0</v>
      </c>
      <c r="AD28" s="32">
        <f t="shared" si="14"/>
        <v>0</v>
      </c>
      <c r="AE28" s="32" t="e">
        <f t="shared" si="15"/>
        <v>#N/A</v>
      </c>
      <c r="AF28" s="32" t="e">
        <f t="shared" si="16"/>
        <v>#N/A</v>
      </c>
      <c r="AG28" s="24" t="str">
        <f t="shared" si="17"/>
        <v/>
      </c>
      <c r="AH28" s="28" t="str">
        <f t="shared" si="10"/>
        <v/>
      </c>
    </row>
    <row r="29" spans="2:34" x14ac:dyDescent="0.35">
      <c r="B29" s="20">
        <v>18</v>
      </c>
      <c r="C29" s="22">
        <f>'1'!C22</f>
        <v>0</v>
      </c>
      <c r="D29" s="22">
        <f>'1'!D22</f>
        <v>0</v>
      </c>
      <c r="E29" s="72">
        <f>'1'!E22</f>
        <v>0</v>
      </c>
      <c r="F29" s="22">
        <f>'1'!F22</f>
        <v>0</v>
      </c>
      <c r="G29" s="75"/>
      <c r="H29" s="75"/>
      <c r="I29" s="75"/>
      <c r="J29" s="75"/>
      <c r="K29" s="80">
        <f t="shared" si="0"/>
        <v>-880</v>
      </c>
      <c r="L29" s="80">
        <f t="shared" si="1"/>
        <v>-867.5</v>
      </c>
      <c r="M29" s="80">
        <f t="shared" si="2"/>
        <v>-880</v>
      </c>
      <c r="N29" s="80">
        <f t="shared" si="3"/>
        <v>70</v>
      </c>
      <c r="O29" s="22">
        <f t="shared" si="11"/>
        <v>-639</v>
      </c>
      <c r="P29" s="57"/>
      <c r="Q29" s="57"/>
      <c r="R29" s="57"/>
      <c r="S29" s="57"/>
      <c r="T29" s="77">
        <f t="shared" si="4"/>
        <v>-146.66666666666666</v>
      </c>
      <c r="U29" s="77">
        <f t="shared" si="5"/>
        <v>-17.500000000000014</v>
      </c>
      <c r="V29" s="77">
        <f t="shared" si="6"/>
        <v>-146.66666666666666</v>
      </c>
      <c r="W29" s="77">
        <f t="shared" si="7"/>
        <v>-1830</v>
      </c>
      <c r="X29" s="22">
        <f t="shared" si="12"/>
        <v>-535</v>
      </c>
      <c r="Y29" s="123"/>
      <c r="Z29" s="84">
        <f t="shared" si="8"/>
        <v>-146.66666666666666</v>
      </c>
      <c r="AA29" s="75"/>
      <c r="AB29" s="85">
        <f t="shared" si="9"/>
        <v>-105.00000000000003</v>
      </c>
      <c r="AC29" s="32">
        <f t="shared" si="13"/>
        <v>0</v>
      </c>
      <c r="AD29" s="32">
        <f t="shared" si="14"/>
        <v>0</v>
      </c>
      <c r="AE29" s="32" t="e">
        <f t="shared" si="15"/>
        <v>#N/A</v>
      </c>
      <c r="AF29" s="32" t="e">
        <f t="shared" si="16"/>
        <v>#N/A</v>
      </c>
      <c r="AG29" s="24" t="str">
        <f t="shared" si="17"/>
        <v/>
      </c>
      <c r="AH29" s="28" t="str">
        <f t="shared" si="10"/>
        <v/>
      </c>
    </row>
    <row r="30" spans="2:34" x14ac:dyDescent="0.35">
      <c r="B30" s="22">
        <v>19</v>
      </c>
      <c r="C30" s="22">
        <f>'1'!C23</f>
        <v>0</v>
      </c>
      <c r="D30" s="22">
        <f>'1'!D23</f>
        <v>0</v>
      </c>
      <c r="E30" s="72">
        <f>'1'!E23</f>
        <v>0</v>
      </c>
      <c r="F30" s="22">
        <f>'1'!F23</f>
        <v>0</v>
      </c>
      <c r="G30" s="75"/>
      <c r="H30" s="75"/>
      <c r="I30" s="75"/>
      <c r="J30" s="75"/>
      <c r="K30" s="80">
        <f t="shared" si="0"/>
        <v>-880</v>
      </c>
      <c r="L30" s="80">
        <f t="shared" si="1"/>
        <v>-867.5</v>
      </c>
      <c r="M30" s="80">
        <f t="shared" si="2"/>
        <v>-880</v>
      </c>
      <c r="N30" s="80">
        <f t="shared" si="3"/>
        <v>70</v>
      </c>
      <c r="O30" s="22">
        <f t="shared" si="11"/>
        <v>-639</v>
      </c>
      <c r="P30" s="57"/>
      <c r="Q30" s="57"/>
      <c r="R30" s="57"/>
      <c r="S30" s="57"/>
      <c r="T30" s="77">
        <f t="shared" si="4"/>
        <v>-146.66666666666666</v>
      </c>
      <c r="U30" s="77">
        <f t="shared" si="5"/>
        <v>-17.500000000000014</v>
      </c>
      <c r="V30" s="77">
        <f t="shared" si="6"/>
        <v>-146.66666666666666</v>
      </c>
      <c r="W30" s="77">
        <f t="shared" si="7"/>
        <v>-1830</v>
      </c>
      <c r="X30" s="22">
        <f t="shared" si="12"/>
        <v>-535</v>
      </c>
      <c r="Y30" s="124"/>
      <c r="Z30" s="84">
        <f t="shared" si="8"/>
        <v>-146.66666666666666</v>
      </c>
      <c r="AA30" s="75"/>
      <c r="AB30" s="85">
        <f t="shared" si="9"/>
        <v>-105.00000000000003</v>
      </c>
      <c r="AC30" s="32">
        <f t="shared" si="13"/>
        <v>0</v>
      </c>
      <c r="AD30" s="32">
        <f t="shared" si="14"/>
        <v>0</v>
      </c>
      <c r="AE30" s="32" t="e">
        <f t="shared" si="15"/>
        <v>#N/A</v>
      </c>
      <c r="AF30" s="32" t="e">
        <f t="shared" si="16"/>
        <v>#N/A</v>
      </c>
      <c r="AG30" s="24" t="str">
        <f t="shared" si="17"/>
        <v/>
      </c>
      <c r="AH30" s="28" t="str">
        <f t="shared" si="10"/>
        <v/>
      </c>
    </row>
    <row r="31" spans="2:34" x14ac:dyDescent="0.35">
      <c r="B31" s="20">
        <v>20</v>
      </c>
      <c r="C31" s="22">
        <f>'1'!C24</f>
        <v>0</v>
      </c>
      <c r="D31" s="22">
        <f>'1'!D24</f>
        <v>0</v>
      </c>
      <c r="E31" s="72">
        <f>'1'!E24</f>
        <v>0</v>
      </c>
      <c r="F31" s="22">
        <f>'1'!F24</f>
        <v>0</v>
      </c>
      <c r="G31" s="75"/>
      <c r="H31" s="75"/>
      <c r="I31" s="75"/>
      <c r="J31" s="75"/>
      <c r="K31" s="80">
        <f t="shared" si="0"/>
        <v>-880</v>
      </c>
      <c r="L31" s="80">
        <f t="shared" si="1"/>
        <v>-867.5</v>
      </c>
      <c r="M31" s="80">
        <f t="shared" si="2"/>
        <v>-880</v>
      </c>
      <c r="N31" s="80">
        <f t="shared" si="3"/>
        <v>70</v>
      </c>
      <c r="O31" s="22">
        <f t="shared" si="11"/>
        <v>-639</v>
      </c>
      <c r="P31" s="57"/>
      <c r="Q31" s="57"/>
      <c r="R31" s="57"/>
      <c r="S31" s="57"/>
      <c r="T31" s="77">
        <f t="shared" si="4"/>
        <v>-146.66666666666666</v>
      </c>
      <c r="U31" s="77">
        <f t="shared" si="5"/>
        <v>-17.500000000000014</v>
      </c>
      <c r="V31" s="77">
        <f t="shared" si="6"/>
        <v>-146.66666666666666</v>
      </c>
      <c r="W31" s="77">
        <f t="shared" si="7"/>
        <v>-1830</v>
      </c>
      <c r="X31" s="22">
        <f t="shared" si="12"/>
        <v>-535</v>
      </c>
      <c r="Y31" s="123"/>
      <c r="Z31" s="84">
        <f t="shared" si="8"/>
        <v>-146.66666666666666</v>
      </c>
      <c r="AA31" s="75"/>
      <c r="AB31" s="85">
        <f t="shared" si="9"/>
        <v>-105.00000000000003</v>
      </c>
      <c r="AC31" s="32">
        <f t="shared" si="13"/>
        <v>0</v>
      </c>
      <c r="AD31" s="32">
        <f t="shared" si="14"/>
        <v>0</v>
      </c>
      <c r="AE31" s="32" t="e">
        <f t="shared" si="15"/>
        <v>#N/A</v>
      </c>
      <c r="AF31" s="32" t="e">
        <f t="shared" si="16"/>
        <v>#N/A</v>
      </c>
      <c r="AG31" s="24" t="str">
        <f t="shared" si="17"/>
        <v/>
      </c>
      <c r="AH31" s="28" t="str">
        <f t="shared" si="10"/>
        <v/>
      </c>
    </row>
    <row r="32" spans="2:34" x14ac:dyDescent="0.35">
      <c r="B32" s="22">
        <v>21</v>
      </c>
      <c r="C32" s="22">
        <f>'1'!C25</f>
        <v>0</v>
      </c>
      <c r="D32" s="22">
        <f>'1'!D25</f>
        <v>0</v>
      </c>
      <c r="E32" s="72">
        <f>'1'!E25</f>
        <v>0</v>
      </c>
      <c r="F32" s="22">
        <f>'1'!F25</f>
        <v>0</v>
      </c>
      <c r="G32" s="75"/>
      <c r="H32" s="75"/>
      <c r="I32" s="75"/>
      <c r="J32" s="75"/>
      <c r="K32" s="80">
        <f t="shared" si="0"/>
        <v>-880</v>
      </c>
      <c r="L32" s="80">
        <f t="shared" si="1"/>
        <v>-867.5</v>
      </c>
      <c r="M32" s="80">
        <f t="shared" si="2"/>
        <v>-880</v>
      </c>
      <c r="N32" s="80">
        <f t="shared" si="3"/>
        <v>70</v>
      </c>
      <c r="O32" s="22">
        <f t="shared" si="11"/>
        <v>-639</v>
      </c>
      <c r="P32" s="57"/>
      <c r="Q32" s="57"/>
      <c r="R32" s="57"/>
      <c r="S32" s="57"/>
      <c r="T32" s="77">
        <f t="shared" si="4"/>
        <v>-146.66666666666666</v>
      </c>
      <c r="U32" s="77">
        <f t="shared" si="5"/>
        <v>-17.500000000000014</v>
      </c>
      <c r="V32" s="77">
        <f t="shared" si="6"/>
        <v>-146.66666666666666</v>
      </c>
      <c r="W32" s="77">
        <f t="shared" si="7"/>
        <v>-1830</v>
      </c>
      <c r="X32" s="22">
        <f t="shared" si="12"/>
        <v>-535</v>
      </c>
      <c r="Y32" s="123"/>
      <c r="Z32" s="84">
        <f t="shared" si="8"/>
        <v>-146.66666666666666</v>
      </c>
      <c r="AA32" s="75"/>
      <c r="AB32" s="85">
        <f t="shared" si="9"/>
        <v>-105.00000000000003</v>
      </c>
      <c r="AC32" s="32">
        <f t="shared" si="13"/>
        <v>0</v>
      </c>
      <c r="AD32" s="32">
        <f t="shared" si="14"/>
        <v>0</v>
      </c>
      <c r="AE32" s="32" t="e">
        <f t="shared" si="15"/>
        <v>#N/A</v>
      </c>
      <c r="AF32" s="32" t="e">
        <f t="shared" si="16"/>
        <v>#N/A</v>
      </c>
      <c r="AG32" s="24" t="str">
        <f t="shared" si="17"/>
        <v/>
      </c>
      <c r="AH32" s="28" t="str">
        <f t="shared" si="10"/>
        <v/>
      </c>
    </row>
    <row r="33" spans="2:34" x14ac:dyDescent="0.35">
      <c r="B33" s="20">
        <v>22</v>
      </c>
      <c r="C33" s="22">
        <f>'1'!C26</f>
        <v>0</v>
      </c>
      <c r="D33" s="22">
        <f>'1'!D26</f>
        <v>0</v>
      </c>
      <c r="E33" s="72">
        <f>'1'!E26</f>
        <v>0</v>
      </c>
      <c r="F33" s="22">
        <f>'1'!F26</f>
        <v>0</v>
      </c>
      <c r="G33" s="75"/>
      <c r="H33" s="75"/>
      <c r="I33" s="75"/>
      <c r="J33" s="75"/>
      <c r="K33" s="80">
        <f t="shared" si="0"/>
        <v>-880</v>
      </c>
      <c r="L33" s="80">
        <f t="shared" si="1"/>
        <v>-867.5</v>
      </c>
      <c r="M33" s="80">
        <f t="shared" si="2"/>
        <v>-880</v>
      </c>
      <c r="N33" s="80">
        <f t="shared" si="3"/>
        <v>70</v>
      </c>
      <c r="O33" s="22">
        <f t="shared" si="11"/>
        <v>-639</v>
      </c>
      <c r="P33" s="57"/>
      <c r="Q33" s="57"/>
      <c r="R33" s="57"/>
      <c r="S33" s="57"/>
      <c r="T33" s="77">
        <f t="shared" si="4"/>
        <v>-146.66666666666666</v>
      </c>
      <c r="U33" s="77">
        <f t="shared" si="5"/>
        <v>-17.500000000000014</v>
      </c>
      <c r="V33" s="77">
        <f t="shared" si="6"/>
        <v>-146.66666666666666</v>
      </c>
      <c r="W33" s="77">
        <f t="shared" si="7"/>
        <v>-1830</v>
      </c>
      <c r="X33" s="22">
        <f t="shared" si="12"/>
        <v>-535</v>
      </c>
      <c r="Y33" s="123"/>
      <c r="Z33" s="84">
        <f t="shared" si="8"/>
        <v>-146.66666666666666</v>
      </c>
      <c r="AA33" s="75"/>
      <c r="AB33" s="85">
        <f t="shared" si="9"/>
        <v>-105.00000000000003</v>
      </c>
      <c r="AC33" s="32">
        <f t="shared" si="13"/>
        <v>0</v>
      </c>
      <c r="AD33" s="32">
        <f t="shared" si="14"/>
        <v>0</v>
      </c>
      <c r="AE33" s="32" t="e">
        <f t="shared" si="15"/>
        <v>#N/A</v>
      </c>
      <c r="AF33" s="32" t="e">
        <f t="shared" si="16"/>
        <v>#N/A</v>
      </c>
      <c r="AG33" s="24" t="str">
        <f t="shared" si="17"/>
        <v/>
      </c>
      <c r="AH33" s="28" t="str">
        <f t="shared" si="10"/>
        <v/>
      </c>
    </row>
    <row r="34" spans="2:34" x14ac:dyDescent="0.35">
      <c r="B34" s="22">
        <v>23</v>
      </c>
      <c r="C34" s="22">
        <f>'1'!C27</f>
        <v>0</v>
      </c>
      <c r="D34" s="22">
        <f>'1'!D27</f>
        <v>0</v>
      </c>
      <c r="E34" s="72">
        <f>'1'!E27</f>
        <v>0</v>
      </c>
      <c r="F34" s="22">
        <f>'1'!F27</f>
        <v>0</v>
      </c>
      <c r="G34" s="75"/>
      <c r="H34" s="75"/>
      <c r="I34" s="75"/>
      <c r="J34" s="75"/>
      <c r="K34" s="80">
        <f t="shared" si="0"/>
        <v>-880</v>
      </c>
      <c r="L34" s="80">
        <f t="shared" si="1"/>
        <v>-867.5</v>
      </c>
      <c r="M34" s="80">
        <f t="shared" si="2"/>
        <v>-880</v>
      </c>
      <c r="N34" s="80">
        <f t="shared" si="3"/>
        <v>70</v>
      </c>
      <c r="O34" s="22">
        <f t="shared" si="11"/>
        <v>-639</v>
      </c>
      <c r="P34" s="57"/>
      <c r="Q34" s="57"/>
      <c r="R34" s="57"/>
      <c r="S34" s="57"/>
      <c r="T34" s="77">
        <f t="shared" si="4"/>
        <v>-146.66666666666666</v>
      </c>
      <c r="U34" s="77">
        <f t="shared" si="5"/>
        <v>-17.500000000000014</v>
      </c>
      <c r="V34" s="77">
        <f t="shared" si="6"/>
        <v>-146.66666666666666</v>
      </c>
      <c r="W34" s="77">
        <f t="shared" si="7"/>
        <v>-1830</v>
      </c>
      <c r="X34" s="22">
        <f t="shared" si="12"/>
        <v>-535</v>
      </c>
      <c r="Y34" s="123"/>
      <c r="Z34" s="84">
        <f t="shared" si="8"/>
        <v>-146.66666666666666</v>
      </c>
      <c r="AA34" s="75"/>
      <c r="AB34" s="85">
        <f t="shared" si="9"/>
        <v>-105.00000000000003</v>
      </c>
      <c r="AC34" s="32">
        <f t="shared" si="13"/>
        <v>0</v>
      </c>
      <c r="AD34" s="32">
        <f t="shared" si="14"/>
        <v>0</v>
      </c>
      <c r="AE34" s="32" t="e">
        <f t="shared" si="15"/>
        <v>#N/A</v>
      </c>
      <c r="AF34" s="32" t="e">
        <f t="shared" si="16"/>
        <v>#N/A</v>
      </c>
      <c r="AG34" s="24" t="str">
        <f t="shared" si="17"/>
        <v/>
      </c>
      <c r="AH34" s="28" t="str">
        <f t="shared" si="10"/>
        <v/>
      </c>
    </row>
    <row r="35" spans="2:34" x14ac:dyDescent="0.35">
      <c r="B35" s="20">
        <v>24</v>
      </c>
      <c r="C35" s="22">
        <f>'1'!C28</f>
        <v>0</v>
      </c>
      <c r="D35" s="22">
        <f>'1'!D28</f>
        <v>0</v>
      </c>
      <c r="E35" s="72">
        <f>'1'!E28</f>
        <v>0</v>
      </c>
      <c r="F35" s="22">
        <f>'1'!F28</f>
        <v>0</v>
      </c>
      <c r="G35" s="75"/>
      <c r="H35" s="75"/>
      <c r="I35" s="75"/>
      <c r="J35" s="75"/>
      <c r="K35" s="80">
        <f t="shared" si="0"/>
        <v>-880</v>
      </c>
      <c r="L35" s="80">
        <f t="shared" si="1"/>
        <v>-867.5</v>
      </c>
      <c r="M35" s="80">
        <f t="shared" si="2"/>
        <v>-880</v>
      </c>
      <c r="N35" s="80">
        <f t="shared" si="3"/>
        <v>70</v>
      </c>
      <c r="O35" s="22">
        <f t="shared" si="11"/>
        <v>-639</v>
      </c>
      <c r="P35" s="57"/>
      <c r="Q35" s="57"/>
      <c r="R35" s="57"/>
      <c r="S35" s="57"/>
      <c r="T35" s="77">
        <f t="shared" si="4"/>
        <v>-146.66666666666666</v>
      </c>
      <c r="U35" s="77">
        <f t="shared" si="5"/>
        <v>-17.500000000000014</v>
      </c>
      <c r="V35" s="77">
        <f t="shared" si="6"/>
        <v>-146.66666666666666</v>
      </c>
      <c r="W35" s="77">
        <f t="shared" si="7"/>
        <v>-1830</v>
      </c>
      <c r="X35" s="22">
        <f t="shared" si="12"/>
        <v>-535</v>
      </c>
      <c r="Y35" s="123"/>
      <c r="Z35" s="84">
        <f t="shared" si="8"/>
        <v>-146.66666666666666</v>
      </c>
      <c r="AA35" s="75"/>
      <c r="AB35" s="85">
        <f t="shared" si="9"/>
        <v>-105.00000000000003</v>
      </c>
      <c r="AC35" s="32">
        <f t="shared" si="13"/>
        <v>0</v>
      </c>
      <c r="AD35" s="32">
        <f t="shared" si="14"/>
        <v>0</v>
      </c>
      <c r="AE35" s="32" t="e">
        <f t="shared" si="15"/>
        <v>#N/A</v>
      </c>
      <c r="AF35" s="32" t="e">
        <f t="shared" si="16"/>
        <v>#N/A</v>
      </c>
      <c r="AG35" s="24" t="str">
        <f t="shared" si="17"/>
        <v/>
      </c>
      <c r="AH35" s="28" t="str">
        <f t="shared" si="10"/>
        <v/>
      </c>
    </row>
    <row r="36" spans="2:34" x14ac:dyDescent="0.35">
      <c r="B36" s="22">
        <v>25</v>
      </c>
      <c r="C36" s="22">
        <f>'1'!C29</f>
        <v>0</v>
      </c>
      <c r="D36" s="22">
        <f>'1'!D29</f>
        <v>0</v>
      </c>
      <c r="E36" s="72">
        <f>'1'!E29</f>
        <v>0</v>
      </c>
      <c r="F36" s="22">
        <f>'1'!F29</f>
        <v>0</v>
      </c>
      <c r="G36" s="75"/>
      <c r="H36" s="75"/>
      <c r="I36" s="75"/>
      <c r="J36" s="75"/>
      <c r="K36" s="80">
        <f t="shared" si="0"/>
        <v>-880</v>
      </c>
      <c r="L36" s="80">
        <f t="shared" si="1"/>
        <v>-867.5</v>
      </c>
      <c r="M36" s="80">
        <f t="shared" si="2"/>
        <v>-880</v>
      </c>
      <c r="N36" s="80">
        <f t="shared" si="3"/>
        <v>70</v>
      </c>
      <c r="O36" s="22">
        <f t="shared" si="11"/>
        <v>-639</v>
      </c>
      <c r="P36" s="57"/>
      <c r="Q36" s="57"/>
      <c r="R36" s="57"/>
      <c r="S36" s="57"/>
      <c r="T36" s="77">
        <f t="shared" si="4"/>
        <v>-146.66666666666666</v>
      </c>
      <c r="U36" s="77">
        <f t="shared" si="5"/>
        <v>-17.500000000000014</v>
      </c>
      <c r="V36" s="77">
        <f t="shared" si="6"/>
        <v>-146.66666666666666</v>
      </c>
      <c r="W36" s="77">
        <f t="shared" si="7"/>
        <v>-1830</v>
      </c>
      <c r="X36" s="22">
        <f t="shared" si="12"/>
        <v>-535</v>
      </c>
      <c r="Y36" s="123"/>
      <c r="Z36" s="84">
        <f t="shared" si="8"/>
        <v>-146.66666666666666</v>
      </c>
      <c r="AA36" s="75"/>
      <c r="AB36" s="85">
        <f t="shared" si="9"/>
        <v>-105.00000000000003</v>
      </c>
      <c r="AC36" s="32">
        <f t="shared" si="13"/>
        <v>0</v>
      </c>
      <c r="AD36" s="32">
        <f t="shared" si="14"/>
        <v>0</v>
      </c>
      <c r="AE36" s="32" t="e">
        <f t="shared" si="15"/>
        <v>#N/A</v>
      </c>
      <c r="AF36" s="32" t="e">
        <f t="shared" si="16"/>
        <v>#N/A</v>
      </c>
      <c r="AG36" s="24" t="str">
        <f t="shared" si="17"/>
        <v/>
      </c>
      <c r="AH36" s="28" t="str">
        <f t="shared" si="10"/>
        <v/>
      </c>
    </row>
    <row r="37" spans="2:34" x14ac:dyDescent="0.35">
      <c r="B37" s="20">
        <v>26</v>
      </c>
      <c r="C37" s="22">
        <f>'1'!C30</f>
        <v>0</v>
      </c>
      <c r="D37" s="22">
        <f>'1'!D30</f>
        <v>0</v>
      </c>
      <c r="E37" s="72">
        <f>'1'!E30</f>
        <v>0</v>
      </c>
      <c r="F37" s="22">
        <f>'1'!F30</f>
        <v>0</v>
      </c>
      <c r="G37" s="75"/>
      <c r="H37" s="75"/>
      <c r="I37" s="75"/>
      <c r="J37" s="75"/>
      <c r="K37" s="80">
        <f t="shared" si="0"/>
        <v>-880</v>
      </c>
      <c r="L37" s="80">
        <f t="shared" si="1"/>
        <v>-867.5</v>
      </c>
      <c r="M37" s="80">
        <f t="shared" si="2"/>
        <v>-880</v>
      </c>
      <c r="N37" s="80">
        <f t="shared" si="3"/>
        <v>70</v>
      </c>
      <c r="O37" s="22">
        <f t="shared" si="11"/>
        <v>-639</v>
      </c>
      <c r="P37" s="57"/>
      <c r="Q37" s="57"/>
      <c r="R37" s="57"/>
      <c r="S37" s="57"/>
      <c r="T37" s="77">
        <f t="shared" si="4"/>
        <v>-146.66666666666666</v>
      </c>
      <c r="U37" s="77">
        <f t="shared" si="5"/>
        <v>-17.500000000000014</v>
      </c>
      <c r="V37" s="77">
        <f t="shared" si="6"/>
        <v>-146.66666666666666</v>
      </c>
      <c r="W37" s="77">
        <f t="shared" si="7"/>
        <v>-1830</v>
      </c>
      <c r="X37" s="22">
        <f t="shared" si="12"/>
        <v>-535</v>
      </c>
      <c r="Y37" s="124"/>
      <c r="Z37" s="84">
        <f t="shared" si="8"/>
        <v>-146.66666666666666</v>
      </c>
      <c r="AA37" s="75"/>
      <c r="AB37" s="85">
        <f t="shared" si="9"/>
        <v>-105.00000000000003</v>
      </c>
      <c r="AC37" s="32">
        <f t="shared" si="13"/>
        <v>0</v>
      </c>
      <c r="AD37" s="32">
        <f t="shared" si="14"/>
        <v>0</v>
      </c>
      <c r="AE37" s="32" t="e">
        <f t="shared" si="15"/>
        <v>#N/A</v>
      </c>
      <c r="AF37" s="32" t="e">
        <f t="shared" si="16"/>
        <v>#N/A</v>
      </c>
      <c r="AG37" s="24" t="str">
        <f t="shared" si="17"/>
        <v/>
      </c>
      <c r="AH37" s="28" t="str">
        <f t="shared" si="10"/>
        <v/>
      </c>
    </row>
    <row r="38" spans="2:34" x14ac:dyDescent="0.35">
      <c r="B38" s="22">
        <v>27</v>
      </c>
      <c r="C38" s="22">
        <f>'1'!C31</f>
        <v>0</v>
      </c>
      <c r="D38" s="22">
        <f>'1'!D31</f>
        <v>0</v>
      </c>
      <c r="E38" s="72">
        <f>'1'!E31</f>
        <v>0</v>
      </c>
      <c r="F38" s="22">
        <f>'1'!F31</f>
        <v>0</v>
      </c>
      <c r="G38" s="75"/>
      <c r="H38" s="75"/>
      <c r="I38" s="75"/>
      <c r="J38" s="75"/>
      <c r="K38" s="80">
        <f t="shared" si="0"/>
        <v>-880</v>
      </c>
      <c r="L38" s="80">
        <f t="shared" si="1"/>
        <v>-867.5</v>
      </c>
      <c r="M38" s="80">
        <f t="shared" si="2"/>
        <v>-880</v>
      </c>
      <c r="N38" s="80">
        <f t="shared" si="3"/>
        <v>70</v>
      </c>
      <c r="O38" s="22">
        <f t="shared" si="11"/>
        <v>-639</v>
      </c>
      <c r="P38" s="57"/>
      <c r="Q38" s="57"/>
      <c r="R38" s="57"/>
      <c r="S38" s="57"/>
      <c r="T38" s="77">
        <f t="shared" si="4"/>
        <v>-146.66666666666666</v>
      </c>
      <c r="U38" s="77">
        <f t="shared" si="5"/>
        <v>-17.500000000000014</v>
      </c>
      <c r="V38" s="77">
        <f t="shared" si="6"/>
        <v>-146.66666666666666</v>
      </c>
      <c r="W38" s="77">
        <f t="shared" si="7"/>
        <v>-1830</v>
      </c>
      <c r="X38" s="22">
        <f t="shared" si="12"/>
        <v>-535</v>
      </c>
      <c r="Y38" s="124"/>
      <c r="Z38" s="84">
        <f t="shared" si="8"/>
        <v>-146.66666666666666</v>
      </c>
      <c r="AA38" s="75"/>
      <c r="AB38" s="85">
        <f t="shared" si="9"/>
        <v>-105.00000000000003</v>
      </c>
      <c r="AC38" s="32">
        <f t="shared" si="13"/>
        <v>0</v>
      </c>
      <c r="AD38" s="32">
        <f t="shared" si="14"/>
        <v>0</v>
      </c>
      <c r="AE38" s="32" t="e">
        <f t="shared" si="15"/>
        <v>#N/A</v>
      </c>
      <c r="AF38" s="32" t="e">
        <f t="shared" si="16"/>
        <v>#N/A</v>
      </c>
      <c r="AG38" s="24" t="str">
        <f t="shared" si="17"/>
        <v/>
      </c>
      <c r="AH38" s="28" t="str">
        <f t="shared" si="10"/>
        <v/>
      </c>
    </row>
    <row r="39" spans="2:34" x14ac:dyDescent="0.35">
      <c r="B39" s="20">
        <v>28</v>
      </c>
      <c r="C39" s="22">
        <f>'1'!C32</f>
        <v>0</v>
      </c>
      <c r="D39" s="22">
        <f>'1'!D32</f>
        <v>0</v>
      </c>
      <c r="E39" s="72">
        <f>'1'!E32</f>
        <v>0</v>
      </c>
      <c r="F39" s="22">
        <f>'1'!F32</f>
        <v>0</v>
      </c>
      <c r="G39" s="75"/>
      <c r="H39" s="75"/>
      <c r="I39" s="75"/>
      <c r="J39" s="75"/>
      <c r="K39" s="80">
        <f t="shared" si="0"/>
        <v>-880</v>
      </c>
      <c r="L39" s="80">
        <f t="shared" si="1"/>
        <v>-867.5</v>
      </c>
      <c r="M39" s="80">
        <f t="shared" si="2"/>
        <v>-880</v>
      </c>
      <c r="N39" s="80">
        <f t="shared" si="3"/>
        <v>70</v>
      </c>
      <c r="O39" s="22">
        <f t="shared" si="11"/>
        <v>-639</v>
      </c>
      <c r="P39" s="57"/>
      <c r="Q39" s="57"/>
      <c r="R39" s="57"/>
      <c r="S39" s="57"/>
      <c r="T39" s="77">
        <f t="shared" si="4"/>
        <v>-146.66666666666666</v>
      </c>
      <c r="U39" s="77">
        <f t="shared" si="5"/>
        <v>-17.500000000000014</v>
      </c>
      <c r="V39" s="77">
        <f t="shared" si="6"/>
        <v>-146.66666666666666</v>
      </c>
      <c r="W39" s="77">
        <f t="shared" si="7"/>
        <v>-1830</v>
      </c>
      <c r="X39" s="22">
        <f t="shared" si="12"/>
        <v>-535</v>
      </c>
      <c r="Y39" s="123"/>
      <c r="Z39" s="84">
        <f t="shared" si="8"/>
        <v>-146.66666666666666</v>
      </c>
      <c r="AA39" s="75"/>
      <c r="AB39" s="85">
        <f t="shared" si="9"/>
        <v>-105.00000000000003</v>
      </c>
      <c r="AC39" s="32">
        <f t="shared" si="13"/>
        <v>0</v>
      </c>
      <c r="AD39" s="32">
        <f t="shared" si="14"/>
        <v>0</v>
      </c>
      <c r="AE39" s="32" t="e">
        <f t="shared" si="15"/>
        <v>#N/A</v>
      </c>
      <c r="AF39" s="32" t="e">
        <f t="shared" si="16"/>
        <v>#N/A</v>
      </c>
      <c r="AG39" s="24" t="str">
        <f t="shared" si="17"/>
        <v/>
      </c>
      <c r="AH39" s="28" t="str">
        <f t="shared" si="10"/>
        <v/>
      </c>
    </row>
    <row r="40" spans="2:34" x14ac:dyDescent="0.35">
      <c r="B40" s="22">
        <v>29</v>
      </c>
      <c r="C40" s="22">
        <f>'1'!C33</f>
        <v>0</v>
      </c>
      <c r="D40" s="22">
        <f>'1'!D33</f>
        <v>0</v>
      </c>
      <c r="E40" s="72">
        <f>'1'!E33</f>
        <v>0</v>
      </c>
      <c r="F40" s="22">
        <f>'1'!F33</f>
        <v>0</v>
      </c>
      <c r="G40" s="75"/>
      <c r="H40" s="75"/>
      <c r="I40" s="75"/>
      <c r="J40" s="75"/>
      <c r="K40" s="80">
        <f t="shared" si="0"/>
        <v>-880</v>
      </c>
      <c r="L40" s="80">
        <f t="shared" si="1"/>
        <v>-867.5</v>
      </c>
      <c r="M40" s="80">
        <f t="shared" si="2"/>
        <v>-880</v>
      </c>
      <c r="N40" s="80">
        <f t="shared" si="3"/>
        <v>70</v>
      </c>
      <c r="O40" s="22">
        <f t="shared" si="11"/>
        <v>-639</v>
      </c>
      <c r="P40" s="57"/>
      <c r="Q40" s="57"/>
      <c r="R40" s="57"/>
      <c r="S40" s="57"/>
      <c r="T40" s="77">
        <f t="shared" si="4"/>
        <v>-146.66666666666666</v>
      </c>
      <c r="U40" s="77">
        <f t="shared" si="5"/>
        <v>-17.500000000000014</v>
      </c>
      <c r="V40" s="77">
        <f t="shared" si="6"/>
        <v>-146.66666666666666</v>
      </c>
      <c r="W40" s="77">
        <f t="shared" si="7"/>
        <v>-1830</v>
      </c>
      <c r="X40" s="22">
        <f t="shared" si="12"/>
        <v>-535</v>
      </c>
      <c r="Y40" s="123"/>
      <c r="Z40" s="84">
        <f t="shared" si="8"/>
        <v>-146.66666666666666</v>
      </c>
      <c r="AA40" s="75"/>
      <c r="AB40" s="85">
        <f t="shared" si="9"/>
        <v>-105.00000000000003</v>
      </c>
      <c r="AC40" s="32">
        <f t="shared" si="13"/>
        <v>0</v>
      </c>
      <c r="AD40" s="32">
        <f t="shared" si="14"/>
        <v>0</v>
      </c>
      <c r="AE40" s="32" t="e">
        <f t="shared" si="15"/>
        <v>#N/A</v>
      </c>
      <c r="AF40" s="32" t="e">
        <f t="shared" si="16"/>
        <v>#N/A</v>
      </c>
      <c r="AG40" s="24" t="str">
        <f t="shared" si="17"/>
        <v/>
      </c>
      <c r="AH40" s="28" t="str">
        <f t="shared" si="10"/>
        <v/>
      </c>
    </row>
    <row r="41" spans="2:34" x14ac:dyDescent="0.35">
      <c r="B41" s="20">
        <v>30</v>
      </c>
      <c r="C41" s="22">
        <f>'1'!C34</f>
        <v>0</v>
      </c>
      <c r="D41" s="22">
        <f>'1'!D34</f>
        <v>0</v>
      </c>
      <c r="E41" s="72">
        <f>'1'!E34</f>
        <v>0</v>
      </c>
      <c r="F41" s="22">
        <f>'1'!F34</f>
        <v>0</v>
      </c>
      <c r="G41" s="75"/>
      <c r="H41" s="75"/>
      <c r="I41" s="75"/>
      <c r="J41" s="75"/>
      <c r="K41" s="80">
        <f t="shared" si="0"/>
        <v>-880</v>
      </c>
      <c r="L41" s="80">
        <f t="shared" si="1"/>
        <v>-867.5</v>
      </c>
      <c r="M41" s="80">
        <f t="shared" si="2"/>
        <v>-880</v>
      </c>
      <c r="N41" s="80">
        <f t="shared" si="3"/>
        <v>70</v>
      </c>
      <c r="O41" s="22">
        <f t="shared" si="11"/>
        <v>-639</v>
      </c>
      <c r="P41" s="57"/>
      <c r="Q41" s="57"/>
      <c r="R41" s="57"/>
      <c r="S41" s="57"/>
      <c r="T41" s="77">
        <f t="shared" si="4"/>
        <v>-146.66666666666666</v>
      </c>
      <c r="U41" s="77">
        <f t="shared" si="5"/>
        <v>-17.500000000000014</v>
      </c>
      <c r="V41" s="77">
        <f t="shared" si="6"/>
        <v>-146.66666666666666</v>
      </c>
      <c r="W41" s="77">
        <f t="shared" si="7"/>
        <v>-1830</v>
      </c>
      <c r="X41" s="22">
        <f t="shared" si="12"/>
        <v>-535</v>
      </c>
      <c r="Y41" s="124"/>
      <c r="Z41" s="84">
        <f t="shared" si="8"/>
        <v>-146.66666666666666</v>
      </c>
      <c r="AA41" s="75"/>
      <c r="AB41" s="85">
        <f t="shared" si="9"/>
        <v>-105.00000000000003</v>
      </c>
      <c r="AC41" s="32">
        <f t="shared" si="13"/>
        <v>0</v>
      </c>
      <c r="AD41" s="32">
        <f t="shared" si="14"/>
        <v>0</v>
      </c>
      <c r="AE41" s="32" t="e">
        <f t="shared" si="15"/>
        <v>#N/A</v>
      </c>
      <c r="AF41" s="32" t="e">
        <f t="shared" si="16"/>
        <v>#N/A</v>
      </c>
      <c r="AG41" s="24" t="str">
        <f t="shared" si="17"/>
        <v/>
      </c>
      <c r="AH41" s="28" t="str">
        <f t="shared" si="10"/>
        <v/>
      </c>
    </row>
    <row r="42" spans="2:34" x14ac:dyDescent="0.35">
      <c r="B42" s="22">
        <v>31</v>
      </c>
      <c r="C42" s="22">
        <f>'1'!C35</f>
        <v>0</v>
      </c>
      <c r="D42" s="22">
        <f>'1'!D35</f>
        <v>0</v>
      </c>
      <c r="E42" s="72">
        <f>'1'!E35</f>
        <v>0</v>
      </c>
      <c r="F42" s="22">
        <f>'1'!F35</f>
        <v>0</v>
      </c>
      <c r="G42" s="75"/>
      <c r="H42" s="75"/>
      <c r="I42" s="75"/>
      <c r="J42" s="75"/>
      <c r="K42" s="80">
        <f t="shared" si="0"/>
        <v>-880</v>
      </c>
      <c r="L42" s="80">
        <f t="shared" si="1"/>
        <v>-867.5</v>
      </c>
      <c r="M42" s="80">
        <f t="shared" si="2"/>
        <v>-880</v>
      </c>
      <c r="N42" s="80">
        <f t="shared" si="3"/>
        <v>70</v>
      </c>
      <c r="O42" s="22">
        <f t="shared" si="11"/>
        <v>-639</v>
      </c>
      <c r="P42" s="57"/>
      <c r="Q42" s="57"/>
      <c r="R42" s="57"/>
      <c r="S42" s="57"/>
      <c r="T42" s="77">
        <f t="shared" si="4"/>
        <v>-146.66666666666666</v>
      </c>
      <c r="U42" s="77">
        <f t="shared" si="5"/>
        <v>-17.500000000000014</v>
      </c>
      <c r="V42" s="77">
        <f t="shared" si="6"/>
        <v>-146.66666666666666</v>
      </c>
      <c r="W42" s="77">
        <f t="shared" si="7"/>
        <v>-1830</v>
      </c>
      <c r="X42" s="22">
        <f t="shared" si="12"/>
        <v>-535</v>
      </c>
      <c r="Y42" s="124"/>
      <c r="Z42" s="84">
        <f t="shared" si="8"/>
        <v>-146.66666666666666</v>
      </c>
      <c r="AA42" s="75"/>
      <c r="AB42" s="85">
        <f t="shared" si="9"/>
        <v>-105.00000000000003</v>
      </c>
      <c r="AC42" s="32">
        <f t="shared" si="13"/>
        <v>0</v>
      </c>
      <c r="AD42" s="32">
        <f t="shared" si="14"/>
        <v>0</v>
      </c>
      <c r="AE42" s="32" t="e">
        <f t="shared" si="15"/>
        <v>#N/A</v>
      </c>
      <c r="AF42" s="32" t="e">
        <f t="shared" si="16"/>
        <v>#N/A</v>
      </c>
      <c r="AG42" s="24" t="str">
        <f t="shared" si="17"/>
        <v/>
      </c>
      <c r="AH42" s="28" t="str">
        <f t="shared" si="10"/>
        <v/>
      </c>
    </row>
    <row r="43" spans="2:34" x14ac:dyDescent="0.35">
      <c r="B43" s="20">
        <v>32</v>
      </c>
      <c r="C43" s="22">
        <f>'1'!C36</f>
        <v>0</v>
      </c>
      <c r="D43" s="22">
        <f>'1'!D36</f>
        <v>0</v>
      </c>
      <c r="E43" s="72">
        <f>'1'!E36</f>
        <v>0</v>
      </c>
      <c r="F43" s="22">
        <f>'1'!F36</f>
        <v>0</v>
      </c>
      <c r="G43" s="75"/>
      <c r="H43" s="75"/>
      <c r="I43" s="75"/>
      <c r="J43" s="75"/>
      <c r="K43" s="80">
        <f t="shared" si="0"/>
        <v>-880</v>
      </c>
      <c r="L43" s="80">
        <f t="shared" si="1"/>
        <v>-867.5</v>
      </c>
      <c r="M43" s="80">
        <f t="shared" si="2"/>
        <v>-880</v>
      </c>
      <c r="N43" s="80">
        <f t="shared" si="3"/>
        <v>70</v>
      </c>
      <c r="O43" s="22">
        <f t="shared" si="11"/>
        <v>-639</v>
      </c>
      <c r="P43" s="57"/>
      <c r="Q43" s="57"/>
      <c r="R43" s="57"/>
      <c r="S43" s="57"/>
      <c r="T43" s="77">
        <f t="shared" si="4"/>
        <v>-146.66666666666666</v>
      </c>
      <c r="U43" s="77">
        <f t="shared" si="5"/>
        <v>-17.500000000000014</v>
      </c>
      <c r="V43" s="77">
        <f t="shared" si="6"/>
        <v>-146.66666666666666</v>
      </c>
      <c r="W43" s="77">
        <f t="shared" si="7"/>
        <v>-1830</v>
      </c>
      <c r="X43" s="22">
        <f t="shared" si="12"/>
        <v>-535</v>
      </c>
      <c r="Y43" s="125"/>
      <c r="Z43" s="84">
        <f t="shared" si="8"/>
        <v>-146.66666666666666</v>
      </c>
      <c r="AA43" s="75"/>
      <c r="AB43" s="85">
        <f t="shared" si="9"/>
        <v>-105.00000000000003</v>
      </c>
      <c r="AC43" s="32">
        <f t="shared" si="13"/>
        <v>0</v>
      </c>
      <c r="AD43" s="32">
        <f t="shared" si="14"/>
        <v>0</v>
      </c>
      <c r="AE43" s="32" t="e">
        <f t="shared" si="15"/>
        <v>#N/A</v>
      </c>
      <c r="AF43" s="32" t="e">
        <f t="shared" si="16"/>
        <v>#N/A</v>
      </c>
      <c r="AG43" s="24" t="str">
        <f t="shared" si="17"/>
        <v/>
      </c>
      <c r="AH43" s="28" t="str">
        <f t="shared" si="10"/>
        <v/>
      </c>
    </row>
    <row r="44" spans="2:34" x14ac:dyDescent="0.35">
      <c r="B44" s="22">
        <v>33</v>
      </c>
      <c r="C44" s="22">
        <f>'1'!C37</f>
        <v>0</v>
      </c>
      <c r="D44" s="22">
        <f>'1'!D37</f>
        <v>0</v>
      </c>
      <c r="E44" s="72">
        <f>'1'!E37</f>
        <v>0</v>
      </c>
      <c r="F44" s="22">
        <f>'1'!F37</f>
        <v>0</v>
      </c>
      <c r="G44" s="75"/>
      <c r="H44" s="75"/>
      <c r="I44" s="75"/>
      <c r="J44" s="75"/>
      <c r="K44" s="80">
        <f t="shared" si="0"/>
        <v>-880</v>
      </c>
      <c r="L44" s="80">
        <f t="shared" si="1"/>
        <v>-867.5</v>
      </c>
      <c r="M44" s="80">
        <f t="shared" si="2"/>
        <v>-880</v>
      </c>
      <c r="N44" s="80">
        <f t="shared" si="3"/>
        <v>70</v>
      </c>
      <c r="O44" s="22">
        <f t="shared" si="11"/>
        <v>-639</v>
      </c>
      <c r="P44" s="57"/>
      <c r="Q44" s="57"/>
      <c r="R44" s="57"/>
      <c r="S44" s="57"/>
      <c r="T44" s="77">
        <f t="shared" si="4"/>
        <v>-146.66666666666666</v>
      </c>
      <c r="U44" s="77">
        <f t="shared" si="5"/>
        <v>-17.500000000000014</v>
      </c>
      <c r="V44" s="77">
        <f t="shared" si="6"/>
        <v>-146.66666666666666</v>
      </c>
      <c r="W44" s="77">
        <f t="shared" si="7"/>
        <v>-1830</v>
      </c>
      <c r="X44" s="22">
        <f t="shared" si="12"/>
        <v>-535</v>
      </c>
      <c r="Y44" s="123"/>
      <c r="Z44" s="84">
        <f t="shared" si="8"/>
        <v>-146.66666666666666</v>
      </c>
      <c r="AA44" s="75"/>
      <c r="AB44" s="85">
        <f t="shared" si="9"/>
        <v>-105.00000000000003</v>
      </c>
      <c r="AC44" s="32">
        <f t="shared" si="13"/>
        <v>0</v>
      </c>
      <c r="AD44" s="32">
        <f t="shared" si="14"/>
        <v>0</v>
      </c>
      <c r="AE44" s="32" t="e">
        <f t="shared" si="15"/>
        <v>#N/A</v>
      </c>
      <c r="AF44" s="32" t="e">
        <f t="shared" si="16"/>
        <v>#N/A</v>
      </c>
      <c r="AG44" s="24" t="str">
        <f t="shared" si="17"/>
        <v/>
      </c>
      <c r="AH44" s="28" t="str">
        <f t="shared" si="10"/>
        <v/>
      </c>
    </row>
    <row r="45" spans="2:34" x14ac:dyDescent="0.35">
      <c r="B45" s="20">
        <v>34</v>
      </c>
      <c r="C45" s="22">
        <f>'1'!C38</f>
        <v>0</v>
      </c>
      <c r="D45" s="22">
        <f>'1'!D38</f>
        <v>0</v>
      </c>
      <c r="E45" s="72">
        <f>'1'!E38</f>
        <v>0</v>
      </c>
      <c r="F45" s="22">
        <f>'1'!F38</f>
        <v>0</v>
      </c>
      <c r="G45" s="75"/>
      <c r="H45" s="75"/>
      <c r="I45" s="75"/>
      <c r="J45" s="75"/>
      <c r="K45" s="80">
        <f t="shared" si="0"/>
        <v>-880</v>
      </c>
      <c r="L45" s="80">
        <f t="shared" si="1"/>
        <v>-867.5</v>
      </c>
      <c r="M45" s="80">
        <f t="shared" si="2"/>
        <v>-880</v>
      </c>
      <c r="N45" s="80">
        <f t="shared" si="3"/>
        <v>70</v>
      </c>
      <c r="O45" s="22">
        <f t="shared" si="11"/>
        <v>-639</v>
      </c>
      <c r="P45" s="57"/>
      <c r="Q45" s="57"/>
      <c r="R45" s="57"/>
      <c r="S45" s="57"/>
      <c r="T45" s="77">
        <f t="shared" si="4"/>
        <v>-146.66666666666666</v>
      </c>
      <c r="U45" s="77">
        <f t="shared" si="5"/>
        <v>-17.500000000000014</v>
      </c>
      <c r="V45" s="77">
        <f t="shared" si="6"/>
        <v>-146.66666666666666</v>
      </c>
      <c r="W45" s="77">
        <f t="shared" si="7"/>
        <v>-1830</v>
      </c>
      <c r="X45" s="22">
        <f t="shared" si="12"/>
        <v>-535</v>
      </c>
      <c r="Y45" s="124"/>
      <c r="Z45" s="84">
        <f t="shared" si="8"/>
        <v>-146.66666666666666</v>
      </c>
      <c r="AA45" s="75"/>
      <c r="AB45" s="85">
        <f t="shared" si="9"/>
        <v>-105.00000000000003</v>
      </c>
      <c r="AC45" s="32">
        <f t="shared" si="13"/>
        <v>0</v>
      </c>
      <c r="AD45" s="32">
        <f t="shared" si="14"/>
        <v>0</v>
      </c>
      <c r="AE45" s="32" t="e">
        <f t="shared" si="15"/>
        <v>#N/A</v>
      </c>
      <c r="AF45" s="32" t="e">
        <f t="shared" si="16"/>
        <v>#N/A</v>
      </c>
      <c r="AG45" s="24" t="str">
        <f t="shared" si="17"/>
        <v/>
      </c>
      <c r="AH45" s="28" t="str">
        <f t="shared" si="10"/>
        <v/>
      </c>
    </row>
    <row r="46" spans="2:34" x14ac:dyDescent="0.35">
      <c r="B46" s="22">
        <v>35</v>
      </c>
      <c r="C46" s="22">
        <f>'1'!C39</f>
        <v>0</v>
      </c>
      <c r="D46" s="22">
        <f>'1'!D39</f>
        <v>0</v>
      </c>
      <c r="E46" s="72">
        <f>'1'!E39</f>
        <v>0</v>
      </c>
      <c r="F46" s="22">
        <f>'1'!F39</f>
        <v>0</v>
      </c>
      <c r="G46" s="75"/>
      <c r="H46" s="75"/>
      <c r="I46" s="75"/>
      <c r="J46" s="75"/>
      <c r="K46" s="80">
        <f t="shared" si="0"/>
        <v>-880</v>
      </c>
      <c r="L46" s="80">
        <f t="shared" si="1"/>
        <v>-867.5</v>
      </c>
      <c r="M46" s="80">
        <f t="shared" si="2"/>
        <v>-880</v>
      </c>
      <c r="N46" s="80">
        <f t="shared" si="3"/>
        <v>70</v>
      </c>
      <c r="O46" s="22">
        <f t="shared" si="11"/>
        <v>-639</v>
      </c>
      <c r="P46" s="57"/>
      <c r="Q46" s="57"/>
      <c r="R46" s="57"/>
      <c r="S46" s="57"/>
      <c r="T46" s="77">
        <f t="shared" si="4"/>
        <v>-146.66666666666666</v>
      </c>
      <c r="U46" s="77">
        <f t="shared" si="5"/>
        <v>-17.500000000000014</v>
      </c>
      <c r="V46" s="77">
        <f t="shared" si="6"/>
        <v>-146.66666666666666</v>
      </c>
      <c r="W46" s="77">
        <f t="shared" si="7"/>
        <v>-1830</v>
      </c>
      <c r="X46" s="22">
        <f t="shared" si="12"/>
        <v>-535</v>
      </c>
      <c r="Y46" s="123"/>
      <c r="Z46" s="84">
        <f t="shared" si="8"/>
        <v>-146.66666666666666</v>
      </c>
      <c r="AA46" s="75"/>
      <c r="AB46" s="85">
        <f t="shared" si="9"/>
        <v>-105.00000000000003</v>
      </c>
      <c r="AC46" s="32">
        <f t="shared" si="13"/>
        <v>0</v>
      </c>
      <c r="AD46" s="32">
        <f t="shared" si="14"/>
        <v>0</v>
      </c>
      <c r="AE46" s="32" t="e">
        <f t="shared" si="15"/>
        <v>#N/A</v>
      </c>
      <c r="AF46" s="32" t="e">
        <f t="shared" si="16"/>
        <v>#N/A</v>
      </c>
      <c r="AG46" s="24" t="str">
        <f t="shared" si="17"/>
        <v/>
      </c>
      <c r="AH46" s="28" t="str">
        <f t="shared" si="10"/>
        <v/>
      </c>
    </row>
    <row r="47" spans="2:34" x14ac:dyDescent="0.35">
      <c r="B47" s="20">
        <v>36</v>
      </c>
      <c r="C47" s="22">
        <f>'1'!C40</f>
        <v>0</v>
      </c>
      <c r="D47" s="22">
        <f>'1'!D40</f>
        <v>0</v>
      </c>
      <c r="E47" s="72">
        <f>'1'!E40</f>
        <v>0</v>
      </c>
      <c r="F47" s="22">
        <f>'1'!F40</f>
        <v>0</v>
      </c>
      <c r="G47" s="75"/>
      <c r="H47" s="75"/>
      <c r="I47" s="75"/>
      <c r="J47" s="75"/>
      <c r="K47" s="80">
        <f t="shared" si="0"/>
        <v>-880</v>
      </c>
      <c r="L47" s="80">
        <f t="shared" si="1"/>
        <v>-867.5</v>
      </c>
      <c r="M47" s="80">
        <f t="shared" si="2"/>
        <v>-880</v>
      </c>
      <c r="N47" s="80">
        <f t="shared" si="3"/>
        <v>70</v>
      </c>
      <c r="O47" s="22">
        <f t="shared" si="11"/>
        <v>-639</v>
      </c>
      <c r="P47" s="57"/>
      <c r="Q47" s="57"/>
      <c r="R47" s="57"/>
      <c r="S47" s="57"/>
      <c r="T47" s="77">
        <f t="shared" si="4"/>
        <v>-146.66666666666666</v>
      </c>
      <c r="U47" s="77">
        <f t="shared" si="5"/>
        <v>-17.500000000000014</v>
      </c>
      <c r="V47" s="77">
        <f t="shared" si="6"/>
        <v>-146.66666666666666</v>
      </c>
      <c r="W47" s="77">
        <f t="shared" si="7"/>
        <v>-1830</v>
      </c>
      <c r="X47" s="22">
        <f t="shared" si="12"/>
        <v>-535</v>
      </c>
      <c r="Y47" s="124"/>
      <c r="Z47" s="84">
        <f t="shared" si="8"/>
        <v>-146.66666666666666</v>
      </c>
      <c r="AA47" s="75"/>
      <c r="AB47" s="85">
        <f t="shared" si="9"/>
        <v>-105.00000000000003</v>
      </c>
      <c r="AC47" s="32">
        <f t="shared" si="13"/>
        <v>0</v>
      </c>
      <c r="AD47" s="32">
        <f t="shared" si="14"/>
        <v>0</v>
      </c>
      <c r="AE47" s="32" t="e">
        <f t="shared" si="15"/>
        <v>#N/A</v>
      </c>
      <c r="AF47" s="32" t="e">
        <f t="shared" si="16"/>
        <v>#N/A</v>
      </c>
      <c r="AG47" s="24" t="str">
        <f t="shared" si="17"/>
        <v/>
      </c>
      <c r="AH47" s="28" t="str">
        <f t="shared" si="10"/>
        <v/>
      </c>
    </row>
    <row r="48" spans="2:34" x14ac:dyDescent="0.35">
      <c r="B48" s="22">
        <v>37</v>
      </c>
      <c r="C48" s="22">
        <f>'1'!C41</f>
        <v>0</v>
      </c>
      <c r="D48" s="22">
        <f>'1'!D41</f>
        <v>0</v>
      </c>
      <c r="E48" s="72">
        <f>'1'!E41</f>
        <v>0</v>
      </c>
      <c r="F48" s="22">
        <f>'1'!F41</f>
        <v>0</v>
      </c>
      <c r="G48" s="75"/>
      <c r="H48" s="75"/>
      <c r="I48" s="75"/>
      <c r="J48" s="75"/>
      <c r="K48" s="80">
        <f t="shared" si="0"/>
        <v>-880</v>
      </c>
      <c r="L48" s="80">
        <f t="shared" si="1"/>
        <v>-867.5</v>
      </c>
      <c r="M48" s="80">
        <f t="shared" si="2"/>
        <v>-880</v>
      </c>
      <c r="N48" s="80">
        <f t="shared" si="3"/>
        <v>70</v>
      </c>
      <c r="O48" s="22">
        <f t="shared" si="11"/>
        <v>-639</v>
      </c>
      <c r="P48" s="57"/>
      <c r="Q48" s="57"/>
      <c r="R48" s="57"/>
      <c r="S48" s="57"/>
      <c r="T48" s="77">
        <f t="shared" si="4"/>
        <v>-146.66666666666666</v>
      </c>
      <c r="U48" s="77">
        <f t="shared" si="5"/>
        <v>-17.500000000000014</v>
      </c>
      <c r="V48" s="77">
        <f t="shared" si="6"/>
        <v>-146.66666666666666</v>
      </c>
      <c r="W48" s="77">
        <f t="shared" si="7"/>
        <v>-1830</v>
      </c>
      <c r="X48" s="22">
        <f t="shared" si="12"/>
        <v>-535</v>
      </c>
      <c r="Y48" s="124"/>
      <c r="Z48" s="84">
        <f t="shared" si="8"/>
        <v>-146.66666666666666</v>
      </c>
      <c r="AA48" s="75"/>
      <c r="AB48" s="85">
        <f t="shared" si="9"/>
        <v>-105.00000000000003</v>
      </c>
      <c r="AC48" s="32">
        <f t="shared" si="13"/>
        <v>0</v>
      </c>
      <c r="AD48" s="32">
        <f t="shared" si="14"/>
        <v>0</v>
      </c>
      <c r="AE48" s="32" t="e">
        <f t="shared" si="15"/>
        <v>#N/A</v>
      </c>
      <c r="AF48" s="32" t="e">
        <f t="shared" si="16"/>
        <v>#N/A</v>
      </c>
      <c r="AG48" s="24" t="str">
        <f t="shared" si="17"/>
        <v/>
      </c>
      <c r="AH48" s="28" t="str">
        <f t="shared" si="10"/>
        <v/>
      </c>
    </row>
    <row r="49" spans="2:34" x14ac:dyDescent="0.35">
      <c r="B49" s="20">
        <v>38</v>
      </c>
      <c r="C49" s="22">
        <f>'1'!C42</f>
        <v>0</v>
      </c>
      <c r="D49" s="22">
        <f>'1'!D42</f>
        <v>0</v>
      </c>
      <c r="E49" s="72">
        <f>'1'!E42</f>
        <v>0</v>
      </c>
      <c r="F49" s="22">
        <f>'1'!F42</f>
        <v>0</v>
      </c>
      <c r="G49" s="75"/>
      <c r="H49" s="75"/>
      <c r="I49" s="75"/>
      <c r="J49" s="75"/>
      <c r="K49" s="80">
        <f t="shared" ref="K49:K51" si="18">($G$58*G49)+$G$59</f>
        <v>-880</v>
      </c>
      <c r="L49" s="80">
        <f t="shared" ref="L49:L51" si="19">($H$58*H49)+$H$59</f>
        <v>-867.5</v>
      </c>
      <c r="M49" s="80">
        <f t="shared" ref="M49:M51" si="20">($I$58*I49)+$I$59</f>
        <v>-880</v>
      </c>
      <c r="N49" s="80">
        <f t="shared" ref="N49:N51" si="21">($J$58*J49)+$J$59</f>
        <v>70</v>
      </c>
      <c r="O49" s="22">
        <f t="shared" si="11"/>
        <v>-639</v>
      </c>
      <c r="P49" s="57"/>
      <c r="Q49" s="57"/>
      <c r="R49" s="57"/>
      <c r="S49" s="57"/>
      <c r="T49" s="77">
        <f t="shared" ref="T49:T51" si="22">($P$58*P49)+$P$59</f>
        <v>-146.66666666666666</v>
      </c>
      <c r="U49" s="77">
        <f t="shared" ref="U49:U51" si="23">($Q$58*Q49)+$Q$59</f>
        <v>-17.500000000000014</v>
      </c>
      <c r="V49" s="77">
        <f t="shared" ref="V49:V51" si="24">($R$58*R49)+$R$59</f>
        <v>-146.66666666666666</v>
      </c>
      <c r="W49" s="77">
        <f t="shared" ref="W49:W51" si="25">($S$58*S49)+$S$59</f>
        <v>-1830</v>
      </c>
      <c r="X49" s="22">
        <f t="shared" si="12"/>
        <v>-535</v>
      </c>
      <c r="Y49" s="124"/>
      <c r="Z49" s="84">
        <f t="shared" ref="Z49:Z51" si="26">($Y$58*Y49)+$Y$59</f>
        <v>-146.66666666666666</v>
      </c>
      <c r="AA49" s="75"/>
      <c r="AB49" s="85">
        <f t="shared" ref="AB49:AB51" si="27">($AA$58*AA49)+$AA$59</f>
        <v>-105.00000000000003</v>
      </c>
      <c r="AC49" s="32">
        <f t="shared" ref="AC49:AC51" si="28">MAX(G49:J49)</f>
        <v>0</v>
      </c>
      <c r="AD49" s="32">
        <f t="shared" ref="AD49:AD51" si="29">MIN(G49:J49)</f>
        <v>0</v>
      </c>
      <c r="AE49" s="32" t="e">
        <f t="shared" ref="AE49:AE51" si="30">MATCH(AC49,G49:J49,0)</f>
        <v>#N/A</v>
      </c>
      <c r="AF49" s="32" t="e">
        <f t="shared" ref="AF49:AF51" si="31">MATCH(AD49,G49:J49,0)</f>
        <v>#N/A</v>
      </c>
      <c r="AG49" s="24" t="str">
        <f t="shared" si="17"/>
        <v/>
      </c>
      <c r="AH49" s="28"/>
    </row>
    <row r="50" spans="2:34" x14ac:dyDescent="0.35">
      <c r="B50" s="22">
        <v>39</v>
      </c>
      <c r="C50" s="22">
        <f>'1'!C43</f>
        <v>0</v>
      </c>
      <c r="D50" s="22">
        <f>'1'!D43</f>
        <v>0</v>
      </c>
      <c r="E50" s="72">
        <f>'1'!E43</f>
        <v>0</v>
      </c>
      <c r="F50" s="22">
        <f>'1'!F43</f>
        <v>0</v>
      </c>
      <c r="G50" s="75"/>
      <c r="H50" s="75"/>
      <c r="I50" s="75"/>
      <c r="J50" s="75"/>
      <c r="K50" s="80">
        <f t="shared" si="18"/>
        <v>-880</v>
      </c>
      <c r="L50" s="80">
        <f t="shared" si="19"/>
        <v>-867.5</v>
      </c>
      <c r="M50" s="80">
        <f t="shared" si="20"/>
        <v>-880</v>
      </c>
      <c r="N50" s="80">
        <f t="shared" si="21"/>
        <v>70</v>
      </c>
      <c r="O50" s="22">
        <f t="shared" si="11"/>
        <v>-639</v>
      </c>
      <c r="P50" s="57"/>
      <c r="Q50" s="57"/>
      <c r="R50" s="57"/>
      <c r="S50" s="57"/>
      <c r="T50" s="77">
        <f t="shared" si="22"/>
        <v>-146.66666666666666</v>
      </c>
      <c r="U50" s="77">
        <f t="shared" si="23"/>
        <v>-17.500000000000014</v>
      </c>
      <c r="V50" s="77">
        <f t="shared" si="24"/>
        <v>-146.66666666666666</v>
      </c>
      <c r="W50" s="77">
        <f t="shared" si="25"/>
        <v>-1830</v>
      </c>
      <c r="X50" s="22">
        <f t="shared" si="12"/>
        <v>-535</v>
      </c>
      <c r="Y50" s="124"/>
      <c r="Z50" s="84">
        <f t="shared" si="26"/>
        <v>-146.66666666666666</v>
      </c>
      <c r="AA50" s="75"/>
      <c r="AB50" s="85">
        <f t="shared" si="27"/>
        <v>-105.00000000000003</v>
      </c>
      <c r="AC50" s="32">
        <f t="shared" si="28"/>
        <v>0</v>
      </c>
      <c r="AD50" s="32">
        <f t="shared" si="29"/>
        <v>0</v>
      </c>
      <c r="AE50" s="32" t="e">
        <f t="shared" si="30"/>
        <v>#N/A</v>
      </c>
      <c r="AF50" s="32" t="e">
        <f t="shared" si="31"/>
        <v>#N/A</v>
      </c>
      <c r="AG50" s="24" t="str">
        <f t="shared" si="17"/>
        <v/>
      </c>
      <c r="AH50" s="28"/>
    </row>
    <row r="51" spans="2:34" ht="15" thickBot="1" x14ac:dyDescent="0.4">
      <c r="B51" s="20">
        <v>40</v>
      </c>
      <c r="C51" s="22">
        <f>'1'!C44</f>
        <v>0</v>
      </c>
      <c r="D51" s="22">
        <f>'1'!D44</f>
        <v>0</v>
      </c>
      <c r="E51" s="72">
        <f>'1'!E44</f>
        <v>0</v>
      </c>
      <c r="F51" s="22">
        <f>'1'!F44</f>
        <v>0</v>
      </c>
      <c r="G51" s="75"/>
      <c r="H51" s="75"/>
      <c r="I51" s="75"/>
      <c r="J51" s="75"/>
      <c r="K51" s="80">
        <f t="shared" si="18"/>
        <v>-880</v>
      </c>
      <c r="L51" s="80">
        <f t="shared" si="19"/>
        <v>-867.5</v>
      </c>
      <c r="M51" s="80">
        <f t="shared" si="20"/>
        <v>-880</v>
      </c>
      <c r="N51" s="80">
        <f t="shared" si="21"/>
        <v>70</v>
      </c>
      <c r="O51" s="22">
        <f t="shared" si="11"/>
        <v>-639</v>
      </c>
      <c r="P51" s="57"/>
      <c r="Q51" s="57"/>
      <c r="R51" s="57"/>
      <c r="S51" s="57"/>
      <c r="T51" s="77">
        <f t="shared" si="22"/>
        <v>-146.66666666666666</v>
      </c>
      <c r="U51" s="77">
        <f t="shared" si="23"/>
        <v>-17.500000000000014</v>
      </c>
      <c r="V51" s="77">
        <f t="shared" si="24"/>
        <v>-146.66666666666666</v>
      </c>
      <c r="W51" s="77">
        <f t="shared" si="25"/>
        <v>-1830</v>
      </c>
      <c r="X51" s="22">
        <f t="shared" si="12"/>
        <v>-535</v>
      </c>
      <c r="Y51" s="123"/>
      <c r="Z51" s="84">
        <f t="shared" si="26"/>
        <v>-146.66666666666666</v>
      </c>
      <c r="AA51" s="75"/>
      <c r="AB51" s="85">
        <f t="shared" si="27"/>
        <v>-105.00000000000003</v>
      </c>
      <c r="AC51" s="32">
        <f t="shared" si="28"/>
        <v>0</v>
      </c>
      <c r="AD51" s="32">
        <f t="shared" si="29"/>
        <v>0</v>
      </c>
      <c r="AE51" s="32" t="e">
        <f t="shared" si="30"/>
        <v>#N/A</v>
      </c>
      <c r="AF51" s="32" t="e">
        <f t="shared" si="31"/>
        <v>#N/A</v>
      </c>
      <c r="AG51" s="24" t="str">
        <f t="shared" si="17"/>
        <v/>
      </c>
      <c r="AH51" s="28" t="str">
        <f>IFERROR("Menunjukkan penguasaan"&amp; " dalam "&amp;(VLOOKUP(AE51,$G$61:$I$70,3)),"")</f>
        <v/>
      </c>
    </row>
    <row r="52" spans="2:34" hidden="1" x14ac:dyDescent="0.35">
      <c r="G52" s="74">
        <f>MAX(G12:G51)</f>
        <v>78</v>
      </c>
      <c r="H52" s="74">
        <f>MAX(H12:H51)</f>
        <v>77</v>
      </c>
      <c r="I52" s="74">
        <f>MAX(I12:I51)</f>
        <v>78</v>
      </c>
      <c r="J52" s="74">
        <f>MAX(J12:J51)</f>
        <v>80</v>
      </c>
      <c r="P52" s="74">
        <f>MAX(P12:P51)</f>
        <v>87</v>
      </c>
      <c r="Q52" s="74">
        <f>MAX(Q12:Q51)</f>
        <v>99</v>
      </c>
      <c r="R52" s="74">
        <f>MAX(R12:R51)</f>
        <v>87</v>
      </c>
      <c r="S52" s="74">
        <f>MAX(S12:S51)</f>
        <v>77</v>
      </c>
      <c r="X52" s="74"/>
      <c r="Y52" s="74">
        <f>MAX(Y12:Y51)</f>
        <v>87</v>
      </c>
      <c r="Z52" s="74"/>
      <c r="AA52" s="74">
        <f>MAX(AA12:AA51)</f>
        <v>88</v>
      </c>
      <c r="AB52" s="74"/>
    </row>
    <row r="53" spans="2:34" hidden="1" x14ac:dyDescent="0.35">
      <c r="G53" s="74">
        <f>MIN(G12:G51)</f>
        <v>76</v>
      </c>
      <c r="H53" s="74">
        <f>MIN(H12:H51)</f>
        <v>75</v>
      </c>
      <c r="I53" s="74">
        <f>MIN(I12:I51)</f>
        <v>76</v>
      </c>
      <c r="J53" s="74">
        <f>MIN(J12:J51)</f>
        <v>0</v>
      </c>
      <c r="P53" s="74">
        <f>MIN(P12:P51)</f>
        <v>78</v>
      </c>
      <c r="Q53" s="74">
        <f>MIN(Q12:Q51)</f>
        <v>77</v>
      </c>
      <c r="R53" s="74">
        <f>MIN(R12:R51)</f>
        <v>78</v>
      </c>
      <c r="S53" s="74">
        <f>MIN(S12:S51)</f>
        <v>76</v>
      </c>
      <c r="X53" s="74"/>
      <c r="Y53" s="74">
        <f>MIN(Y12:Y51)</f>
        <v>78</v>
      </c>
      <c r="Z53" s="74"/>
      <c r="AA53" s="74">
        <f>MIN(AA12:AA51)</f>
        <v>77</v>
      </c>
      <c r="AB53" s="74"/>
    </row>
    <row r="54" spans="2:34" hidden="1" x14ac:dyDescent="0.35">
      <c r="E54" t="s">
        <v>154</v>
      </c>
      <c r="G54" s="74">
        <f>G52</f>
        <v>78</v>
      </c>
      <c r="H54" s="74">
        <f t="shared" ref="H54:J55" si="32">H52</f>
        <v>77</v>
      </c>
      <c r="I54" s="74">
        <f t="shared" si="32"/>
        <v>78</v>
      </c>
      <c r="J54" s="74">
        <f t="shared" si="32"/>
        <v>80</v>
      </c>
      <c r="P54" s="74">
        <f>P52</f>
        <v>87</v>
      </c>
      <c r="Q54" s="74">
        <f t="shared" ref="Q54:S55" si="33">Q52</f>
        <v>99</v>
      </c>
      <c r="R54" s="74">
        <f t="shared" si="33"/>
        <v>87</v>
      </c>
      <c r="S54" s="74">
        <f t="shared" si="33"/>
        <v>77</v>
      </c>
      <c r="X54" s="74"/>
      <c r="Y54" s="74">
        <f>Y52</f>
        <v>87</v>
      </c>
      <c r="Z54" s="74"/>
      <c r="AA54" s="74">
        <f>AA52</f>
        <v>88</v>
      </c>
      <c r="AB54" s="74"/>
    </row>
    <row r="55" spans="2:34" hidden="1" x14ac:dyDescent="0.35">
      <c r="E55" t="s">
        <v>155</v>
      </c>
      <c r="G55" s="74">
        <f>G53</f>
        <v>76</v>
      </c>
      <c r="H55" s="74">
        <f t="shared" si="32"/>
        <v>75</v>
      </c>
      <c r="I55" s="74">
        <f t="shared" si="32"/>
        <v>76</v>
      </c>
      <c r="J55" s="74">
        <f t="shared" si="32"/>
        <v>0</v>
      </c>
      <c r="P55" s="74">
        <f>P53</f>
        <v>78</v>
      </c>
      <c r="Q55" s="74">
        <f t="shared" si="33"/>
        <v>77</v>
      </c>
      <c r="R55" s="74">
        <f t="shared" si="33"/>
        <v>78</v>
      </c>
      <c r="S55" s="74">
        <f t="shared" si="33"/>
        <v>76</v>
      </c>
      <c r="Y55" s="74">
        <f>Y53</f>
        <v>78</v>
      </c>
      <c r="Z55" s="74"/>
      <c r="AA55" s="74">
        <f>AA53</f>
        <v>77</v>
      </c>
      <c r="AB55" s="74"/>
    </row>
    <row r="56" spans="2:34" hidden="1" x14ac:dyDescent="0.35">
      <c r="E56" t="s">
        <v>156</v>
      </c>
      <c r="G56" s="74">
        <v>95</v>
      </c>
      <c r="H56" s="74">
        <v>95</v>
      </c>
      <c r="I56" s="74">
        <v>95</v>
      </c>
      <c r="J56" s="74">
        <v>95</v>
      </c>
      <c r="P56" s="74">
        <v>95</v>
      </c>
      <c r="Q56" s="74">
        <v>95</v>
      </c>
      <c r="R56" s="74">
        <v>95</v>
      </c>
      <c r="S56" s="74">
        <v>95</v>
      </c>
      <c r="Y56" s="74">
        <v>95</v>
      </c>
      <c r="Z56" s="74"/>
      <c r="AA56" s="74">
        <v>95</v>
      </c>
      <c r="AB56" s="74"/>
    </row>
    <row r="57" spans="2:34" hidden="1" x14ac:dyDescent="0.35">
      <c r="E57" t="s">
        <v>157</v>
      </c>
      <c r="G57" s="74">
        <f>PROFIL!$L$27</f>
        <v>70</v>
      </c>
      <c r="H57" s="74">
        <f>PROFIL!$L$27</f>
        <v>70</v>
      </c>
      <c r="I57" s="74">
        <f>PROFIL!$L$27</f>
        <v>70</v>
      </c>
      <c r="J57" s="74">
        <f>PROFIL!$L$27</f>
        <v>70</v>
      </c>
      <c r="P57" s="74">
        <f>G57</f>
        <v>70</v>
      </c>
      <c r="Q57" s="74">
        <f t="shared" ref="Q57:S57" si="34">H57</f>
        <v>70</v>
      </c>
      <c r="R57" s="74">
        <f t="shared" si="34"/>
        <v>70</v>
      </c>
      <c r="S57" s="74">
        <f t="shared" si="34"/>
        <v>70</v>
      </c>
      <c r="Y57" s="74">
        <f>G57</f>
        <v>70</v>
      </c>
      <c r="Z57" s="74">
        <f t="shared" ref="Z57:AA57" si="35">H57</f>
        <v>70</v>
      </c>
      <c r="AA57" s="74">
        <f t="shared" si="35"/>
        <v>70</v>
      </c>
      <c r="AB57" s="74"/>
    </row>
    <row r="58" spans="2:34" hidden="1" x14ac:dyDescent="0.35">
      <c r="E58" t="s">
        <v>149</v>
      </c>
      <c r="G58" s="74">
        <f>(G56-G57)/(G54-G55)</f>
        <v>12.5</v>
      </c>
      <c r="H58" s="74">
        <f t="shared" ref="H58:J58" si="36">(H56-H57)/(H54-H55)</f>
        <v>12.5</v>
      </c>
      <c r="I58" s="74">
        <f t="shared" si="36"/>
        <v>12.5</v>
      </c>
      <c r="J58" s="74">
        <f t="shared" si="36"/>
        <v>0.3125</v>
      </c>
      <c r="P58" s="74">
        <f>(P56-P57)/(P54-P55)</f>
        <v>2.7777777777777777</v>
      </c>
      <c r="Q58" s="74">
        <f t="shared" ref="Q58:S58" si="37">(Q56-Q57)/(Q54-Q55)</f>
        <v>1.1363636363636365</v>
      </c>
      <c r="R58" s="74">
        <f t="shared" si="37"/>
        <v>2.7777777777777777</v>
      </c>
      <c r="S58" s="74">
        <f t="shared" si="37"/>
        <v>25</v>
      </c>
      <c r="Y58" s="74">
        <f t="shared" ref="Y58:AA58" si="38">(Y56-Y57)/(Y54-Y55)</f>
        <v>2.7777777777777777</v>
      </c>
      <c r="Z58" s="74"/>
      <c r="AA58" s="74">
        <f t="shared" si="38"/>
        <v>2.2727272727272729</v>
      </c>
      <c r="AB58" s="74"/>
    </row>
    <row r="59" spans="2:34" ht="15" hidden="1" thickBot="1" x14ac:dyDescent="0.4">
      <c r="E59" t="s">
        <v>152</v>
      </c>
      <c r="G59" s="74">
        <f>G56-(G58*G54)</f>
        <v>-880</v>
      </c>
      <c r="H59" s="74">
        <f t="shared" ref="H59:J59" si="39">H56-(H58*H54)</f>
        <v>-867.5</v>
      </c>
      <c r="I59" s="74">
        <f t="shared" si="39"/>
        <v>-880</v>
      </c>
      <c r="J59" s="74">
        <f t="shared" si="39"/>
        <v>70</v>
      </c>
      <c r="P59" s="74">
        <f>P56-(P58*P54)</f>
        <v>-146.66666666666666</v>
      </c>
      <c r="Q59" s="74">
        <f t="shared" ref="Q59:S59" si="40">Q56-(Q58*Q54)</f>
        <v>-17.500000000000014</v>
      </c>
      <c r="R59" s="74">
        <f t="shared" si="40"/>
        <v>-146.66666666666666</v>
      </c>
      <c r="S59" s="74">
        <f t="shared" si="40"/>
        <v>-1830</v>
      </c>
      <c r="Y59" s="74">
        <f t="shared" ref="Y59:AA59" si="41">Y56-(Y58*Y54)</f>
        <v>-146.66666666666666</v>
      </c>
      <c r="Z59" s="74"/>
      <c r="AA59" s="74">
        <f t="shared" si="41"/>
        <v>-105.00000000000003</v>
      </c>
      <c r="AB59" s="74"/>
    </row>
    <row r="60" spans="2:34" ht="26.5" thickBot="1" x14ac:dyDescent="0.4">
      <c r="C60" s="93"/>
      <c r="D60" s="94"/>
      <c r="E60" s="95"/>
      <c r="F60" s="206" t="s">
        <v>60</v>
      </c>
      <c r="G60" s="91" t="s">
        <v>48</v>
      </c>
      <c r="H60" s="92" t="s">
        <v>78</v>
      </c>
      <c r="I60" s="209" t="s">
        <v>79</v>
      </c>
      <c r="J60" s="209"/>
      <c r="K60" s="209"/>
      <c r="L60" s="209"/>
      <c r="M60" s="209"/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209"/>
      <c r="AE60" s="209"/>
      <c r="AF60" s="209"/>
      <c r="AG60" s="209"/>
      <c r="AH60" s="210"/>
    </row>
    <row r="61" spans="2:34" ht="18" customHeight="1" thickTop="1" x14ac:dyDescent="0.35">
      <c r="C61" s="211" t="s">
        <v>161</v>
      </c>
      <c r="D61" s="212"/>
      <c r="E61" s="213"/>
      <c r="F61" s="207"/>
      <c r="G61" s="89">
        <v>1</v>
      </c>
      <c r="H61" s="90" t="s">
        <v>56</v>
      </c>
      <c r="I61" s="214"/>
      <c r="J61" s="215"/>
      <c r="K61" s="215"/>
      <c r="L61" s="215"/>
      <c r="M61" s="215"/>
      <c r="N61" s="215"/>
      <c r="O61" s="215"/>
      <c r="P61" s="215"/>
      <c r="Q61" s="215"/>
      <c r="R61" s="215"/>
      <c r="S61" s="215"/>
      <c r="T61" s="215"/>
      <c r="U61" s="215"/>
      <c r="V61" s="215"/>
      <c r="W61" s="215"/>
      <c r="X61" s="215"/>
      <c r="Y61" s="215"/>
      <c r="Z61" s="215"/>
      <c r="AA61" s="215"/>
      <c r="AB61" s="215"/>
      <c r="AC61" s="215"/>
      <c r="AD61" s="215"/>
      <c r="AE61" s="215"/>
      <c r="AF61" s="215"/>
      <c r="AG61" s="215"/>
      <c r="AH61" s="216"/>
    </row>
    <row r="62" spans="2:34" ht="18" customHeight="1" x14ac:dyDescent="0.35">
      <c r="C62" s="211"/>
      <c r="D62" s="212"/>
      <c r="E62" s="213"/>
      <c r="F62" s="207"/>
      <c r="G62" s="86">
        <v>2</v>
      </c>
      <c r="H62" s="31" t="s">
        <v>57</v>
      </c>
      <c r="I62" s="217"/>
      <c r="J62" s="218"/>
      <c r="K62" s="218"/>
      <c r="L62" s="218"/>
      <c r="M62" s="218"/>
      <c r="N62" s="218"/>
      <c r="O62" s="218"/>
      <c r="P62" s="218"/>
      <c r="Q62" s="218"/>
      <c r="R62" s="218"/>
      <c r="S62" s="218"/>
      <c r="T62" s="218"/>
      <c r="U62" s="218"/>
      <c r="V62" s="218"/>
      <c r="W62" s="218"/>
      <c r="X62" s="218"/>
      <c r="Y62" s="218"/>
      <c r="Z62" s="218"/>
      <c r="AA62" s="218"/>
      <c r="AB62" s="218"/>
      <c r="AC62" s="218"/>
      <c r="AD62" s="218"/>
      <c r="AE62" s="218"/>
      <c r="AF62" s="218"/>
      <c r="AG62" s="218"/>
      <c r="AH62" s="219"/>
    </row>
    <row r="63" spans="2:34" ht="18" customHeight="1" x14ac:dyDescent="0.35">
      <c r="C63" s="211"/>
      <c r="D63" s="212"/>
      <c r="E63" s="213"/>
      <c r="F63" s="207"/>
      <c r="G63" s="86">
        <v>3</v>
      </c>
      <c r="H63" s="31" t="s">
        <v>58</v>
      </c>
      <c r="I63" s="217"/>
      <c r="J63" s="218"/>
      <c r="K63" s="218"/>
      <c r="L63" s="218"/>
      <c r="M63" s="218"/>
      <c r="N63" s="218"/>
      <c r="O63" s="218"/>
      <c r="P63" s="218"/>
      <c r="Q63" s="218"/>
      <c r="R63" s="218"/>
      <c r="S63" s="218"/>
      <c r="T63" s="218"/>
      <c r="U63" s="218"/>
      <c r="V63" s="218"/>
      <c r="W63" s="218"/>
      <c r="X63" s="218"/>
      <c r="Y63" s="218"/>
      <c r="Z63" s="218"/>
      <c r="AA63" s="218"/>
      <c r="AB63" s="218"/>
      <c r="AC63" s="218"/>
      <c r="AD63" s="218"/>
      <c r="AE63" s="218"/>
      <c r="AF63" s="218"/>
      <c r="AG63" s="218"/>
      <c r="AH63" s="219"/>
    </row>
    <row r="64" spans="2:34" ht="18" customHeight="1" x14ac:dyDescent="0.35">
      <c r="C64" s="211"/>
      <c r="D64" s="212"/>
      <c r="E64" s="213"/>
      <c r="F64" s="207"/>
      <c r="G64" s="86">
        <v>4</v>
      </c>
      <c r="H64" s="31" t="s">
        <v>59</v>
      </c>
      <c r="I64" s="217"/>
      <c r="J64" s="218"/>
      <c r="K64" s="218"/>
      <c r="L64" s="218"/>
      <c r="M64" s="218"/>
      <c r="N64" s="218"/>
      <c r="O64" s="218"/>
      <c r="P64" s="218"/>
      <c r="Q64" s="218"/>
      <c r="R64" s="218"/>
      <c r="S64" s="218"/>
      <c r="T64" s="218"/>
      <c r="U64" s="218"/>
      <c r="V64" s="218"/>
      <c r="W64" s="218"/>
      <c r="X64" s="218"/>
      <c r="Y64" s="218"/>
      <c r="Z64" s="218"/>
      <c r="AA64" s="218"/>
      <c r="AB64" s="218"/>
      <c r="AC64" s="218"/>
      <c r="AD64" s="218"/>
      <c r="AE64" s="218"/>
      <c r="AF64" s="218"/>
      <c r="AG64" s="218"/>
      <c r="AH64" s="219"/>
    </row>
    <row r="65" spans="3:34" ht="18" customHeight="1" x14ac:dyDescent="0.35">
      <c r="C65" s="211"/>
      <c r="D65" s="212"/>
      <c r="E65" s="213"/>
      <c r="F65" s="207"/>
      <c r="G65" s="86">
        <v>5</v>
      </c>
      <c r="H65" s="31" t="s">
        <v>68</v>
      </c>
      <c r="I65" s="220" t="s">
        <v>80</v>
      </c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1"/>
    </row>
    <row r="66" spans="3:34" ht="18" customHeight="1" x14ac:dyDescent="0.35">
      <c r="C66" s="211"/>
      <c r="D66" s="212"/>
      <c r="E66" s="213"/>
      <c r="F66" s="207"/>
      <c r="G66" s="86">
        <v>6</v>
      </c>
      <c r="H66" s="31" t="s">
        <v>69</v>
      </c>
      <c r="I66" s="220" t="s">
        <v>81</v>
      </c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1"/>
    </row>
    <row r="67" spans="3:34" ht="18" customHeight="1" x14ac:dyDescent="0.35">
      <c r="C67" s="211"/>
      <c r="D67" s="212"/>
      <c r="E67" s="213"/>
      <c r="F67" s="207"/>
      <c r="G67" s="86">
        <v>7</v>
      </c>
      <c r="H67" s="31" t="s">
        <v>70</v>
      </c>
      <c r="I67" s="220" t="s">
        <v>82</v>
      </c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1"/>
    </row>
    <row r="68" spans="3:34" ht="18" customHeight="1" thickBot="1" x14ac:dyDescent="0.4">
      <c r="C68" s="96"/>
      <c r="D68" s="97"/>
      <c r="E68" s="97"/>
      <c r="F68" s="208"/>
      <c r="G68" s="87">
        <v>8</v>
      </c>
      <c r="H68" s="88" t="s">
        <v>71</v>
      </c>
      <c r="I68" s="222" t="s">
        <v>83</v>
      </c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3"/>
    </row>
  </sheetData>
  <mergeCells count="28">
    <mergeCell ref="AH9:AH10"/>
    <mergeCell ref="F60:F68"/>
    <mergeCell ref="I60:AH60"/>
    <mergeCell ref="C61:E67"/>
    <mergeCell ref="I61:AH61"/>
    <mergeCell ref="I62:AH62"/>
    <mergeCell ref="I65:AH65"/>
    <mergeCell ref="I66:AH66"/>
    <mergeCell ref="I67:AH67"/>
    <mergeCell ref="I68:AH68"/>
    <mergeCell ref="I63:AH63"/>
    <mergeCell ref="I64:AH64"/>
    <mergeCell ref="B2:AH2"/>
    <mergeCell ref="B3:AH3"/>
    <mergeCell ref="B4:AH4"/>
    <mergeCell ref="B9:B10"/>
    <mergeCell ref="C9:D9"/>
    <mergeCell ref="E9:E10"/>
    <mergeCell ref="F9:F10"/>
    <mergeCell ref="G9:J9"/>
    <mergeCell ref="K9:N9"/>
    <mergeCell ref="O9:O10"/>
    <mergeCell ref="AE10:AF10"/>
    <mergeCell ref="P9:S9"/>
    <mergeCell ref="T9:W9"/>
    <mergeCell ref="X9:X10"/>
    <mergeCell ref="Z9:Z10"/>
    <mergeCell ref="AB9:AB10"/>
  </mergeCells>
  <dataValidations count="1">
    <dataValidation type="textLength" operator="lessThanOrEqual" allowBlank="1" showInputMessage="1" showErrorMessage="1" sqref="I65:I68" xr:uid="{6456BD24-16F3-43F7-A67A-3D72F036CB68}">
      <formula1>100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D7D5F-42DF-4E03-9E1A-11E49492E8CA}">
  <dimension ref="B1:AH68"/>
  <sheetViews>
    <sheetView zoomScale="70" zoomScaleNormal="70" workbookViewId="0">
      <selection activeCell="A52" sqref="A52:XFD59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35.08984375" customWidth="1"/>
    <col min="6" max="6" width="5.7265625" customWidth="1"/>
    <col min="7" max="10" width="4.90625" customWidth="1"/>
    <col min="11" max="14" width="4.54296875" style="74" hidden="1" customWidth="1"/>
    <col min="15" max="15" width="10.90625" customWidth="1"/>
    <col min="16" max="19" width="6.7265625" customWidth="1"/>
    <col min="20" max="23" width="6.7265625" hidden="1" customWidth="1"/>
    <col min="26" max="26" width="8.7265625" hidden="1" customWidth="1"/>
    <col min="27" max="27" width="10.54296875" customWidth="1"/>
    <col min="28" max="28" width="10.54296875" hidden="1" customWidth="1"/>
    <col min="29" max="29" width="5.7265625" hidden="1" customWidth="1"/>
    <col min="30" max="32" width="6.26953125" hidden="1" customWidth="1"/>
    <col min="34" max="34" width="39.36328125" customWidth="1"/>
  </cols>
  <sheetData>
    <row r="1" spans="2:34" x14ac:dyDescent="0.35">
      <c r="B1" s="29"/>
      <c r="C1" s="29"/>
      <c r="D1" s="29"/>
      <c r="E1" s="29"/>
      <c r="F1" s="29"/>
      <c r="G1" s="29"/>
      <c r="H1" s="29"/>
      <c r="I1" s="29"/>
      <c r="J1" s="29"/>
      <c r="K1" s="79"/>
      <c r="L1" s="79"/>
      <c r="M1" s="79"/>
      <c r="N1" s="7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</row>
    <row r="2" spans="2:34" ht="24.5" x14ac:dyDescent="0.45">
      <c r="B2" s="187" t="s">
        <v>77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</row>
    <row r="3" spans="2:34" ht="24.5" x14ac:dyDescent="0.45">
      <c r="B3" s="187" t="str">
        <f>PROFIL!C3 &amp;" " &amp;PROFIL!D3</f>
        <v>SMP NEGERI 3 BABELAN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</row>
    <row r="4" spans="2:34" ht="24.5" customHeight="1" x14ac:dyDescent="0.35">
      <c r="B4" s="188" t="str">
        <f>"ASSESMEN PESERTA DIDIK TAHUN PELAJARAN " &amp; ": " &amp;PROFIL!C15 &amp; PROFIL!D15 &amp;PROFIL!E15</f>
        <v>ASSESMEN PESERTA DIDIK TAHUN PELAJARAN : 2025/2026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</row>
    <row r="5" spans="2:34" ht="16" customHeight="1" x14ac:dyDescent="0.35">
      <c r="B5" s="29"/>
      <c r="C5" s="30" t="s">
        <v>18</v>
      </c>
      <c r="D5" s="30" t="str">
        <f>": " &amp;PROFIL!C27</f>
        <v>: Pendidikan Pancasila</v>
      </c>
      <c r="E5" s="29"/>
      <c r="F5" s="29"/>
      <c r="G5" s="29"/>
      <c r="H5" s="29"/>
      <c r="I5" s="29"/>
      <c r="J5" s="29"/>
      <c r="K5" s="79"/>
      <c r="L5" s="79"/>
      <c r="M5" s="79"/>
      <c r="N5" s="7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2:34" ht="15" customHeight="1" x14ac:dyDescent="0.35">
      <c r="B6" s="29"/>
      <c r="C6" s="30" t="s">
        <v>12</v>
      </c>
      <c r="D6" s="30" t="str">
        <f>": " &amp;PROFIL!C19 &amp;"- " &amp;PROFIL!E19</f>
        <v xml:space="preserve">: VII- </v>
      </c>
      <c r="E6" s="29"/>
      <c r="F6" s="29"/>
      <c r="G6" s="29"/>
      <c r="H6" s="29"/>
      <c r="I6" s="29"/>
      <c r="J6" s="29"/>
      <c r="K6" s="79"/>
      <c r="L6" s="79"/>
      <c r="M6" s="79"/>
      <c r="N6" s="7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2:34" ht="10.5" customHeight="1" thickBot="1" x14ac:dyDescent="0.4">
      <c r="B7" s="29"/>
      <c r="C7" s="30" t="s">
        <v>76</v>
      </c>
      <c r="D7" s="30" t="str">
        <f>": " &amp;PROFIL!C29</f>
        <v>: AZKA ZAKIYAH, S.Pd</v>
      </c>
      <c r="E7" s="29"/>
      <c r="F7" s="29"/>
      <c r="G7" s="29"/>
      <c r="H7" s="29"/>
      <c r="I7" s="29"/>
      <c r="J7" s="29"/>
      <c r="K7" s="79"/>
      <c r="L7" s="79"/>
      <c r="M7" s="79"/>
      <c r="N7" s="7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</row>
    <row r="8" spans="2:34" ht="13.5" hidden="1" customHeight="1" thickBot="1" x14ac:dyDescent="0.4">
      <c r="B8" s="29"/>
      <c r="C8" s="30"/>
      <c r="D8" s="30"/>
      <c r="E8" s="29"/>
      <c r="F8" s="29"/>
      <c r="G8" s="43"/>
      <c r="H8" s="43"/>
      <c r="I8" s="43"/>
      <c r="J8" s="43"/>
      <c r="K8" s="43">
        <f>IF(COUNT(K12:K51)&gt;0,1,"")</f>
        <v>1</v>
      </c>
      <c r="L8" s="43">
        <f>IF(COUNT(L12:L51)&gt;0,1,"")</f>
        <v>1</v>
      </c>
      <c r="M8" s="43">
        <f>IF(COUNT(M12:M51)&gt;0,1,"")</f>
        <v>1</v>
      </c>
      <c r="N8" s="43">
        <f>IF(COUNT(N12:N51)&gt;0,1,"")</f>
        <v>1</v>
      </c>
      <c r="O8" s="43">
        <f>SUM(G8:N8)</f>
        <v>4</v>
      </c>
      <c r="P8" s="73"/>
      <c r="Q8" s="73"/>
      <c r="R8" s="73"/>
      <c r="S8" s="73"/>
      <c r="T8" s="73">
        <f>IF(COUNT(T12:T51)&gt;0,1,"")</f>
        <v>1</v>
      </c>
      <c r="U8" s="73">
        <f>IF(COUNT(U12:U51)&gt;0,1,"")</f>
        <v>1</v>
      </c>
      <c r="V8" s="73">
        <f>IF(COUNT(V12:V51)&gt;0,1,"")</f>
        <v>1</v>
      </c>
      <c r="W8" s="73">
        <f>IF(COUNT(W12:W51)&gt;0,1,"")</f>
        <v>1</v>
      </c>
      <c r="X8" s="73">
        <f>SUM(P8:W8)</f>
        <v>4</v>
      </c>
      <c r="Y8" s="44"/>
      <c r="Z8" s="44"/>
      <c r="AA8" s="73">
        <f>SUM(O11,X11,AB11)</f>
        <v>15</v>
      </c>
      <c r="AB8" s="73"/>
      <c r="AC8" s="29"/>
      <c r="AD8" s="29"/>
      <c r="AE8" s="29"/>
      <c r="AF8" s="29"/>
      <c r="AG8" s="29"/>
      <c r="AH8" s="29"/>
    </row>
    <row r="9" spans="2:34" s="14" customFormat="1" ht="63.5" customHeight="1" thickBot="1" x14ac:dyDescent="0.4">
      <c r="B9" s="189" t="s">
        <v>48</v>
      </c>
      <c r="C9" s="191" t="s">
        <v>51</v>
      </c>
      <c r="D9" s="191"/>
      <c r="E9" s="191" t="s">
        <v>52</v>
      </c>
      <c r="F9" s="191" t="s">
        <v>53</v>
      </c>
      <c r="G9" s="192" t="s">
        <v>159</v>
      </c>
      <c r="H9" s="193"/>
      <c r="I9" s="193"/>
      <c r="J9" s="194"/>
      <c r="K9" s="195" t="s">
        <v>153</v>
      </c>
      <c r="L9" s="196"/>
      <c r="M9" s="196"/>
      <c r="N9" s="197"/>
      <c r="O9" s="198" t="s">
        <v>65</v>
      </c>
      <c r="P9" s="192" t="s">
        <v>158</v>
      </c>
      <c r="Q9" s="193"/>
      <c r="R9" s="193"/>
      <c r="S9" s="194"/>
      <c r="T9" s="195" t="s">
        <v>153</v>
      </c>
      <c r="U9" s="196"/>
      <c r="V9" s="196"/>
      <c r="W9" s="197"/>
      <c r="X9" s="198" t="s">
        <v>66</v>
      </c>
      <c r="Y9" s="26" t="s">
        <v>28</v>
      </c>
      <c r="Z9" s="202" t="s">
        <v>160</v>
      </c>
      <c r="AA9" s="26" t="str">
        <f>PROFIL!$C$13</f>
        <v>Sumatif Akhir Semester (SAS)</v>
      </c>
      <c r="AB9" s="202" t="s">
        <v>160</v>
      </c>
      <c r="AC9" s="26"/>
      <c r="AD9" s="26"/>
      <c r="AE9" s="26"/>
      <c r="AF9" s="26"/>
      <c r="AG9" s="27" t="s">
        <v>67</v>
      </c>
      <c r="AH9" s="204" t="s">
        <v>245</v>
      </c>
    </row>
    <row r="10" spans="2:34" s="14" customFormat="1" ht="14" customHeight="1" thickBot="1" x14ac:dyDescent="0.4">
      <c r="B10" s="190"/>
      <c r="C10" s="17" t="s">
        <v>49</v>
      </c>
      <c r="D10" s="17" t="s">
        <v>50</v>
      </c>
      <c r="E10" s="186"/>
      <c r="F10" s="186"/>
      <c r="G10" s="34" t="s">
        <v>56</v>
      </c>
      <c r="H10" s="34" t="s">
        <v>57</v>
      </c>
      <c r="I10" s="34" t="s">
        <v>58</v>
      </c>
      <c r="J10" s="34" t="s">
        <v>59</v>
      </c>
      <c r="K10" s="78" t="s">
        <v>56</v>
      </c>
      <c r="L10" s="78" t="s">
        <v>57</v>
      </c>
      <c r="M10" s="78" t="s">
        <v>58</v>
      </c>
      <c r="N10" s="78" t="s">
        <v>59</v>
      </c>
      <c r="O10" s="199"/>
      <c r="P10" s="34" t="s">
        <v>61</v>
      </c>
      <c r="Q10" s="34" t="s">
        <v>62</v>
      </c>
      <c r="R10" s="34" t="s">
        <v>63</v>
      </c>
      <c r="S10" s="34" t="s">
        <v>64</v>
      </c>
      <c r="T10" s="78" t="s">
        <v>61</v>
      </c>
      <c r="U10" s="78" t="s">
        <v>62</v>
      </c>
      <c r="V10" s="78" t="s">
        <v>63</v>
      </c>
      <c r="W10" s="78" t="s">
        <v>64</v>
      </c>
      <c r="X10" s="199"/>
      <c r="Y10" s="35" t="s">
        <v>73</v>
      </c>
      <c r="Z10" s="203"/>
      <c r="AA10" s="34" t="s">
        <v>72</v>
      </c>
      <c r="AB10" s="203"/>
      <c r="AC10" s="36" t="s">
        <v>84</v>
      </c>
      <c r="AD10" s="36" t="s">
        <v>85</v>
      </c>
      <c r="AE10" s="200" t="s">
        <v>86</v>
      </c>
      <c r="AF10" s="201"/>
      <c r="AG10" s="37" t="s">
        <v>75</v>
      </c>
      <c r="AH10" s="224"/>
    </row>
    <row r="11" spans="2:34" s="14" customFormat="1" ht="11.5" hidden="1" customHeight="1" x14ac:dyDescent="0.35">
      <c r="B11" s="38"/>
      <c r="C11" s="38"/>
      <c r="D11" s="38"/>
      <c r="E11" s="38"/>
      <c r="F11" s="38"/>
      <c r="G11" s="39"/>
      <c r="H11" s="39"/>
      <c r="I11" s="39"/>
      <c r="J11" s="39"/>
      <c r="K11" s="76"/>
      <c r="L11" s="76"/>
      <c r="M11" s="76"/>
      <c r="N11" s="76"/>
      <c r="O11" s="41">
        <v>4</v>
      </c>
      <c r="P11" s="42"/>
      <c r="Q11" s="42"/>
      <c r="R11" s="42"/>
      <c r="S11" s="42"/>
      <c r="T11" s="82"/>
      <c r="U11" s="82"/>
      <c r="V11" s="82"/>
      <c r="W11" s="82"/>
      <c r="X11" s="41">
        <v>3</v>
      </c>
      <c r="Y11" s="41"/>
      <c r="Z11" s="83"/>
      <c r="AA11" s="42"/>
      <c r="AB11" s="81">
        <v>8</v>
      </c>
      <c r="AC11" s="42"/>
      <c r="AD11" s="42"/>
      <c r="AE11" s="42"/>
      <c r="AF11" s="42"/>
      <c r="AG11" s="41"/>
      <c r="AH11" s="156"/>
    </row>
    <row r="12" spans="2:34" x14ac:dyDescent="0.35">
      <c r="B12" s="22">
        <v>1</v>
      </c>
      <c r="C12" s="22">
        <f>'2'!C5</f>
        <v>0</v>
      </c>
      <c r="D12" s="22">
        <f>'2'!D5</f>
        <v>0</v>
      </c>
      <c r="E12" s="72">
        <f>'2'!E5</f>
        <v>0</v>
      </c>
      <c r="F12" s="22">
        <f>'2'!F5</f>
        <v>0</v>
      </c>
      <c r="G12" s="33">
        <v>89</v>
      </c>
      <c r="H12" s="33">
        <v>80</v>
      </c>
      <c r="I12" s="33">
        <v>88</v>
      </c>
      <c r="J12" s="33">
        <v>87</v>
      </c>
      <c r="K12" s="80">
        <f t="shared" ref="K12:K51" si="0">($G$58*G12)+$G$59</f>
        <v>95</v>
      </c>
      <c r="L12" s="80">
        <f>($H$58*H12)+$H$59</f>
        <v>78.333333333333343</v>
      </c>
      <c r="M12" s="80">
        <f t="shared" ref="M12:M51" si="1">($I$58*I12)+$I$59</f>
        <v>95</v>
      </c>
      <c r="N12" s="80">
        <f t="shared" ref="N12:N51" si="2">($J$58*J12)+$J$59</f>
        <v>93.80952380952381</v>
      </c>
      <c r="O12" s="22">
        <f>IF(COUNT(K12:N12)&lt;2,"",ROUND(SUM(K12:N12)/$O$8,0))</f>
        <v>91</v>
      </c>
      <c r="P12" s="33">
        <v>87</v>
      </c>
      <c r="Q12" s="33">
        <v>88</v>
      </c>
      <c r="R12" s="33">
        <v>88</v>
      </c>
      <c r="S12" s="33">
        <v>78</v>
      </c>
      <c r="T12" s="77">
        <f t="shared" ref="T12:T51" si="3">($P$58*P12)+$P$59</f>
        <v>81.842105263157904</v>
      </c>
      <c r="U12" s="77">
        <f t="shared" ref="U12:U51" si="4">($Q$58*Q12)+$Q$59</f>
        <v>70</v>
      </c>
      <c r="V12" s="77">
        <f t="shared" ref="V12:V51" si="5">($R$58*R12)+$R$59</f>
        <v>83.63636363636364</v>
      </c>
      <c r="W12" s="77">
        <f t="shared" ref="W12:W51" si="6">($S$58*S12)+$S$59</f>
        <v>72.272727272727252</v>
      </c>
      <c r="X12" s="22">
        <f>IF(COUNT(T12:W12)&lt;2,"",ROUND(SUM(T12:W12)/$X$8,0))</f>
        <v>77</v>
      </c>
      <c r="Y12" s="123">
        <v>89</v>
      </c>
      <c r="Z12" s="84">
        <f>($Y$58*Y12)+$Y$59</f>
        <v>84.772727272727266</v>
      </c>
      <c r="AA12" s="33">
        <v>88</v>
      </c>
      <c r="AB12" s="85">
        <f t="shared" ref="AB12:AB51" si="7">($AA$58*AA12)+$AA$59</f>
        <v>82.5</v>
      </c>
      <c r="AC12" s="45">
        <f>MAX(G12:J12)</f>
        <v>89</v>
      </c>
      <c r="AD12" s="45">
        <f>MIN(G12:J12)</f>
        <v>80</v>
      </c>
      <c r="AE12" s="45">
        <f>MATCH(AC12,G12:J12,0)</f>
        <v>1</v>
      </c>
      <c r="AF12" s="45">
        <f>MATCH(AD12,G12:J12,0)</f>
        <v>2</v>
      </c>
      <c r="AG12" s="24">
        <f>IFERROR(IF(OR(X12="",Y12="",AA12=""),"",ROUND(((O12*$O$11)+(X12*$X$11)+(AB12*$AB$11))/$AA$8,0)),"")</f>
        <v>84</v>
      </c>
      <c r="AH12" s="28" t="str">
        <f t="shared" ref="AH12:AH51" si="8">IFERROR("Menunjukkan penguasaan"&amp; " dalam "&amp;(VLOOKUP(AE12,$G$61:$I$70,3)),"")</f>
        <v xml:space="preserve">Menunjukkan penguasaan dalam </v>
      </c>
    </row>
    <row r="13" spans="2:34" x14ac:dyDescent="0.35">
      <c r="B13" s="20">
        <v>2</v>
      </c>
      <c r="C13" s="22">
        <f>'2'!C6</f>
        <v>0</v>
      </c>
      <c r="D13" s="22">
        <f>'2'!D6</f>
        <v>0</v>
      </c>
      <c r="E13" s="72">
        <f>'2'!E6</f>
        <v>0</v>
      </c>
      <c r="F13" s="22">
        <f>'2'!F6</f>
        <v>0</v>
      </c>
      <c r="G13" s="33">
        <v>89</v>
      </c>
      <c r="H13" s="33">
        <v>88</v>
      </c>
      <c r="I13" s="33">
        <v>88</v>
      </c>
      <c r="J13" s="33">
        <v>87</v>
      </c>
      <c r="K13" s="80">
        <f t="shared" si="0"/>
        <v>95</v>
      </c>
      <c r="L13" s="80">
        <f t="shared" ref="L13:L52" si="9">($H$58*H13)+$H$59</f>
        <v>95</v>
      </c>
      <c r="M13" s="80">
        <f t="shared" si="1"/>
        <v>95</v>
      </c>
      <c r="N13" s="80">
        <f t="shared" si="2"/>
        <v>93.80952380952381</v>
      </c>
      <c r="O13" s="22">
        <f t="shared" ref="O13:O51" si="10">IF(COUNT(K13:N13)&lt;2,"",ROUND(SUM(K13:N13)/$O$8,0))</f>
        <v>95</v>
      </c>
      <c r="P13" s="75">
        <v>87</v>
      </c>
      <c r="Q13" s="75">
        <v>90</v>
      </c>
      <c r="R13" s="75">
        <v>98</v>
      </c>
      <c r="S13" s="75">
        <v>78</v>
      </c>
      <c r="T13" s="77">
        <f t="shared" si="3"/>
        <v>81.842105263157904</v>
      </c>
      <c r="U13" s="77">
        <f t="shared" si="4"/>
        <v>95</v>
      </c>
      <c r="V13" s="77">
        <f t="shared" si="5"/>
        <v>95</v>
      </c>
      <c r="W13" s="77">
        <f t="shared" si="6"/>
        <v>72.272727272727252</v>
      </c>
      <c r="X13" s="22">
        <f t="shared" ref="X13:X51" si="11">IF(COUNT(T13:W13)&lt;2,"",ROUND(SUM(T13:W13)/$X$8,0))</f>
        <v>86</v>
      </c>
      <c r="Y13" s="123">
        <v>98</v>
      </c>
      <c r="Z13" s="84">
        <f t="shared" ref="Z13:Z14" si="12">($Y$58*Y13)+$Y$59</f>
        <v>95</v>
      </c>
      <c r="AA13" s="75">
        <v>99</v>
      </c>
      <c r="AB13" s="85">
        <f t="shared" si="7"/>
        <v>95</v>
      </c>
      <c r="AC13" s="45">
        <f t="shared" ref="AC13:AC51" si="13">MAX(G13:J13)</f>
        <v>89</v>
      </c>
      <c r="AD13" s="45">
        <f t="shared" ref="AD13:AD51" si="14">MIN(G13:J13)</f>
        <v>87</v>
      </c>
      <c r="AE13" s="45">
        <f t="shared" ref="AE13:AE51" si="15">MATCH(AC13,G13:J13,0)</f>
        <v>1</v>
      </c>
      <c r="AF13" s="45">
        <f t="shared" ref="AF13:AF51" si="16">MATCH(AD13,G13:J13,0)</f>
        <v>4</v>
      </c>
      <c r="AG13" s="24">
        <f t="shared" ref="AG13:AG51" si="17">IFERROR(IF(OR(X13="",Y13="",AA13=""),"",ROUND(((O13*$O$11)+(X13*$X$11)+(AB13*$AB$11))/$AA$8,0)),"")</f>
        <v>93</v>
      </c>
      <c r="AH13" s="28" t="str">
        <f t="shared" si="8"/>
        <v xml:space="preserve">Menunjukkan penguasaan dalam </v>
      </c>
    </row>
    <row r="14" spans="2:34" x14ac:dyDescent="0.35">
      <c r="B14" s="20">
        <v>3</v>
      </c>
      <c r="C14" s="22">
        <f>'2'!C7</f>
        <v>0</v>
      </c>
      <c r="D14" s="22">
        <f>'2'!D7</f>
        <v>0</v>
      </c>
      <c r="E14" s="72">
        <f>'2'!E7</f>
        <v>0</v>
      </c>
      <c r="F14" s="22">
        <f>'2'!F7</f>
        <v>0</v>
      </c>
      <c r="G14" s="33">
        <v>78</v>
      </c>
      <c r="H14" s="33">
        <v>88</v>
      </c>
      <c r="I14" s="33">
        <v>87</v>
      </c>
      <c r="J14" s="33">
        <v>88</v>
      </c>
      <c r="K14" s="80">
        <f t="shared" si="0"/>
        <v>82.5</v>
      </c>
      <c r="L14" s="80">
        <f t="shared" si="9"/>
        <v>95</v>
      </c>
      <c r="M14" s="80">
        <f t="shared" si="1"/>
        <v>92.72727272727272</v>
      </c>
      <c r="N14" s="80">
        <f t="shared" si="2"/>
        <v>95</v>
      </c>
      <c r="O14" s="22">
        <f t="shared" si="10"/>
        <v>91</v>
      </c>
      <c r="P14" s="75">
        <v>97</v>
      </c>
      <c r="Q14" s="75">
        <v>88</v>
      </c>
      <c r="R14" s="75">
        <v>88</v>
      </c>
      <c r="S14" s="75">
        <v>88</v>
      </c>
      <c r="T14" s="77">
        <f t="shared" si="3"/>
        <v>95</v>
      </c>
      <c r="U14" s="77">
        <f t="shared" si="4"/>
        <v>70</v>
      </c>
      <c r="V14" s="77">
        <f t="shared" si="5"/>
        <v>83.63636363636364</v>
      </c>
      <c r="W14" s="77">
        <f t="shared" si="6"/>
        <v>95</v>
      </c>
      <c r="X14" s="22">
        <f t="shared" si="11"/>
        <v>86</v>
      </c>
      <c r="Y14" s="124">
        <v>76</v>
      </c>
      <c r="Z14" s="84">
        <f t="shared" si="12"/>
        <v>70</v>
      </c>
      <c r="AA14" s="75">
        <v>77</v>
      </c>
      <c r="AB14" s="85">
        <f t="shared" si="7"/>
        <v>70</v>
      </c>
      <c r="AC14" s="45">
        <f t="shared" si="13"/>
        <v>88</v>
      </c>
      <c r="AD14" s="45">
        <f t="shared" si="14"/>
        <v>78</v>
      </c>
      <c r="AE14" s="45">
        <f t="shared" si="15"/>
        <v>2</v>
      </c>
      <c r="AF14" s="45">
        <f t="shared" si="16"/>
        <v>1</v>
      </c>
      <c r="AG14" s="24">
        <f t="shared" si="17"/>
        <v>79</v>
      </c>
      <c r="AH14" s="28" t="str">
        <f t="shared" si="8"/>
        <v xml:space="preserve">Menunjukkan penguasaan dalam </v>
      </c>
    </row>
    <row r="15" spans="2:34" x14ac:dyDescent="0.35">
      <c r="B15" s="20">
        <v>4</v>
      </c>
      <c r="C15" s="22">
        <f>'2'!C8</f>
        <v>0</v>
      </c>
      <c r="D15" s="22">
        <f>'2'!D8</f>
        <v>0</v>
      </c>
      <c r="E15" s="72">
        <f>'2'!E8</f>
        <v>0</v>
      </c>
      <c r="F15" s="22">
        <f>'2'!F8</f>
        <v>0</v>
      </c>
      <c r="G15" s="33">
        <v>67</v>
      </c>
      <c r="H15" s="33">
        <v>76</v>
      </c>
      <c r="I15" s="33">
        <v>77</v>
      </c>
      <c r="J15" s="33">
        <v>67</v>
      </c>
      <c r="K15" s="80">
        <f t="shared" si="0"/>
        <v>70</v>
      </c>
      <c r="L15" s="80">
        <f t="shared" si="9"/>
        <v>70</v>
      </c>
      <c r="M15" s="80">
        <f t="shared" si="1"/>
        <v>70</v>
      </c>
      <c r="N15" s="80">
        <f t="shared" si="2"/>
        <v>70</v>
      </c>
      <c r="O15" s="22">
        <f t="shared" si="10"/>
        <v>70</v>
      </c>
      <c r="P15" s="75">
        <v>78</v>
      </c>
      <c r="Q15" s="75">
        <v>90</v>
      </c>
      <c r="R15" s="75">
        <v>76</v>
      </c>
      <c r="S15" s="75">
        <v>77</v>
      </c>
      <c r="T15" s="77">
        <f t="shared" si="3"/>
        <v>70</v>
      </c>
      <c r="U15" s="77">
        <f t="shared" si="4"/>
        <v>95</v>
      </c>
      <c r="V15" s="77">
        <f t="shared" si="5"/>
        <v>70</v>
      </c>
      <c r="W15" s="77">
        <f t="shared" si="6"/>
        <v>70</v>
      </c>
      <c r="X15" s="22">
        <f t="shared" si="11"/>
        <v>76</v>
      </c>
      <c r="Y15" s="123">
        <v>78</v>
      </c>
      <c r="Z15" s="84">
        <f t="shared" ref="Z15:Z51" si="18">($Y$58*Y15)+$Y$59</f>
        <v>72.272727272727266</v>
      </c>
      <c r="AA15" s="75">
        <v>77</v>
      </c>
      <c r="AB15" s="85">
        <f t="shared" si="7"/>
        <v>70</v>
      </c>
      <c r="AC15" s="45">
        <f t="shared" si="13"/>
        <v>77</v>
      </c>
      <c r="AD15" s="45">
        <f t="shared" si="14"/>
        <v>67</v>
      </c>
      <c r="AE15" s="45">
        <f t="shared" si="15"/>
        <v>3</v>
      </c>
      <c r="AF15" s="45">
        <f t="shared" si="16"/>
        <v>1</v>
      </c>
      <c r="AG15" s="24">
        <f t="shared" si="17"/>
        <v>71</v>
      </c>
      <c r="AH15" s="28" t="str">
        <f t="shared" si="8"/>
        <v xml:space="preserve">Menunjukkan penguasaan dalam </v>
      </c>
    </row>
    <row r="16" spans="2:34" x14ac:dyDescent="0.35">
      <c r="B16" s="20">
        <v>5</v>
      </c>
      <c r="C16" s="22">
        <f>'2'!C9</f>
        <v>0</v>
      </c>
      <c r="D16" s="22">
        <f>'2'!D9</f>
        <v>0</v>
      </c>
      <c r="E16" s="72">
        <f>'2'!E9</f>
        <v>0</v>
      </c>
      <c r="F16" s="22">
        <f>'2'!F9</f>
        <v>0</v>
      </c>
      <c r="G16" s="33"/>
      <c r="H16" s="33"/>
      <c r="I16" s="33"/>
      <c r="J16" s="33"/>
      <c r="K16" s="80">
        <f t="shared" si="0"/>
        <v>-6.1363636363636402</v>
      </c>
      <c r="L16" s="80">
        <f t="shared" si="9"/>
        <v>-88.333333333333343</v>
      </c>
      <c r="M16" s="80">
        <f t="shared" si="1"/>
        <v>-105.00000000000003</v>
      </c>
      <c r="N16" s="80">
        <f t="shared" si="2"/>
        <v>-9.7619047619047592</v>
      </c>
      <c r="O16" s="22">
        <f t="shared" si="10"/>
        <v>-52</v>
      </c>
      <c r="P16" s="75"/>
      <c r="Q16" s="75"/>
      <c r="R16" s="75"/>
      <c r="S16" s="75"/>
      <c r="T16" s="77">
        <f t="shared" si="3"/>
        <v>-32.631578947368425</v>
      </c>
      <c r="U16" s="77">
        <f t="shared" si="4"/>
        <v>-1030</v>
      </c>
      <c r="V16" s="77">
        <f t="shared" si="5"/>
        <v>-16.363636363636374</v>
      </c>
      <c r="W16" s="77">
        <f t="shared" si="6"/>
        <v>-105.00000000000003</v>
      </c>
      <c r="X16" s="22">
        <f t="shared" si="11"/>
        <v>-296</v>
      </c>
      <c r="Y16" s="123"/>
      <c r="Z16" s="84">
        <f t="shared" si="18"/>
        <v>-16.363636363636374</v>
      </c>
      <c r="AA16" s="75"/>
      <c r="AB16" s="85">
        <f t="shared" si="7"/>
        <v>-17.500000000000014</v>
      </c>
      <c r="AC16" s="45">
        <f t="shared" si="13"/>
        <v>0</v>
      </c>
      <c r="AD16" s="45">
        <f t="shared" si="14"/>
        <v>0</v>
      </c>
      <c r="AE16" s="45" t="e">
        <f t="shared" si="15"/>
        <v>#N/A</v>
      </c>
      <c r="AF16" s="45" t="e">
        <f t="shared" si="16"/>
        <v>#N/A</v>
      </c>
      <c r="AG16" s="24" t="str">
        <f t="shared" si="17"/>
        <v/>
      </c>
      <c r="AH16" s="28" t="str">
        <f t="shared" si="8"/>
        <v/>
      </c>
    </row>
    <row r="17" spans="2:34" x14ac:dyDescent="0.35">
      <c r="B17" s="20">
        <v>6</v>
      </c>
      <c r="C17" s="22">
        <f>'2'!C10</f>
        <v>0</v>
      </c>
      <c r="D17" s="22">
        <f>'2'!D10</f>
        <v>0</v>
      </c>
      <c r="E17" s="72">
        <f>'2'!E10</f>
        <v>0</v>
      </c>
      <c r="F17" s="22">
        <f>'2'!F10</f>
        <v>0</v>
      </c>
      <c r="G17" s="33"/>
      <c r="H17" s="33"/>
      <c r="I17" s="33"/>
      <c r="J17" s="33"/>
      <c r="K17" s="80">
        <f t="shared" si="0"/>
        <v>-6.1363636363636402</v>
      </c>
      <c r="L17" s="80">
        <f t="shared" si="9"/>
        <v>-88.333333333333343</v>
      </c>
      <c r="M17" s="80">
        <f t="shared" si="1"/>
        <v>-105.00000000000003</v>
      </c>
      <c r="N17" s="80">
        <f t="shared" si="2"/>
        <v>-9.7619047619047592</v>
      </c>
      <c r="O17" s="22">
        <f t="shared" si="10"/>
        <v>-52</v>
      </c>
      <c r="P17" s="75"/>
      <c r="Q17" s="75"/>
      <c r="R17" s="75"/>
      <c r="S17" s="75"/>
      <c r="T17" s="77">
        <f t="shared" si="3"/>
        <v>-32.631578947368425</v>
      </c>
      <c r="U17" s="77">
        <f t="shared" si="4"/>
        <v>-1030</v>
      </c>
      <c r="V17" s="77">
        <f t="shared" si="5"/>
        <v>-16.363636363636374</v>
      </c>
      <c r="W17" s="77">
        <f t="shared" si="6"/>
        <v>-105.00000000000003</v>
      </c>
      <c r="X17" s="22">
        <f t="shared" si="11"/>
        <v>-296</v>
      </c>
      <c r="Y17" s="123"/>
      <c r="Z17" s="84">
        <f t="shared" si="18"/>
        <v>-16.363636363636374</v>
      </c>
      <c r="AA17" s="75"/>
      <c r="AB17" s="85">
        <f t="shared" si="7"/>
        <v>-17.500000000000014</v>
      </c>
      <c r="AC17" s="45">
        <f t="shared" si="13"/>
        <v>0</v>
      </c>
      <c r="AD17" s="45">
        <f t="shared" si="14"/>
        <v>0</v>
      </c>
      <c r="AE17" s="45" t="e">
        <f t="shared" si="15"/>
        <v>#N/A</v>
      </c>
      <c r="AF17" s="45" t="e">
        <f t="shared" si="16"/>
        <v>#N/A</v>
      </c>
      <c r="AG17" s="24" t="str">
        <f t="shared" si="17"/>
        <v/>
      </c>
      <c r="AH17" s="28" t="str">
        <f t="shared" si="8"/>
        <v/>
      </c>
    </row>
    <row r="18" spans="2:34" x14ac:dyDescent="0.35">
      <c r="B18" s="20">
        <v>7</v>
      </c>
      <c r="C18" s="22">
        <f>'2'!C11</f>
        <v>0</v>
      </c>
      <c r="D18" s="22">
        <f>'2'!D11</f>
        <v>0</v>
      </c>
      <c r="E18" s="72">
        <f>'2'!E11</f>
        <v>0</v>
      </c>
      <c r="F18" s="22">
        <f>'2'!F11</f>
        <v>0</v>
      </c>
      <c r="G18" s="33"/>
      <c r="H18" s="33"/>
      <c r="I18" s="33"/>
      <c r="J18" s="33"/>
      <c r="K18" s="80">
        <f t="shared" si="0"/>
        <v>-6.1363636363636402</v>
      </c>
      <c r="L18" s="80">
        <f t="shared" si="9"/>
        <v>-88.333333333333343</v>
      </c>
      <c r="M18" s="80">
        <f t="shared" si="1"/>
        <v>-105.00000000000003</v>
      </c>
      <c r="N18" s="80">
        <f t="shared" si="2"/>
        <v>-9.7619047619047592</v>
      </c>
      <c r="O18" s="22">
        <f t="shared" si="10"/>
        <v>-52</v>
      </c>
      <c r="P18" s="75"/>
      <c r="Q18" s="75"/>
      <c r="R18" s="75"/>
      <c r="S18" s="75"/>
      <c r="T18" s="77">
        <f t="shared" si="3"/>
        <v>-32.631578947368425</v>
      </c>
      <c r="U18" s="77">
        <f t="shared" si="4"/>
        <v>-1030</v>
      </c>
      <c r="V18" s="77">
        <f t="shared" si="5"/>
        <v>-16.363636363636374</v>
      </c>
      <c r="W18" s="77">
        <f t="shared" si="6"/>
        <v>-105.00000000000003</v>
      </c>
      <c r="X18" s="22">
        <f t="shared" si="11"/>
        <v>-296</v>
      </c>
      <c r="Y18" s="123"/>
      <c r="Z18" s="84">
        <f t="shared" si="18"/>
        <v>-16.363636363636374</v>
      </c>
      <c r="AA18" s="75"/>
      <c r="AB18" s="85">
        <f t="shared" si="7"/>
        <v>-17.500000000000014</v>
      </c>
      <c r="AC18" s="45">
        <f t="shared" si="13"/>
        <v>0</v>
      </c>
      <c r="AD18" s="45">
        <f t="shared" si="14"/>
        <v>0</v>
      </c>
      <c r="AE18" s="45" t="e">
        <f t="shared" si="15"/>
        <v>#N/A</v>
      </c>
      <c r="AF18" s="45" t="e">
        <f t="shared" si="16"/>
        <v>#N/A</v>
      </c>
      <c r="AG18" s="24" t="str">
        <f t="shared" si="17"/>
        <v/>
      </c>
      <c r="AH18" s="28" t="str">
        <f t="shared" si="8"/>
        <v/>
      </c>
    </row>
    <row r="19" spans="2:34" x14ac:dyDescent="0.35">
      <c r="B19" s="20">
        <v>8</v>
      </c>
      <c r="C19" s="22">
        <f>'2'!C12</f>
        <v>0</v>
      </c>
      <c r="D19" s="22">
        <f>'2'!D12</f>
        <v>0</v>
      </c>
      <c r="E19" s="72">
        <f>'2'!E12</f>
        <v>0</v>
      </c>
      <c r="F19" s="22">
        <f>'2'!F12</f>
        <v>0</v>
      </c>
      <c r="G19" s="33"/>
      <c r="H19" s="33"/>
      <c r="I19" s="33"/>
      <c r="J19" s="33"/>
      <c r="K19" s="80">
        <f t="shared" si="0"/>
        <v>-6.1363636363636402</v>
      </c>
      <c r="L19" s="80">
        <f t="shared" si="9"/>
        <v>-88.333333333333343</v>
      </c>
      <c r="M19" s="80">
        <f t="shared" si="1"/>
        <v>-105.00000000000003</v>
      </c>
      <c r="N19" s="80">
        <f t="shared" si="2"/>
        <v>-9.7619047619047592</v>
      </c>
      <c r="O19" s="22">
        <f t="shared" si="10"/>
        <v>-52</v>
      </c>
      <c r="P19" s="75"/>
      <c r="Q19" s="75"/>
      <c r="R19" s="75"/>
      <c r="S19" s="75"/>
      <c r="T19" s="77">
        <f t="shared" si="3"/>
        <v>-32.631578947368425</v>
      </c>
      <c r="U19" s="77">
        <f t="shared" si="4"/>
        <v>-1030</v>
      </c>
      <c r="V19" s="77">
        <f t="shared" si="5"/>
        <v>-16.363636363636374</v>
      </c>
      <c r="W19" s="77">
        <f t="shared" si="6"/>
        <v>-105.00000000000003</v>
      </c>
      <c r="X19" s="22">
        <f t="shared" si="11"/>
        <v>-296</v>
      </c>
      <c r="Y19" s="123"/>
      <c r="Z19" s="84">
        <f t="shared" si="18"/>
        <v>-16.363636363636374</v>
      </c>
      <c r="AA19" s="75"/>
      <c r="AB19" s="85">
        <f t="shared" si="7"/>
        <v>-17.500000000000014</v>
      </c>
      <c r="AC19" s="45">
        <f t="shared" si="13"/>
        <v>0</v>
      </c>
      <c r="AD19" s="45">
        <f t="shared" si="14"/>
        <v>0</v>
      </c>
      <c r="AE19" s="45" t="e">
        <f t="shared" si="15"/>
        <v>#N/A</v>
      </c>
      <c r="AF19" s="45" t="e">
        <f t="shared" si="16"/>
        <v>#N/A</v>
      </c>
      <c r="AG19" s="24" t="str">
        <f t="shared" si="17"/>
        <v/>
      </c>
      <c r="AH19" s="28" t="str">
        <f t="shared" si="8"/>
        <v/>
      </c>
    </row>
    <row r="20" spans="2:34" x14ac:dyDescent="0.35">
      <c r="B20" s="20">
        <v>9</v>
      </c>
      <c r="C20" s="22">
        <f>'2'!C13</f>
        <v>0</v>
      </c>
      <c r="D20" s="22">
        <f>'2'!D13</f>
        <v>0</v>
      </c>
      <c r="E20" s="72">
        <f>'2'!E13</f>
        <v>0</v>
      </c>
      <c r="F20" s="22">
        <f>'2'!F13</f>
        <v>0</v>
      </c>
      <c r="G20" s="33"/>
      <c r="H20" s="33"/>
      <c r="I20" s="33"/>
      <c r="J20" s="33"/>
      <c r="K20" s="80">
        <f t="shared" si="0"/>
        <v>-6.1363636363636402</v>
      </c>
      <c r="L20" s="80">
        <f t="shared" si="9"/>
        <v>-88.333333333333343</v>
      </c>
      <c r="M20" s="80">
        <f t="shared" si="1"/>
        <v>-105.00000000000003</v>
      </c>
      <c r="N20" s="80">
        <f t="shared" si="2"/>
        <v>-9.7619047619047592</v>
      </c>
      <c r="O20" s="22">
        <f t="shared" si="10"/>
        <v>-52</v>
      </c>
      <c r="P20" s="75"/>
      <c r="Q20" s="75"/>
      <c r="R20" s="75"/>
      <c r="S20" s="75"/>
      <c r="T20" s="77">
        <f t="shared" si="3"/>
        <v>-32.631578947368425</v>
      </c>
      <c r="U20" s="77">
        <f t="shared" si="4"/>
        <v>-1030</v>
      </c>
      <c r="V20" s="77">
        <f t="shared" si="5"/>
        <v>-16.363636363636374</v>
      </c>
      <c r="W20" s="77">
        <f t="shared" si="6"/>
        <v>-105.00000000000003</v>
      </c>
      <c r="X20" s="22">
        <f t="shared" si="11"/>
        <v>-296</v>
      </c>
      <c r="Y20" s="124"/>
      <c r="Z20" s="84">
        <f t="shared" si="18"/>
        <v>-16.363636363636374</v>
      </c>
      <c r="AA20" s="75"/>
      <c r="AB20" s="85">
        <f t="shared" si="7"/>
        <v>-17.500000000000014</v>
      </c>
      <c r="AC20" s="45">
        <f t="shared" si="13"/>
        <v>0</v>
      </c>
      <c r="AD20" s="45">
        <f t="shared" si="14"/>
        <v>0</v>
      </c>
      <c r="AE20" s="45" t="e">
        <f t="shared" si="15"/>
        <v>#N/A</v>
      </c>
      <c r="AF20" s="45" t="e">
        <f t="shared" si="16"/>
        <v>#N/A</v>
      </c>
      <c r="AG20" s="24" t="str">
        <f t="shared" si="17"/>
        <v/>
      </c>
      <c r="AH20" s="28" t="str">
        <f t="shared" si="8"/>
        <v/>
      </c>
    </row>
    <row r="21" spans="2:34" x14ac:dyDescent="0.35">
      <c r="B21" s="20">
        <v>10</v>
      </c>
      <c r="C21" s="22">
        <f>'2'!C14</f>
        <v>0</v>
      </c>
      <c r="D21" s="22">
        <f>'2'!D14</f>
        <v>0</v>
      </c>
      <c r="E21" s="72">
        <f>'2'!E14</f>
        <v>0</v>
      </c>
      <c r="F21" s="22">
        <f>'2'!F14</f>
        <v>0</v>
      </c>
      <c r="G21" s="33"/>
      <c r="H21" s="33"/>
      <c r="I21" s="33"/>
      <c r="J21" s="33"/>
      <c r="K21" s="80">
        <f t="shared" si="0"/>
        <v>-6.1363636363636402</v>
      </c>
      <c r="L21" s="80">
        <f t="shared" si="9"/>
        <v>-88.333333333333343</v>
      </c>
      <c r="M21" s="80">
        <f t="shared" si="1"/>
        <v>-105.00000000000003</v>
      </c>
      <c r="N21" s="80">
        <f t="shared" si="2"/>
        <v>-9.7619047619047592</v>
      </c>
      <c r="O21" s="22">
        <f t="shared" si="10"/>
        <v>-52</v>
      </c>
      <c r="P21" s="75"/>
      <c r="Q21" s="75"/>
      <c r="R21" s="75"/>
      <c r="S21" s="75"/>
      <c r="T21" s="77">
        <f t="shared" si="3"/>
        <v>-32.631578947368425</v>
      </c>
      <c r="U21" s="77">
        <f t="shared" si="4"/>
        <v>-1030</v>
      </c>
      <c r="V21" s="77">
        <f t="shared" si="5"/>
        <v>-16.363636363636374</v>
      </c>
      <c r="W21" s="77">
        <f t="shared" si="6"/>
        <v>-105.00000000000003</v>
      </c>
      <c r="X21" s="22">
        <f t="shared" si="11"/>
        <v>-296</v>
      </c>
      <c r="Y21" s="123"/>
      <c r="Z21" s="84">
        <f t="shared" si="18"/>
        <v>-16.363636363636374</v>
      </c>
      <c r="AA21" s="75"/>
      <c r="AB21" s="85">
        <f t="shared" si="7"/>
        <v>-17.500000000000014</v>
      </c>
      <c r="AC21" s="45">
        <f t="shared" si="13"/>
        <v>0</v>
      </c>
      <c r="AD21" s="45">
        <f t="shared" si="14"/>
        <v>0</v>
      </c>
      <c r="AE21" s="45" t="e">
        <f t="shared" si="15"/>
        <v>#N/A</v>
      </c>
      <c r="AF21" s="45" t="e">
        <f t="shared" si="16"/>
        <v>#N/A</v>
      </c>
      <c r="AG21" s="24" t="str">
        <f t="shared" si="17"/>
        <v/>
      </c>
      <c r="AH21" s="28" t="str">
        <f t="shared" si="8"/>
        <v/>
      </c>
    </row>
    <row r="22" spans="2:34" x14ac:dyDescent="0.35">
      <c r="B22" s="20">
        <v>11</v>
      </c>
      <c r="C22" s="22">
        <f>'2'!C15</f>
        <v>0</v>
      </c>
      <c r="D22" s="22">
        <f>'2'!D15</f>
        <v>0</v>
      </c>
      <c r="E22" s="72">
        <f>'2'!E15</f>
        <v>0</v>
      </c>
      <c r="F22" s="22">
        <f>'2'!F15</f>
        <v>0</v>
      </c>
      <c r="G22" s="33"/>
      <c r="H22" s="33"/>
      <c r="I22" s="33"/>
      <c r="J22" s="33"/>
      <c r="K22" s="80">
        <f t="shared" si="0"/>
        <v>-6.1363636363636402</v>
      </c>
      <c r="L22" s="80">
        <f t="shared" si="9"/>
        <v>-88.333333333333343</v>
      </c>
      <c r="M22" s="80">
        <f t="shared" si="1"/>
        <v>-105.00000000000003</v>
      </c>
      <c r="N22" s="80">
        <f t="shared" si="2"/>
        <v>-9.7619047619047592</v>
      </c>
      <c r="O22" s="22">
        <f t="shared" si="10"/>
        <v>-52</v>
      </c>
      <c r="P22" s="75"/>
      <c r="Q22" s="75"/>
      <c r="R22" s="75"/>
      <c r="S22" s="75"/>
      <c r="T22" s="77">
        <f t="shared" si="3"/>
        <v>-32.631578947368425</v>
      </c>
      <c r="U22" s="77">
        <f t="shared" si="4"/>
        <v>-1030</v>
      </c>
      <c r="V22" s="77">
        <f t="shared" si="5"/>
        <v>-16.363636363636374</v>
      </c>
      <c r="W22" s="77">
        <f t="shared" si="6"/>
        <v>-105.00000000000003</v>
      </c>
      <c r="X22" s="22">
        <f t="shared" si="11"/>
        <v>-296</v>
      </c>
      <c r="Y22" s="123"/>
      <c r="Z22" s="84">
        <f t="shared" si="18"/>
        <v>-16.363636363636374</v>
      </c>
      <c r="AA22" s="75"/>
      <c r="AB22" s="85">
        <f t="shared" si="7"/>
        <v>-17.500000000000014</v>
      </c>
      <c r="AC22" s="45">
        <f t="shared" si="13"/>
        <v>0</v>
      </c>
      <c r="AD22" s="45">
        <f t="shared" si="14"/>
        <v>0</v>
      </c>
      <c r="AE22" s="45" t="e">
        <f t="shared" si="15"/>
        <v>#N/A</v>
      </c>
      <c r="AF22" s="45" t="e">
        <f t="shared" si="16"/>
        <v>#N/A</v>
      </c>
      <c r="AG22" s="24" t="str">
        <f t="shared" si="17"/>
        <v/>
      </c>
      <c r="AH22" s="28" t="str">
        <f t="shared" si="8"/>
        <v/>
      </c>
    </row>
    <row r="23" spans="2:34" x14ac:dyDescent="0.35">
      <c r="B23" s="20">
        <v>12</v>
      </c>
      <c r="C23" s="22">
        <f>'2'!C16</f>
        <v>0</v>
      </c>
      <c r="D23" s="22">
        <f>'2'!D16</f>
        <v>0</v>
      </c>
      <c r="E23" s="72">
        <f>'2'!E16</f>
        <v>0</v>
      </c>
      <c r="F23" s="22">
        <f>'2'!F16</f>
        <v>0</v>
      </c>
      <c r="G23" s="33"/>
      <c r="H23" s="33"/>
      <c r="I23" s="33"/>
      <c r="J23" s="33"/>
      <c r="K23" s="80">
        <f t="shared" si="0"/>
        <v>-6.1363636363636402</v>
      </c>
      <c r="L23" s="80">
        <f t="shared" si="9"/>
        <v>-88.333333333333343</v>
      </c>
      <c r="M23" s="80">
        <f t="shared" si="1"/>
        <v>-105.00000000000003</v>
      </c>
      <c r="N23" s="80">
        <f t="shared" si="2"/>
        <v>-9.7619047619047592</v>
      </c>
      <c r="O23" s="22">
        <f t="shared" si="10"/>
        <v>-52</v>
      </c>
      <c r="P23" s="75"/>
      <c r="Q23" s="75"/>
      <c r="R23" s="75"/>
      <c r="S23" s="75"/>
      <c r="T23" s="77">
        <f t="shared" si="3"/>
        <v>-32.631578947368425</v>
      </c>
      <c r="U23" s="77">
        <f t="shared" si="4"/>
        <v>-1030</v>
      </c>
      <c r="V23" s="77">
        <f t="shared" si="5"/>
        <v>-16.363636363636374</v>
      </c>
      <c r="W23" s="77">
        <f t="shared" si="6"/>
        <v>-105.00000000000003</v>
      </c>
      <c r="X23" s="22">
        <f t="shared" si="11"/>
        <v>-296</v>
      </c>
      <c r="Y23" s="123"/>
      <c r="Z23" s="84">
        <f t="shared" si="18"/>
        <v>-16.363636363636374</v>
      </c>
      <c r="AA23" s="75"/>
      <c r="AB23" s="85">
        <f t="shared" si="7"/>
        <v>-17.500000000000014</v>
      </c>
      <c r="AC23" s="45">
        <f t="shared" si="13"/>
        <v>0</v>
      </c>
      <c r="AD23" s="45">
        <f t="shared" si="14"/>
        <v>0</v>
      </c>
      <c r="AE23" s="45" t="e">
        <f t="shared" si="15"/>
        <v>#N/A</v>
      </c>
      <c r="AF23" s="45" t="e">
        <f t="shared" si="16"/>
        <v>#N/A</v>
      </c>
      <c r="AG23" s="24" t="str">
        <f t="shared" si="17"/>
        <v/>
      </c>
      <c r="AH23" s="28" t="str">
        <f t="shared" si="8"/>
        <v/>
      </c>
    </row>
    <row r="24" spans="2:34" x14ac:dyDescent="0.35">
      <c r="B24" s="20">
        <v>13</v>
      </c>
      <c r="C24" s="22">
        <f>'2'!C17</f>
        <v>0</v>
      </c>
      <c r="D24" s="22">
        <f>'2'!D17</f>
        <v>0</v>
      </c>
      <c r="E24" s="72">
        <f>'2'!E17</f>
        <v>0</v>
      </c>
      <c r="F24" s="22">
        <f>'2'!F17</f>
        <v>0</v>
      </c>
      <c r="G24" s="33"/>
      <c r="H24" s="33"/>
      <c r="I24" s="33"/>
      <c r="J24" s="33"/>
      <c r="K24" s="80">
        <f t="shared" si="0"/>
        <v>-6.1363636363636402</v>
      </c>
      <c r="L24" s="80">
        <f t="shared" si="9"/>
        <v>-88.333333333333343</v>
      </c>
      <c r="M24" s="80">
        <f t="shared" si="1"/>
        <v>-105.00000000000003</v>
      </c>
      <c r="N24" s="80">
        <f t="shared" si="2"/>
        <v>-9.7619047619047592</v>
      </c>
      <c r="O24" s="22">
        <f t="shared" si="10"/>
        <v>-52</v>
      </c>
      <c r="P24" s="75"/>
      <c r="Q24" s="75"/>
      <c r="R24" s="75"/>
      <c r="S24" s="75"/>
      <c r="T24" s="77">
        <f t="shared" si="3"/>
        <v>-32.631578947368425</v>
      </c>
      <c r="U24" s="77">
        <f t="shared" si="4"/>
        <v>-1030</v>
      </c>
      <c r="V24" s="77">
        <f t="shared" si="5"/>
        <v>-16.363636363636374</v>
      </c>
      <c r="W24" s="77">
        <f t="shared" si="6"/>
        <v>-105.00000000000003</v>
      </c>
      <c r="X24" s="22">
        <f t="shared" si="11"/>
        <v>-296</v>
      </c>
      <c r="Y24" s="124"/>
      <c r="Z24" s="84">
        <f t="shared" si="18"/>
        <v>-16.363636363636374</v>
      </c>
      <c r="AA24" s="75"/>
      <c r="AB24" s="85">
        <f t="shared" si="7"/>
        <v>-17.500000000000014</v>
      </c>
      <c r="AC24" s="45">
        <f t="shared" si="13"/>
        <v>0</v>
      </c>
      <c r="AD24" s="45">
        <f t="shared" si="14"/>
        <v>0</v>
      </c>
      <c r="AE24" s="45" t="e">
        <f t="shared" si="15"/>
        <v>#N/A</v>
      </c>
      <c r="AF24" s="45" t="e">
        <f t="shared" si="16"/>
        <v>#N/A</v>
      </c>
      <c r="AG24" s="24" t="str">
        <f t="shared" si="17"/>
        <v/>
      </c>
      <c r="AH24" s="28" t="str">
        <f t="shared" si="8"/>
        <v/>
      </c>
    </row>
    <row r="25" spans="2:34" x14ac:dyDescent="0.35">
      <c r="B25" s="20">
        <v>14</v>
      </c>
      <c r="C25" s="22">
        <f>'2'!C18</f>
        <v>0</v>
      </c>
      <c r="D25" s="22">
        <f>'2'!D18</f>
        <v>0</v>
      </c>
      <c r="E25" s="72">
        <f>'2'!E18</f>
        <v>0</v>
      </c>
      <c r="F25" s="22">
        <f>'2'!F18</f>
        <v>0</v>
      </c>
      <c r="G25" s="33"/>
      <c r="H25" s="33"/>
      <c r="I25" s="33"/>
      <c r="J25" s="33"/>
      <c r="K25" s="80">
        <f t="shared" si="0"/>
        <v>-6.1363636363636402</v>
      </c>
      <c r="L25" s="80">
        <f t="shared" si="9"/>
        <v>-88.333333333333343</v>
      </c>
      <c r="M25" s="80">
        <f t="shared" si="1"/>
        <v>-105.00000000000003</v>
      </c>
      <c r="N25" s="80">
        <f t="shared" si="2"/>
        <v>-9.7619047619047592</v>
      </c>
      <c r="O25" s="22">
        <f t="shared" si="10"/>
        <v>-52</v>
      </c>
      <c r="P25" s="75"/>
      <c r="Q25" s="75"/>
      <c r="R25" s="75"/>
      <c r="S25" s="75"/>
      <c r="T25" s="77">
        <f t="shared" si="3"/>
        <v>-32.631578947368425</v>
      </c>
      <c r="U25" s="77">
        <f t="shared" si="4"/>
        <v>-1030</v>
      </c>
      <c r="V25" s="77">
        <f t="shared" si="5"/>
        <v>-16.363636363636374</v>
      </c>
      <c r="W25" s="77">
        <f t="shared" si="6"/>
        <v>-105.00000000000003</v>
      </c>
      <c r="X25" s="22">
        <f t="shared" si="11"/>
        <v>-296</v>
      </c>
      <c r="Y25" s="123"/>
      <c r="Z25" s="84">
        <f t="shared" si="18"/>
        <v>-16.363636363636374</v>
      </c>
      <c r="AA25" s="75"/>
      <c r="AB25" s="85">
        <f t="shared" si="7"/>
        <v>-17.500000000000014</v>
      </c>
      <c r="AC25" s="45">
        <f t="shared" si="13"/>
        <v>0</v>
      </c>
      <c r="AD25" s="45">
        <f t="shared" si="14"/>
        <v>0</v>
      </c>
      <c r="AE25" s="45" t="e">
        <f t="shared" si="15"/>
        <v>#N/A</v>
      </c>
      <c r="AF25" s="45" t="e">
        <f t="shared" si="16"/>
        <v>#N/A</v>
      </c>
      <c r="AG25" s="24" t="str">
        <f t="shared" si="17"/>
        <v/>
      </c>
      <c r="AH25" s="28" t="str">
        <f t="shared" si="8"/>
        <v/>
      </c>
    </row>
    <row r="26" spans="2:34" x14ac:dyDescent="0.35">
      <c r="B26" s="20">
        <v>15</v>
      </c>
      <c r="C26" s="22">
        <f>'2'!C19</f>
        <v>0</v>
      </c>
      <c r="D26" s="22">
        <f>'2'!D19</f>
        <v>0</v>
      </c>
      <c r="E26" s="72">
        <f>'2'!E19</f>
        <v>0</v>
      </c>
      <c r="F26" s="22">
        <f>'2'!F19</f>
        <v>0</v>
      </c>
      <c r="G26" s="33"/>
      <c r="H26" s="33"/>
      <c r="I26" s="33"/>
      <c r="J26" s="33"/>
      <c r="K26" s="80">
        <f t="shared" si="0"/>
        <v>-6.1363636363636402</v>
      </c>
      <c r="L26" s="80">
        <f t="shared" si="9"/>
        <v>-88.333333333333343</v>
      </c>
      <c r="M26" s="80">
        <f t="shared" si="1"/>
        <v>-105.00000000000003</v>
      </c>
      <c r="N26" s="80">
        <f t="shared" si="2"/>
        <v>-9.7619047619047592</v>
      </c>
      <c r="O26" s="22">
        <f t="shared" si="10"/>
        <v>-52</v>
      </c>
      <c r="P26" s="75"/>
      <c r="Q26" s="75"/>
      <c r="R26" s="75"/>
      <c r="S26" s="75"/>
      <c r="T26" s="77">
        <f t="shared" si="3"/>
        <v>-32.631578947368425</v>
      </c>
      <c r="U26" s="77">
        <f t="shared" si="4"/>
        <v>-1030</v>
      </c>
      <c r="V26" s="77">
        <f t="shared" si="5"/>
        <v>-16.363636363636374</v>
      </c>
      <c r="W26" s="77">
        <f t="shared" si="6"/>
        <v>-105.00000000000003</v>
      </c>
      <c r="X26" s="22">
        <f t="shared" si="11"/>
        <v>-296</v>
      </c>
      <c r="Y26" s="123"/>
      <c r="Z26" s="84">
        <f t="shared" si="18"/>
        <v>-16.363636363636374</v>
      </c>
      <c r="AA26" s="75"/>
      <c r="AB26" s="85">
        <f t="shared" si="7"/>
        <v>-17.500000000000014</v>
      </c>
      <c r="AC26" s="45">
        <f t="shared" si="13"/>
        <v>0</v>
      </c>
      <c r="AD26" s="45">
        <f t="shared" si="14"/>
        <v>0</v>
      </c>
      <c r="AE26" s="45" t="e">
        <f t="shared" si="15"/>
        <v>#N/A</v>
      </c>
      <c r="AF26" s="45" t="e">
        <f t="shared" si="16"/>
        <v>#N/A</v>
      </c>
      <c r="AG26" s="24" t="str">
        <f t="shared" si="17"/>
        <v/>
      </c>
      <c r="AH26" s="28" t="str">
        <f t="shared" si="8"/>
        <v/>
      </c>
    </row>
    <row r="27" spans="2:34" x14ac:dyDescent="0.35">
      <c r="B27" s="20">
        <v>16</v>
      </c>
      <c r="C27" s="22">
        <f>'2'!C20</f>
        <v>0</v>
      </c>
      <c r="D27" s="22">
        <f>'2'!D20</f>
        <v>0</v>
      </c>
      <c r="E27" s="72">
        <f>'2'!E20</f>
        <v>0</v>
      </c>
      <c r="F27" s="22">
        <f>'2'!F20</f>
        <v>0</v>
      </c>
      <c r="G27" s="33"/>
      <c r="H27" s="33"/>
      <c r="I27" s="33"/>
      <c r="J27" s="33"/>
      <c r="K27" s="80">
        <f t="shared" si="0"/>
        <v>-6.1363636363636402</v>
      </c>
      <c r="L27" s="80">
        <f t="shared" si="9"/>
        <v>-88.333333333333343</v>
      </c>
      <c r="M27" s="80">
        <f t="shared" si="1"/>
        <v>-105.00000000000003</v>
      </c>
      <c r="N27" s="80">
        <f t="shared" si="2"/>
        <v>-9.7619047619047592</v>
      </c>
      <c r="O27" s="22">
        <f t="shared" si="10"/>
        <v>-52</v>
      </c>
      <c r="P27" s="75"/>
      <c r="Q27" s="75"/>
      <c r="R27" s="75"/>
      <c r="S27" s="75"/>
      <c r="T27" s="77">
        <f t="shared" si="3"/>
        <v>-32.631578947368425</v>
      </c>
      <c r="U27" s="77">
        <f t="shared" si="4"/>
        <v>-1030</v>
      </c>
      <c r="V27" s="77">
        <f t="shared" si="5"/>
        <v>-16.363636363636374</v>
      </c>
      <c r="W27" s="77">
        <f t="shared" si="6"/>
        <v>-105.00000000000003</v>
      </c>
      <c r="X27" s="22">
        <f t="shared" si="11"/>
        <v>-296</v>
      </c>
      <c r="Y27" s="123"/>
      <c r="Z27" s="84">
        <f t="shared" si="18"/>
        <v>-16.363636363636374</v>
      </c>
      <c r="AA27" s="75"/>
      <c r="AB27" s="85">
        <f t="shared" si="7"/>
        <v>-17.500000000000014</v>
      </c>
      <c r="AC27" s="45">
        <f t="shared" si="13"/>
        <v>0</v>
      </c>
      <c r="AD27" s="45">
        <f t="shared" si="14"/>
        <v>0</v>
      </c>
      <c r="AE27" s="45" t="e">
        <f t="shared" si="15"/>
        <v>#N/A</v>
      </c>
      <c r="AF27" s="45" t="e">
        <f t="shared" si="16"/>
        <v>#N/A</v>
      </c>
      <c r="AG27" s="24" t="str">
        <f t="shared" si="17"/>
        <v/>
      </c>
      <c r="AH27" s="28" t="str">
        <f t="shared" si="8"/>
        <v/>
      </c>
    </row>
    <row r="28" spans="2:34" x14ac:dyDescent="0.35">
      <c r="B28" s="20">
        <v>17</v>
      </c>
      <c r="C28" s="22">
        <f>'2'!C21</f>
        <v>0</v>
      </c>
      <c r="D28" s="22">
        <f>'2'!D21</f>
        <v>0</v>
      </c>
      <c r="E28" s="72">
        <f>'2'!E21</f>
        <v>0</v>
      </c>
      <c r="F28" s="22">
        <f>'2'!F21</f>
        <v>0</v>
      </c>
      <c r="G28" s="33"/>
      <c r="H28" s="33"/>
      <c r="I28" s="33"/>
      <c r="J28" s="33"/>
      <c r="K28" s="80">
        <f t="shared" si="0"/>
        <v>-6.1363636363636402</v>
      </c>
      <c r="L28" s="80">
        <f t="shared" si="9"/>
        <v>-88.333333333333343</v>
      </c>
      <c r="M28" s="80">
        <f t="shared" si="1"/>
        <v>-105.00000000000003</v>
      </c>
      <c r="N28" s="80">
        <f t="shared" si="2"/>
        <v>-9.7619047619047592</v>
      </c>
      <c r="O28" s="22">
        <f t="shared" si="10"/>
        <v>-52</v>
      </c>
      <c r="P28" s="75"/>
      <c r="Q28" s="75"/>
      <c r="R28" s="75"/>
      <c r="S28" s="75"/>
      <c r="T28" s="77">
        <f t="shared" si="3"/>
        <v>-32.631578947368425</v>
      </c>
      <c r="U28" s="77">
        <f t="shared" si="4"/>
        <v>-1030</v>
      </c>
      <c r="V28" s="77">
        <f t="shared" si="5"/>
        <v>-16.363636363636374</v>
      </c>
      <c r="W28" s="77">
        <f t="shared" si="6"/>
        <v>-105.00000000000003</v>
      </c>
      <c r="X28" s="22">
        <f t="shared" si="11"/>
        <v>-296</v>
      </c>
      <c r="Y28" s="123"/>
      <c r="Z28" s="84">
        <f t="shared" si="18"/>
        <v>-16.363636363636374</v>
      </c>
      <c r="AA28" s="75"/>
      <c r="AB28" s="85">
        <f t="shared" si="7"/>
        <v>-17.500000000000014</v>
      </c>
      <c r="AC28" s="45">
        <f t="shared" si="13"/>
        <v>0</v>
      </c>
      <c r="AD28" s="45">
        <f t="shared" si="14"/>
        <v>0</v>
      </c>
      <c r="AE28" s="45" t="e">
        <f t="shared" si="15"/>
        <v>#N/A</v>
      </c>
      <c r="AF28" s="45" t="e">
        <f t="shared" si="16"/>
        <v>#N/A</v>
      </c>
      <c r="AG28" s="24" t="str">
        <f t="shared" si="17"/>
        <v/>
      </c>
      <c r="AH28" s="28" t="str">
        <f t="shared" si="8"/>
        <v/>
      </c>
    </row>
    <row r="29" spans="2:34" x14ac:dyDescent="0.35">
      <c r="B29" s="20">
        <v>18</v>
      </c>
      <c r="C29" s="22">
        <f>'2'!C22</f>
        <v>0</v>
      </c>
      <c r="D29" s="22">
        <f>'2'!D22</f>
        <v>0</v>
      </c>
      <c r="E29" s="72">
        <f>'2'!E22</f>
        <v>0</v>
      </c>
      <c r="F29" s="22">
        <f>'2'!F22</f>
        <v>0</v>
      </c>
      <c r="G29" s="33"/>
      <c r="H29" s="33"/>
      <c r="I29" s="33"/>
      <c r="J29" s="33"/>
      <c r="K29" s="80">
        <f t="shared" si="0"/>
        <v>-6.1363636363636402</v>
      </c>
      <c r="L29" s="80">
        <f t="shared" si="9"/>
        <v>-88.333333333333343</v>
      </c>
      <c r="M29" s="80">
        <f t="shared" si="1"/>
        <v>-105.00000000000003</v>
      </c>
      <c r="N29" s="80">
        <f t="shared" si="2"/>
        <v>-9.7619047619047592</v>
      </c>
      <c r="O29" s="22">
        <f t="shared" si="10"/>
        <v>-52</v>
      </c>
      <c r="P29" s="75"/>
      <c r="Q29" s="75"/>
      <c r="R29" s="75"/>
      <c r="S29" s="75"/>
      <c r="T29" s="77">
        <f t="shared" si="3"/>
        <v>-32.631578947368425</v>
      </c>
      <c r="U29" s="77">
        <f t="shared" si="4"/>
        <v>-1030</v>
      </c>
      <c r="V29" s="77">
        <f t="shared" si="5"/>
        <v>-16.363636363636374</v>
      </c>
      <c r="W29" s="77">
        <f t="shared" si="6"/>
        <v>-105.00000000000003</v>
      </c>
      <c r="X29" s="22">
        <f t="shared" si="11"/>
        <v>-296</v>
      </c>
      <c r="Y29" s="124"/>
      <c r="Z29" s="84">
        <f t="shared" si="18"/>
        <v>-16.363636363636374</v>
      </c>
      <c r="AA29" s="75"/>
      <c r="AB29" s="85">
        <f t="shared" si="7"/>
        <v>-17.500000000000014</v>
      </c>
      <c r="AC29" s="45">
        <f t="shared" si="13"/>
        <v>0</v>
      </c>
      <c r="AD29" s="45">
        <f t="shared" si="14"/>
        <v>0</v>
      </c>
      <c r="AE29" s="45" t="e">
        <f t="shared" si="15"/>
        <v>#N/A</v>
      </c>
      <c r="AF29" s="45" t="e">
        <f t="shared" si="16"/>
        <v>#N/A</v>
      </c>
      <c r="AG29" s="24" t="str">
        <f t="shared" si="17"/>
        <v/>
      </c>
      <c r="AH29" s="28" t="str">
        <f t="shared" si="8"/>
        <v/>
      </c>
    </row>
    <row r="30" spans="2:34" x14ac:dyDescent="0.35">
      <c r="B30" s="20">
        <v>19</v>
      </c>
      <c r="C30" s="22">
        <f>'2'!C23</f>
        <v>0</v>
      </c>
      <c r="D30" s="22">
        <f>'2'!D23</f>
        <v>0</v>
      </c>
      <c r="E30" s="72">
        <f>'2'!E23</f>
        <v>0</v>
      </c>
      <c r="F30" s="22">
        <f>'2'!F23</f>
        <v>0</v>
      </c>
      <c r="G30" s="33"/>
      <c r="H30" s="33"/>
      <c r="I30" s="33"/>
      <c r="J30" s="33"/>
      <c r="K30" s="80">
        <f t="shared" si="0"/>
        <v>-6.1363636363636402</v>
      </c>
      <c r="L30" s="80">
        <f t="shared" si="9"/>
        <v>-88.333333333333343</v>
      </c>
      <c r="M30" s="80">
        <f t="shared" si="1"/>
        <v>-105.00000000000003</v>
      </c>
      <c r="N30" s="80">
        <f t="shared" si="2"/>
        <v>-9.7619047619047592</v>
      </c>
      <c r="O30" s="22">
        <f t="shared" si="10"/>
        <v>-52</v>
      </c>
      <c r="P30" s="75"/>
      <c r="Q30" s="75"/>
      <c r="R30" s="75"/>
      <c r="S30" s="75"/>
      <c r="T30" s="77">
        <f t="shared" si="3"/>
        <v>-32.631578947368425</v>
      </c>
      <c r="U30" s="77">
        <f t="shared" si="4"/>
        <v>-1030</v>
      </c>
      <c r="V30" s="77">
        <f t="shared" si="5"/>
        <v>-16.363636363636374</v>
      </c>
      <c r="W30" s="77">
        <f t="shared" si="6"/>
        <v>-105.00000000000003</v>
      </c>
      <c r="X30" s="22">
        <f t="shared" si="11"/>
        <v>-296</v>
      </c>
      <c r="Y30" s="123"/>
      <c r="Z30" s="84">
        <f t="shared" si="18"/>
        <v>-16.363636363636374</v>
      </c>
      <c r="AA30" s="75"/>
      <c r="AB30" s="85">
        <f t="shared" si="7"/>
        <v>-17.500000000000014</v>
      </c>
      <c r="AC30" s="45">
        <f t="shared" si="13"/>
        <v>0</v>
      </c>
      <c r="AD30" s="45">
        <f t="shared" si="14"/>
        <v>0</v>
      </c>
      <c r="AE30" s="45" t="e">
        <f t="shared" si="15"/>
        <v>#N/A</v>
      </c>
      <c r="AF30" s="45" t="e">
        <f t="shared" si="16"/>
        <v>#N/A</v>
      </c>
      <c r="AG30" s="24" t="str">
        <f t="shared" si="17"/>
        <v/>
      </c>
      <c r="AH30" s="28" t="str">
        <f t="shared" si="8"/>
        <v/>
      </c>
    </row>
    <row r="31" spans="2:34" x14ac:dyDescent="0.35">
      <c r="B31" s="20">
        <v>20</v>
      </c>
      <c r="C31" s="22">
        <f>'2'!C24</f>
        <v>0</v>
      </c>
      <c r="D31" s="22">
        <f>'2'!D24</f>
        <v>0</v>
      </c>
      <c r="E31" s="72">
        <f>'2'!E24</f>
        <v>0</v>
      </c>
      <c r="F31" s="22">
        <f>'2'!F24</f>
        <v>0</v>
      </c>
      <c r="G31" s="33"/>
      <c r="H31" s="33"/>
      <c r="I31" s="33"/>
      <c r="J31" s="33"/>
      <c r="K31" s="80">
        <f t="shared" si="0"/>
        <v>-6.1363636363636402</v>
      </c>
      <c r="L31" s="80">
        <f t="shared" si="9"/>
        <v>-88.333333333333343</v>
      </c>
      <c r="M31" s="80">
        <f t="shared" si="1"/>
        <v>-105.00000000000003</v>
      </c>
      <c r="N31" s="80">
        <f t="shared" si="2"/>
        <v>-9.7619047619047592</v>
      </c>
      <c r="O31" s="22">
        <f t="shared" si="10"/>
        <v>-52</v>
      </c>
      <c r="P31" s="75"/>
      <c r="Q31" s="75"/>
      <c r="R31" s="75"/>
      <c r="S31" s="75"/>
      <c r="T31" s="77">
        <f t="shared" si="3"/>
        <v>-32.631578947368425</v>
      </c>
      <c r="U31" s="77">
        <f t="shared" si="4"/>
        <v>-1030</v>
      </c>
      <c r="V31" s="77">
        <f t="shared" si="5"/>
        <v>-16.363636363636374</v>
      </c>
      <c r="W31" s="77">
        <f t="shared" si="6"/>
        <v>-105.00000000000003</v>
      </c>
      <c r="X31" s="22">
        <f t="shared" si="11"/>
        <v>-296</v>
      </c>
      <c r="Y31" s="124"/>
      <c r="Z31" s="84">
        <f t="shared" si="18"/>
        <v>-16.363636363636374</v>
      </c>
      <c r="AA31" s="75"/>
      <c r="AB31" s="85">
        <f t="shared" si="7"/>
        <v>-17.500000000000014</v>
      </c>
      <c r="AC31" s="45">
        <f t="shared" si="13"/>
        <v>0</v>
      </c>
      <c r="AD31" s="45">
        <f t="shared" si="14"/>
        <v>0</v>
      </c>
      <c r="AE31" s="45" t="e">
        <f t="shared" si="15"/>
        <v>#N/A</v>
      </c>
      <c r="AF31" s="45" t="e">
        <f t="shared" si="16"/>
        <v>#N/A</v>
      </c>
      <c r="AG31" s="24" t="str">
        <f t="shared" si="17"/>
        <v/>
      </c>
      <c r="AH31" s="28" t="str">
        <f t="shared" si="8"/>
        <v/>
      </c>
    </row>
    <row r="32" spans="2:34" x14ac:dyDescent="0.35">
      <c r="B32" s="20">
        <v>21</v>
      </c>
      <c r="C32" s="22">
        <f>'2'!C25</f>
        <v>0</v>
      </c>
      <c r="D32" s="22">
        <f>'2'!D25</f>
        <v>0</v>
      </c>
      <c r="E32" s="72">
        <f>'2'!E25</f>
        <v>0</v>
      </c>
      <c r="F32" s="22">
        <f>'2'!F25</f>
        <v>0</v>
      </c>
      <c r="G32" s="33"/>
      <c r="H32" s="33"/>
      <c r="I32" s="33"/>
      <c r="J32" s="33"/>
      <c r="K32" s="80">
        <f t="shared" si="0"/>
        <v>-6.1363636363636402</v>
      </c>
      <c r="L32" s="80">
        <f t="shared" si="9"/>
        <v>-88.333333333333343</v>
      </c>
      <c r="M32" s="80">
        <f t="shared" si="1"/>
        <v>-105.00000000000003</v>
      </c>
      <c r="N32" s="80">
        <f t="shared" si="2"/>
        <v>-9.7619047619047592</v>
      </c>
      <c r="O32" s="22">
        <f t="shared" si="10"/>
        <v>-52</v>
      </c>
      <c r="P32" s="75"/>
      <c r="Q32" s="75"/>
      <c r="R32" s="75"/>
      <c r="S32" s="75"/>
      <c r="T32" s="77">
        <f t="shared" si="3"/>
        <v>-32.631578947368425</v>
      </c>
      <c r="U32" s="77">
        <f t="shared" si="4"/>
        <v>-1030</v>
      </c>
      <c r="V32" s="77">
        <f t="shared" si="5"/>
        <v>-16.363636363636374</v>
      </c>
      <c r="W32" s="77">
        <f t="shared" si="6"/>
        <v>-105.00000000000003</v>
      </c>
      <c r="X32" s="22">
        <f t="shared" si="11"/>
        <v>-296</v>
      </c>
      <c r="Y32" s="123"/>
      <c r="Z32" s="84">
        <f t="shared" si="18"/>
        <v>-16.363636363636374</v>
      </c>
      <c r="AA32" s="75"/>
      <c r="AB32" s="85">
        <f t="shared" si="7"/>
        <v>-17.500000000000014</v>
      </c>
      <c r="AC32" s="45">
        <f t="shared" si="13"/>
        <v>0</v>
      </c>
      <c r="AD32" s="45">
        <f t="shared" si="14"/>
        <v>0</v>
      </c>
      <c r="AE32" s="45" t="e">
        <f t="shared" si="15"/>
        <v>#N/A</v>
      </c>
      <c r="AF32" s="45" t="e">
        <f t="shared" si="16"/>
        <v>#N/A</v>
      </c>
      <c r="AG32" s="24" t="str">
        <f t="shared" si="17"/>
        <v/>
      </c>
      <c r="AH32" s="28" t="str">
        <f t="shared" si="8"/>
        <v/>
      </c>
    </row>
    <row r="33" spans="2:34" x14ac:dyDescent="0.35">
      <c r="B33" s="20">
        <v>22</v>
      </c>
      <c r="C33" s="22">
        <f>'2'!C26</f>
        <v>0</v>
      </c>
      <c r="D33" s="22">
        <f>'2'!D26</f>
        <v>0</v>
      </c>
      <c r="E33" s="72">
        <f>'2'!E26</f>
        <v>0</v>
      </c>
      <c r="F33" s="22">
        <f>'2'!F26</f>
        <v>0</v>
      </c>
      <c r="G33" s="33"/>
      <c r="H33" s="33"/>
      <c r="I33" s="33"/>
      <c r="J33" s="33"/>
      <c r="K33" s="80">
        <f t="shared" si="0"/>
        <v>-6.1363636363636402</v>
      </c>
      <c r="L33" s="80">
        <f t="shared" si="9"/>
        <v>-88.333333333333343</v>
      </c>
      <c r="M33" s="80">
        <f t="shared" si="1"/>
        <v>-105.00000000000003</v>
      </c>
      <c r="N33" s="80">
        <f t="shared" si="2"/>
        <v>-9.7619047619047592</v>
      </c>
      <c r="O33" s="22">
        <f t="shared" si="10"/>
        <v>-52</v>
      </c>
      <c r="P33" s="75"/>
      <c r="Q33" s="75"/>
      <c r="R33" s="75"/>
      <c r="S33" s="75"/>
      <c r="T33" s="77">
        <f t="shared" si="3"/>
        <v>-32.631578947368425</v>
      </c>
      <c r="U33" s="77">
        <f t="shared" si="4"/>
        <v>-1030</v>
      </c>
      <c r="V33" s="77">
        <f t="shared" si="5"/>
        <v>-16.363636363636374</v>
      </c>
      <c r="W33" s="77">
        <f t="shared" si="6"/>
        <v>-105.00000000000003</v>
      </c>
      <c r="X33" s="22">
        <f t="shared" si="11"/>
        <v>-296</v>
      </c>
      <c r="Y33" s="123"/>
      <c r="Z33" s="84">
        <f t="shared" si="18"/>
        <v>-16.363636363636374</v>
      </c>
      <c r="AA33" s="75"/>
      <c r="AB33" s="85">
        <f t="shared" si="7"/>
        <v>-17.500000000000014</v>
      </c>
      <c r="AC33" s="45">
        <f t="shared" si="13"/>
        <v>0</v>
      </c>
      <c r="AD33" s="45">
        <f t="shared" si="14"/>
        <v>0</v>
      </c>
      <c r="AE33" s="45" t="e">
        <f t="shared" si="15"/>
        <v>#N/A</v>
      </c>
      <c r="AF33" s="45" t="e">
        <f t="shared" si="16"/>
        <v>#N/A</v>
      </c>
      <c r="AG33" s="24" t="str">
        <f t="shared" si="17"/>
        <v/>
      </c>
      <c r="AH33" s="28" t="str">
        <f t="shared" si="8"/>
        <v/>
      </c>
    </row>
    <row r="34" spans="2:34" x14ac:dyDescent="0.35">
      <c r="B34" s="20">
        <v>23</v>
      </c>
      <c r="C34" s="22">
        <f>'2'!C27</f>
        <v>0</v>
      </c>
      <c r="D34" s="22">
        <f>'2'!D27</f>
        <v>0</v>
      </c>
      <c r="E34" s="72">
        <f>'2'!E27</f>
        <v>0</v>
      </c>
      <c r="F34" s="22">
        <f>'2'!F27</f>
        <v>0</v>
      </c>
      <c r="G34" s="33"/>
      <c r="H34" s="33"/>
      <c r="I34" s="33"/>
      <c r="J34" s="33"/>
      <c r="K34" s="80">
        <f t="shared" si="0"/>
        <v>-6.1363636363636402</v>
      </c>
      <c r="L34" s="80">
        <f t="shared" si="9"/>
        <v>-88.333333333333343</v>
      </c>
      <c r="M34" s="80">
        <f t="shared" si="1"/>
        <v>-105.00000000000003</v>
      </c>
      <c r="N34" s="80">
        <f t="shared" si="2"/>
        <v>-9.7619047619047592</v>
      </c>
      <c r="O34" s="22">
        <f t="shared" si="10"/>
        <v>-52</v>
      </c>
      <c r="P34" s="75"/>
      <c r="Q34" s="75"/>
      <c r="R34" s="75"/>
      <c r="S34" s="75"/>
      <c r="T34" s="77">
        <f t="shared" si="3"/>
        <v>-32.631578947368425</v>
      </c>
      <c r="U34" s="77">
        <f t="shared" si="4"/>
        <v>-1030</v>
      </c>
      <c r="V34" s="77">
        <f t="shared" si="5"/>
        <v>-16.363636363636374</v>
      </c>
      <c r="W34" s="77">
        <f t="shared" si="6"/>
        <v>-105.00000000000003</v>
      </c>
      <c r="X34" s="22">
        <f t="shared" si="11"/>
        <v>-296</v>
      </c>
      <c r="Y34" s="123"/>
      <c r="Z34" s="84">
        <f t="shared" si="18"/>
        <v>-16.363636363636374</v>
      </c>
      <c r="AA34" s="75"/>
      <c r="AB34" s="85">
        <f t="shared" si="7"/>
        <v>-17.500000000000014</v>
      </c>
      <c r="AC34" s="45">
        <f t="shared" si="13"/>
        <v>0</v>
      </c>
      <c r="AD34" s="45">
        <f t="shared" si="14"/>
        <v>0</v>
      </c>
      <c r="AE34" s="45" t="e">
        <f t="shared" si="15"/>
        <v>#N/A</v>
      </c>
      <c r="AF34" s="45" t="e">
        <f t="shared" si="16"/>
        <v>#N/A</v>
      </c>
      <c r="AG34" s="24" t="str">
        <f t="shared" si="17"/>
        <v/>
      </c>
      <c r="AH34" s="28" t="str">
        <f t="shared" si="8"/>
        <v/>
      </c>
    </row>
    <row r="35" spans="2:34" x14ac:dyDescent="0.35">
      <c r="B35" s="20">
        <v>24</v>
      </c>
      <c r="C35" s="22">
        <f>'2'!C28</f>
        <v>0</v>
      </c>
      <c r="D35" s="22">
        <f>'2'!D28</f>
        <v>0</v>
      </c>
      <c r="E35" s="72">
        <f>'2'!E28</f>
        <v>0</v>
      </c>
      <c r="F35" s="22">
        <f>'2'!F28</f>
        <v>0</v>
      </c>
      <c r="G35" s="33"/>
      <c r="H35" s="33"/>
      <c r="I35" s="33"/>
      <c r="J35" s="33"/>
      <c r="K35" s="80">
        <f t="shared" si="0"/>
        <v>-6.1363636363636402</v>
      </c>
      <c r="L35" s="80">
        <f t="shared" si="9"/>
        <v>-88.333333333333343</v>
      </c>
      <c r="M35" s="80">
        <f t="shared" si="1"/>
        <v>-105.00000000000003</v>
      </c>
      <c r="N35" s="80">
        <f t="shared" si="2"/>
        <v>-9.7619047619047592</v>
      </c>
      <c r="O35" s="22">
        <f t="shared" si="10"/>
        <v>-52</v>
      </c>
      <c r="P35" s="75"/>
      <c r="Q35" s="75"/>
      <c r="R35" s="75"/>
      <c r="S35" s="75"/>
      <c r="T35" s="77">
        <f t="shared" si="3"/>
        <v>-32.631578947368425</v>
      </c>
      <c r="U35" s="77">
        <f t="shared" si="4"/>
        <v>-1030</v>
      </c>
      <c r="V35" s="77">
        <f t="shared" si="5"/>
        <v>-16.363636363636374</v>
      </c>
      <c r="W35" s="77">
        <f t="shared" si="6"/>
        <v>-105.00000000000003</v>
      </c>
      <c r="X35" s="22">
        <f t="shared" si="11"/>
        <v>-296</v>
      </c>
      <c r="Y35" s="123"/>
      <c r="Z35" s="84">
        <f t="shared" si="18"/>
        <v>-16.363636363636374</v>
      </c>
      <c r="AA35" s="75"/>
      <c r="AB35" s="85">
        <f t="shared" si="7"/>
        <v>-17.500000000000014</v>
      </c>
      <c r="AC35" s="45">
        <f t="shared" si="13"/>
        <v>0</v>
      </c>
      <c r="AD35" s="45">
        <f t="shared" si="14"/>
        <v>0</v>
      </c>
      <c r="AE35" s="45" t="e">
        <f t="shared" si="15"/>
        <v>#N/A</v>
      </c>
      <c r="AF35" s="45" t="e">
        <f t="shared" si="16"/>
        <v>#N/A</v>
      </c>
      <c r="AG35" s="24" t="str">
        <f t="shared" si="17"/>
        <v/>
      </c>
      <c r="AH35" s="28" t="str">
        <f t="shared" si="8"/>
        <v/>
      </c>
    </row>
    <row r="36" spans="2:34" x14ac:dyDescent="0.35">
      <c r="B36" s="20">
        <v>25</v>
      </c>
      <c r="C36" s="22">
        <f>'2'!C29</f>
        <v>0</v>
      </c>
      <c r="D36" s="22">
        <f>'2'!D29</f>
        <v>0</v>
      </c>
      <c r="E36" s="72">
        <f>'2'!E29</f>
        <v>0</v>
      </c>
      <c r="F36" s="22">
        <f>'2'!F29</f>
        <v>0</v>
      </c>
      <c r="G36" s="33"/>
      <c r="H36" s="33"/>
      <c r="I36" s="33"/>
      <c r="J36" s="33"/>
      <c r="K36" s="80">
        <f t="shared" si="0"/>
        <v>-6.1363636363636402</v>
      </c>
      <c r="L36" s="80">
        <f t="shared" si="9"/>
        <v>-88.333333333333343</v>
      </c>
      <c r="M36" s="80">
        <f t="shared" si="1"/>
        <v>-105.00000000000003</v>
      </c>
      <c r="N36" s="80">
        <f t="shared" si="2"/>
        <v>-9.7619047619047592</v>
      </c>
      <c r="O36" s="22">
        <f t="shared" si="10"/>
        <v>-52</v>
      </c>
      <c r="P36" s="75"/>
      <c r="Q36" s="75"/>
      <c r="R36" s="75"/>
      <c r="S36" s="75"/>
      <c r="T36" s="77">
        <f t="shared" si="3"/>
        <v>-32.631578947368425</v>
      </c>
      <c r="U36" s="77">
        <f t="shared" si="4"/>
        <v>-1030</v>
      </c>
      <c r="V36" s="77">
        <f t="shared" si="5"/>
        <v>-16.363636363636374</v>
      </c>
      <c r="W36" s="77">
        <f t="shared" si="6"/>
        <v>-105.00000000000003</v>
      </c>
      <c r="X36" s="22">
        <f t="shared" si="11"/>
        <v>-296</v>
      </c>
      <c r="Y36" s="108"/>
      <c r="Z36" s="84">
        <f t="shared" si="18"/>
        <v>-16.363636363636374</v>
      </c>
      <c r="AA36" s="75"/>
      <c r="AB36" s="85">
        <f t="shared" si="7"/>
        <v>-17.500000000000014</v>
      </c>
      <c r="AC36" s="45">
        <f t="shared" si="13"/>
        <v>0</v>
      </c>
      <c r="AD36" s="45">
        <f t="shared" si="14"/>
        <v>0</v>
      </c>
      <c r="AE36" s="45" t="e">
        <f t="shared" si="15"/>
        <v>#N/A</v>
      </c>
      <c r="AF36" s="45" t="e">
        <f t="shared" si="16"/>
        <v>#N/A</v>
      </c>
      <c r="AG36" s="24" t="str">
        <f t="shared" si="17"/>
        <v/>
      </c>
      <c r="AH36" s="28" t="str">
        <f t="shared" si="8"/>
        <v/>
      </c>
    </row>
    <row r="37" spans="2:34" x14ac:dyDescent="0.35">
      <c r="B37" s="20">
        <v>26</v>
      </c>
      <c r="C37" s="22">
        <f>'2'!C30</f>
        <v>0</v>
      </c>
      <c r="D37" s="22">
        <f>'2'!D30</f>
        <v>0</v>
      </c>
      <c r="E37" s="72">
        <f>'2'!E30</f>
        <v>0</v>
      </c>
      <c r="F37" s="22">
        <f>'2'!F30</f>
        <v>0</v>
      </c>
      <c r="G37" s="33"/>
      <c r="H37" s="33"/>
      <c r="I37" s="33"/>
      <c r="J37" s="33"/>
      <c r="K37" s="80">
        <f t="shared" si="0"/>
        <v>-6.1363636363636402</v>
      </c>
      <c r="L37" s="80">
        <f t="shared" si="9"/>
        <v>-88.333333333333343</v>
      </c>
      <c r="M37" s="80">
        <f t="shared" si="1"/>
        <v>-105.00000000000003</v>
      </c>
      <c r="N37" s="80">
        <f t="shared" si="2"/>
        <v>-9.7619047619047592</v>
      </c>
      <c r="O37" s="22">
        <f t="shared" si="10"/>
        <v>-52</v>
      </c>
      <c r="P37" s="75"/>
      <c r="Q37" s="75"/>
      <c r="R37" s="75"/>
      <c r="S37" s="75"/>
      <c r="T37" s="77">
        <f t="shared" si="3"/>
        <v>-32.631578947368425</v>
      </c>
      <c r="U37" s="77">
        <f t="shared" si="4"/>
        <v>-1030</v>
      </c>
      <c r="V37" s="77">
        <f t="shared" si="5"/>
        <v>-16.363636363636374</v>
      </c>
      <c r="W37" s="77">
        <f t="shared" si="6"/>
        <v>-105.00000000000003</v>
      </c>
      <c r="X37" s="22">
        <f t="shared" si="11"/>
        <v>-296</v>
      </c>
      <c r="Y37" s="123"/>
      <c r="Z37" s="84">
        <f t="shared" si="18"/>
        <v>-16.363636363636374</v>
      </c>
      <c r="AA37" s="75"/>
      <c r="AB37" s="85">
        <f t="shared" si="7"/>
        <v>-17.500000000000014</v>
      </c>
      <c r="AC37" s="45">
        <f t="shared" si="13"/>
        <v>0</v>
      </c>
      <c r="AD37" s="45">
        <f t="shared" si="14"/>
        <v>0</v>
      </c>
      <c r="AE37" s="45" t="e">
        <f t="shared" si="15"/>
        <v>#N/A</v>
      </c>
      <c r="AF37" s="45" t="e">
        <f t="shared" si="16"/>
        <v>#N/A</v>
      </c>
      <c r="AG37" s="24" t="str">
        <f t="shared" si="17"/>
        <v/>
      </c>
      <c r="AH37" s="28" t="str">
        <f t="shared" si="8"/>
        <v/>
      </c>
    </row>
    <row r="38" spans="2:34" x14ac:dyDescent="0.35">
      <c r="B38" s="20">
        <v>27</v>
      </c>
      <c r="C38" s="22">
        <f>'2'!C31</f>
        <v>0</v>
      </c>
      <c r="D38" s="22">
        <f>'2'!D31</f>
        <v>0</v>
      </c>
      <c r="E38" s="72">
        <f>'2'!E31</f>
        <v>0</v>
      </c>
      <c r="F38" s="22">
        <f>'2'!F31</f>
        <v>0</v>
      </c>
      <c r="G38" s="33"/>
      <c r="H38" s="33"/>
      <c r="I38" s="33"/>
      <c r="J38" s="33"/>
      <c r="K38" s="80">
        <f t="shared" si="0"/>
        <v>-6.1363636363636402</v>
      </c>
      <c r="L38" s="80">
        <f t="shared" si="9"/>
        <v>-88.333333333333343</v>
      </c>
      <c r="M38" s="80">
        <f t="shared" si="1"/>
        <v>-105.00000000000003</v>
      </c>
      <c r="N38" s="80">
        <f t="shared" si="2"/>
        <v>-9.7619047619047592</v>
      </c>
      <c r="O38" s="22">
        <f t="shared" si="10"/>
        <v>-52</v>
      </c>
      <c r="P38" s="75"/>
      <c r="Q38" s="75"/>
      <c r="R38" s="75"/>
      <c r="S38" s="75"/>
      <c r="T38" s="77">
        <f t="shared" si="3"/>
        <v>-32.631578947368425</v>
      </c>
      <c r="U38" s="77">
        <f t="shared" si="4"/>
        <v>-1030</v>
      </c>
      <c r="V38" s="77">
        <f t="shared" si="5"/>
        <v>-16.363636363636374</v>
      </c>
      <c r="W38" s="77">
        <f t="shared" si="6"/>
        <v>-105.00000000000003</v>
      </c>
      <c r="X38" s="22">
        <f t="shared" si="11"/>
        <v>-296</v>
      </c>
      <c r="Y38" s="123"/>
      <c r="Z38" s="84">
        <f t="shared" si="18"/>
        <v>-16.363636363636374</v>
      </c>
      <c r="AA38" s="75"/>
      <c r="AB38" s="85">
        <f t="shared" si="7"/>
        <v>-17.500000000000014</v>
      </c>
      <c r="AC38" s="45">
        <f t="shared" si="13"/>
        <v>0</v>
      </c>
      <c r="AD38" s="45">
        <f t="shared" si="14"/>
        <v>0</v>
      </c>
      <c r="AE38" s="45" t="e">
        <f t="shared" si="15"/>
        <v>#N/A</v>
      </c>
      <c r="AF38" s="45" t="e">
        <f t="shared" si="16"/>
        <v>#N/A</v>
      </c>
      <c r="AG38" s="24" t="str">
        <f t="shared" si="17"/>
        <v/>
      </c>
      <c r="AH38" s="28" t="str">
        <f t="shared" si="8"/>
        <v/>
      </c>
    </row>
    <row r="39" spans="2:34" x14ac:dyDescent="0.35">
      <c r="B39" s="20">
        <v>28</v>
      </c>
      <c r="C39" s="22">
        <f>'2'!C32</f>
        <v>0</v>
      </c>
      <c r="D39" s="22">
        <f>'2'!D32</f>
        <v>0</v>
      </c>
      <c r="E39" s="72">
        <f>'2'!E32</f>
        <v>0</v>
      </c>
      <c r="F39" s="22">
        <f>'2'!F32</f>
        <v>0</v>
      </c>
      <c r="G39" s="33"/>
      <c r="H39" s="33"/>
      <c r="I39" s="33"/>
      <c r="J39" s="33"/>
      <c r="K39" s="80">
        <f t="shared" si="0"/>
        <v>-6.1363636363636402</v>
      </c>
      <c r="L39" s="80">
        <f t="shared" si="9"/>
        <v>-88.333333333333343</v>
      </c>
      <c r="M39" s="80">
        <f t="shared" si="1"/>
        <v>-105.00000000000003</v>
      </c>
      <c r="N39" s="80">
        <f t="shared" si="2"/>
        <v>-9.7619047619047592</v>
      </c>
      <c r="O39" s="22">
        <f t="shared" si="10"/>
        <v>-52</v>
      </c>
      <c r="P39" s="75"/>
      <c r="Q39" s="75"/>
      <c r="R39" s="75"/>
      <c r="S39" s="75"/>
      <c r="T39" s="77">
        <f t="shared" si="3"/>
        <v>-32.631578947368425</v>
      </c>
      <c r="U39" s="77">
        <f t="shared" si="4"/>
        <v>-1030</v>
      </c>
      <c r="V39" s="77">
        <f t="shared" si="5"/>
        <v>-16.363636363636374</v>
      </c>
      <c r="W39" s="77">
        <f t="shared" si="6"/>
        <v>-105.00000000000003</v>
      </c>
      <c r="X39" s="22">
        <f t="shared" si="11"/>
        <v>-296</v>
      </c>
      <c r="Y39" s="123"/>
      <c r="Z39" s="84">
        <f t="shared" si="18"/>
        <v>-16.363636363636374</v>
      </c>
      <c r="AA39" s="75"/>
      <c r="AB39" s="85">
        <f t="shared" si="7"/>
        <v>-17.500000000000014</v>
      </c>
      <c r="AC39" s="45">
        <f t="shared" si="13"/>
        <v>0</v>
      </c>
      <c r="AD39" s="45">
        <f t="shared" si="14"/>
        <v>0</v>
      </c>
      <c r="AE39" s="45" t="e">
        <f t="shared" si="15"/>
        <v>#N/A</v>
      </c>
      <c r="AF39" s="45" t="e">
        <f t="shared" si="16"/>
        <v>#N/A</v>
      </c>
      <c r="AG39" s="24" t="str">
        <f t="shared" si="17"/>
        <v/>
      </c>
      <c r="AH39" s="28" t="str">
        <f t="shared" si="8"/>
        <v/>
      </c>
    </row>
    <row r="40" spans="2:34" x14ac:dyDescent="0.35">
      <c r="B40" s="20">
        <v>29</v>
      </c>
      <c r="C40" s="22">
        <f>'2'!C33</f>
        <v>0</v>
      </c>
      <c r="D40" s="22">
        <f>'2'!D33</f>
        <v>0</v>
      </c>
      <c r="E40" s="72">
        <f>'2'!E33</f>
        <v>0</v>
      </c>
      <c r="F40" s="22">
        <f>'2'!F33</f>
        <v>0</v>
      </c>
      <c r="G40" s="33"/>
      <c r="H40" s="33"/>
      <c r="I40" s="33"/>
      <c r="J40" s="33"/>
      <c r="K40" s="80">
        <f t="shared" si="0"/>
        <v>-6.1363636363636402</v>
      </c>
      <c r="L40" s="80">
        <f t="shared" si="9"/>
        <v>-88.333333333333343</v>
      </c>
      <c r="M40" s="80">
        <f t="shared" si="1"/>
        <v>-105.00000000000003</v>
      </c>
      <c r="N40" s="80">
        <f t="shared" si="2"/>
        <v>-9.7619047619047592</v>
      </c>
      <c r="O40" s="22">
        <f t="shared" si="10"/>
        <v>-52</v>
      </c>
      <c r="P40" s="75"/>
      <c r="Q40" s="75"/>
      <c r="R40" s="75"/>
      <c r="S40" s="75"/>
      <c r="T40" s="77">
        <f t="shared" si="3"/>
        <v>-32.631578947368425</v>
      </c>
      <c r="U40" s="77">
        <f t="shared" si="4"/>
        <v>-1030</v>
      </c>
      <c r="V40" s="77">
        <f t="shared" si="5"/>
        <v>-16.363636363636374</v>
      </c>
      <c r="W40" s="77">
        <f t="shared" si="6"/>
        <v>-105.00000000000003</v>
      </c>
      <c r="X40" s="22">
        <f t="shared" si="11"/>
        <v>-296</v>
      </c>
      <c r="Y40" s="124"/>
      <c r="Z40" s="84">
        <f t="shared" si="18"/>
        <v>-16.363636363636374</v>
      </c>
      <c r="AA40" s="75"/>
      <c r="AB40" s="85">
        <f t="shared" si="7"/>
        <v>-17.500000000000014</v>
      </c>
      <c r="AC40" s="45">
        <f t="shared" si="13"/>
        <v>0</v>
      </c>
      <c r="AD40" s="45">
        <f t="shared" si="14"/>
        <v>0</v>
      </c>
      <c r="AE40" s="45" t="e">
        <f t="shared" si="15"/>
        <v>#N/A</v>
      </c>
      <c r="AF40" s="45" t="e">
        <f t="shared" si="16"/>
        <v>#N/A</v>
      </c>
      <c r="AG40" s="24" t="str">
        <f t="shared" si="17"/>
        <v/>
      </c>
      <c r="AH40" s="28" t="str">
        <f t="shared" si="8"/>
        <v/>
      </c>
    </row>
    <row r="41" spans="2:34" x14ac:dyDescent="0.35">
      <c r="B41" s="20">
        <v>30</v>
      </c>
      <c r="C41" s="22">
        <f>'2'!C34</f>
        <v>0</v>
      </c>
      <c r="D41" s="22">
        <f>'2'!D34</f>
        <v>0</v>
      </c>
      <c r="E41" s="72">
        <f>'2'!E34</f>
        <v>0</v>
      </c>
      <c r="F41" s="22">
        <f>'2'!F34</f>
        <v>0</v>
      </c>
      <c r="G41" s="33"/>
      <c r="H41" s="33"/>
      <c r="I41" s="33"/>
      <c r="J41" s="33"/>
      <c r="K41" s="80">
        <f t="shared" si="0"/>
        <v>-6.1363636363636402</v>
      </c>
      <c r="L41" s="80">
        <f t="shared" si="9"/>
        <v>-88.333333333333343</v>
      </c>
      <c r="M41" s="80">
        <f t="shared" si="1"/>
        <v>-105.00000000000003</v>
      </c>
      <c r="N41" s="80">
        <f t="shared" si="2"/>
        <v>-9.7619047619047592</v>
      </c>
      <c r="O41" s="22">
        <f t="shared" si="10"/>
        <v>-52</v>
      </c>
      <c r="P41" s="75"/>
      <c r="Q41" s="75"/>
      <c r="R41" s="75"/>
      <c r="S41" s="75"/>
      <c r="T41" s="77">
        <f t="shared" si="3"/>
        <v>-32.631578947368425</v>
      </c>
      <c r="U41" s="77">
        <f t="shared" si="4"/>
        <v>-1030</v>
      </c>
      <c r="V41" s="77">
        <f t="shared" si="5"/>
        <v>-16.363636363636374</v>
      </c>
      <c r="W41" s="77">
        <f t="shared" si="6"/>
        <v>-105.00000000000003</v>
      </c>
      <c r="X41" s="22">
        <f t="shared" si="11"/>
        <v>-296</v>
      </c>
      <c r="Y41" s="123"/>
      <c r="Z41" s="84">
        <f t="shared" si="18"/>
        <v>-16.363636363636374</v>
      </c>
      <c r="AA41" s="75"/>
      <c r="AB41" s="85">
        <f t="shared" si="7"/>
        <v>-17.500000000000014</v>
      </c>
      <c r="AC41" s="45">
        <f t="shared" si="13"/>
        <v>0</v>
      </c>
      <c r="AD41" s="45">
        <f t="shared" si="14"/>
        <v>0</v>
      </c>
      <c r="AE41" s="45" t="e">
        <f t="shared" si="15"/>
        <v>#N/A</v>
      </c>
      <c r="AF41" s="45" t="e">
        <f t="shared" si="16"/>
        <v>#N/A</v>
      </c>
      <c r="AG41" s="24" t="str">
        <f t="shared" si="17"/>
        <v/>
      </c>
      <c r="AH41" s="28" t="str">
        <f t="shared" si="8"/>
        <v/>
      </c>
    </row>
    <row r="42" spans="2:34" x14ac:dyDescent="0.35">
      <c r="B42" s="20">
        <v>31</v>
      </c>
      <c r="C42" s="22">
        <f>'2'!C35</f>
        <v>0</v>
      </c>
      <c r="D42" s="22">
        <f>'2'!D35</f>
        <v>0</v>
      </c>
      <c r="E42" s="72">
        <f>'2'!E35</f>
        <v>0</v>
      </c>
      <c r="F42" s="22">
        <f>'2'!F35</f>
        <v>0</v>
      </c>
      <c r="G42" s="33"/>
      <c r="H42" s="33"/>
      <c r="I42" s="33"/>
      <c r="J42" s="33"/>
      <c r="K42" s="80">
        <f t="shared" si="0"/>
        <v>-6.1363636363636402</v>
      </c>
      <c r="L42" s="80">
        <f t="shared" si="9"/>
        <v>-88.333333333333343</v>
      </c>
      <c r="M42" s="80">
        <f t="shared" si="1"/>
        <v>-105.00000000000003</v>
      </c>
      <c r="N42" s="80">
        <f t="shared" si="2"/>
        <v>-9.7619047619047592</v>
      </c>
      <c r="O42" s="22">
        <f t="shared" si="10"/>
        <v>-52</v>
      </c>
      <c r="P42" s="75"/>
      <c r="Q42" s="75"/>
      <c r="R42" s="75"/>
      <c r="S42" s="75"/>
      <c r="T42" s="77">
        <f t="shared" si="3"/>
        <v>-32.631578947368425</v>
      </c>
      <c r="U42" s="77">
        <f t="shared" si="4"/>
        <v>-1030</v>
      </c>
      <c r="V42" s="77">
        <f t="shared" si="5"/>
        <v>-16.363636363636374</v>
      </c>
      <c r="W42" s="77">
        <f t="shared" si="6"/>
        <v>-105.00000000000003</v>
      </c>
      <c r="X42" s="22">
        <f t="shared" si="11"/>
        <v>-296</v>
      </c>
      <c r="Y42" s="123"/>
      <c r="Z42" s="84">
        <f t="shared" si="18"/>
        <v>-16.363636363636374</v>
      </c>
      <c r="AA42" s="75"/>
      <c r="AB42" s="85">
        <f t="shared" si="7"/>
        <v>-17.500000000000014</v>
      </c>
      <c r="AC42" s="45">
        <f t="shared" si="13"/>
        <v>0</v>
      </c>
      <c r="AD42" s="45">
        <f t="shared" si="14"/>
        <v>0</v>
      </c>
      <c r="AE42" s="45" t="e">
        <f t="shared" si="15"/>
        <v>#N/A</v>
      </c>
      <c r="AF42" s="45" t="e">
        <f t="shared" si="16"/>
        <v>#N/A</v>
      </c>
      <c r="AG42" s="24" t="str">
        <f t="shared" si="17"/>
        <v/>
      </c>
      <c r="AH42" s="28" t="str">
        <f t="shared" si="8"/>
        <v/>
      </c>
    </row>
    <row r="43" spans="2:34" x14ac:dyDescent="0.35">
      <c r="B43" s="20">
        <v>32</v>
      </c>
      <c r="C43" s="22">
        <f>'2'!C36</f>
        <v>0</v>
      </c>
      <c r="D43" s="22">
        <f>'2'!D36</f>
        <v>0</v>
      </c>
      <c r="E43" s="72">
        <f>'2'!E36</f>
        <v>0</v>
      </c>
      <c r="F43" s="22">
        <f>'2'!F36</f>
        <v>0</v>
      </c>
      <c r="G43" s="33"/>
      <c r="H43" s="33"/>
      <c r="I43" s="33"/>
      <c r="J43" s="33"/>
      <c r="K43" s="80">
        <f t="shared" si="0"/>
        <v>-6.1363636363636402</v>
      </c>
      <c r="L43" s="80">
        <f t="shared" si="9"/>
        <v>-88.333333333333343</v>
      </c>
      <c r="M43" s="80">
        <f t="shared" si="1"/>
        <v>-105.00000000000003</v>
      </c>
      <c r="N43" s="80">
        <f t="shared" si="2"/>
        <v>-9.7619047619047592</v>
      </c>
      <c r="O43" s="22">
        <f t="shared" si="10"/>
        <v>-52</v>
      </c>
      <c r="P43" s="75"/>
      <c r="Q43" s="75"/>
      <c r="R43" s="75"/>
      <c r="S43" s="75"/>
      <c r="T43" s="77">
        <f t="shared" si="3"/>
        <v>-32.631578947368425</v>
      </c>
      <c r="U43" s="77">
        <f t="shared" si="4"/>
        <v>-1030</v>
      </c>
      <c r="V43" s="77">
        <f t="shared" si="5"/>
        <v>-16.363636363636374</v>
      </c>
      <c r="W43" s="77">
        <f t="shared" si="6"/>
        <v>-105.00000000000003</v>
      </c>
      <c r="X43" s="22">
        <f t="shared" si="11"/>
        <v>-296</v>
      </c>
      <c r="Y43" s="124"/>
      <c r="Z43" s="84">
        <f t="shared" si="18"/>
        <v>-16.363636363636374</v>
      </c>
      <c r="AA43" s="75"/>
      <c r="AB43" s="85">
        <f t="shared" si="7"/>
        <v>-17.500000000000014</v>
      </c>
      <c r="AC43" s="45">
        <f t="shared" si="13"/>
        <v>0</v>
      </c>
      <c r="AD43" s="45">
        <f t="shared" si="14"/>
        <v>0</v>
      </c>
      <c r="AE43" s="45" t="e">
        <f t="shared" si="15"/>
        <v>#N/A</v>
      </c>
      <c r="AF43" s="45" t="e">
        <f t="shared" si="16"/>
        <v>#N/A</v>
      </c>
      <c r="AG43" s="24" t="str">
        <f t="shared" si="17"/>
        <v/>
      </c>
      <c r="AH43" s="28" t="str">
        <f t="shared" si="8"/>
        <v/>
      </c>
    </row>
    <row r="44" spans="2:34" x14ac:dyDescent="0.35">
      <c r="B44" s="20">
        <v>33</v>
      </c>
      <c r="C44" s="22">
        <f>'2'!C37</f>
        <v>0</v>
      </c>
      <c r="D44" s="22">
        <f>'2'!D37</f>
        <v>0</v>
      </c>
      <c r="E44" s="72">
        <f>'2'!E37</f>
        <v>0</v>
      </c>
      <c r="F44" s="22">
        <f>'2'!F37</f>
        <v>0</v>
      </c>
      <c r="G44" s="33"/>
      <c r="H44" s="33"/>
      <c r="I44" s="33"/>
      <c r="J44" s="33"/>
      <c r="K44" s="80">
        <f t="shared" si="0"/>
        <v>-6.1363636363636402</v>
      </c>
      <c r="L44" s="80">
        <f t="shared" si="9"/>
        <v>-88.333333333333343</v>
      </c>
      <c r="M44" s="80">
        <f t="shared" si="1"/>
        <v>-105.00000000000003</v>
      </c>
      <c r="N44" s="80">
        <f t="shared" si="2"/>
        <v>-9.7619047619047592</v>
      </c>
      <c r="O44" s="22">
        <f t="shared" si="10"/>
        <v>-52</v>
      </c>
      <c r="P44" s="75"/>
      <c r="Q44" s="75"/>
      <c r="R44" s="75"/>
      <c r="S44" s="75"/>
      <c r="T44" s="77">
        <f t="shared" si="3"/>
        <v>-32.631578947368425</v>
      </c>
      <c r="U44" s="77">
        <f t="shared" si="4"/>
        <v>-1030</v>
      </c>
      <c r="V44" s="77">
        <f t="shared" si="5"/>
        <v>-16.363636363636374</v>
      </c>
      <c r="W44" s="77">
        <f t="shared" si="6"/>
        <v>-105.00000000000003</v>
      </c>
      <c r="X44" s="22">
        <f t="shared" si="11"/>
        <v>-296</v>
      </c>
      <c r="Y44" s="124"/>
      <c r="Z44" s="84">
        <f t="shared" si="18"/>
        <v>-16.363636363636374</v>
      </c>
      <c r="AA44" s="75"/>
      <c r="AB44" s="85">
        <f t="shared" si="7"/>
        <v>-17.500000000000014</v>
      </c>
      <c r="AC44" s="45">
        <f t="shared" si="13"/>
        <v>0</v>
      </c>
      <c r="AD44" s="45">
        <f t="shared" si="14"/>
        <v>0</v>
      </c>
      <c r="AE44" s="45" t="e">
        <f t="shared" si="15"/>
        <v>#N/A</v>
      </c>
      <c r="AF44" s="45" t="e">
        <f t="shared" si="16"/>
        <v>#N/A</v>
      </c>
      <c r="AG44" s="24" t="str">
        <f t="shared" si="17"/>
        <v/>
      </c>
      <c r="AH44" s="28" t="str">
        <f t="shared" si="8"/>
        <v/>
      </c>
    </row>
    <row r="45" spans="2:34" x14ac:dyDescent="0.35">
      <c r="B45" s="20">
        <v>34</v>
      </c>
      <c r="C45" s="22">
        <f>'2'!C38</f>
        <v>0</v>
      </c>
      <c r="D45" s="22">
        <f>'2'!D38</f>
        <v>0</v>
      </c>
      <c r="E45" s="72">
        <f>'2'!E38</f>
        <v>0</v>
      </c>
      <c r="F45" s="22">
        <f>'2'!F38</f>
        <v>0</v>
      </c>
      <c r="G45" s="33"/>
      <c r="H45" s="33"/>
      <c r="I45" s="33"/>
      <c r="J45" s="33"/>
      <c r="K45" s="80">
        <f t="shared" si="0"/>
        <v>-6.1363636363636402</v>
      </c>
      <c r="L45" s="80">
        <f t="shared" si="9"/>
        <v>-88.333333333333343</v>
      </c>
      <c r="M45" s="80">
        <f t="shared" si="1"/>
        <v>-105.00000000000003</v>
      </c>
      <c r="N45" s="80">
        <f t="shared" si="2"/>
        <v>-9.7619047619047592</v>
      </c>
      <c r="O45" s="22">
        <f t="shared" si="10"/>
        <v>-52</v>
      </c>
      <c r="P45" s="75"/>
      <c r="Q45" s="75"/>
      <c r="R45" s="75"/>
      <c r="S45" s="75"/>
      <c r="T45" s="77">
        <f t="shared" si="3"/>
        <v>-32.631578947368425</v>
      </c>
      <c r="U45" s="77">
        <f t="shared" si="4"/>
        <v>-1030</v>
      </c>
      <c r="V45" s="77">
        <f t="shared" si="5"/>
        <v>-16.363636363636374</v>
      </c>
      <c r="W45" s="77">
        <f t="shared" si="6"/>
        <v>-105.00000000000003</v>
      </c>
      <c r="X45" s="22">
        <f t="shared" si="11"/>
        <v>-296</v>
      </c>
      <c r="Y45" s="125"/>
      <c r="Z45" s="84">
        <f t="shared" si="18"/>
        <v>-16.363636363636374</v>
      </c>
      <c r="AA45" s="75"/>
      <c r="AB45" s="85">
        <f t="shared" si="7"/>
        <v>-17.500000000000014</v>
      </c>
      <c r="AC45" s="45">
        <f t="shared" si="13"/>
        <v>0</v>
      </c>
      <c r="AD45" s="45">
        <f t="shared" si="14"/>
        <v>0</v>
      </c>
      <c r="AE45" s="45" t="e">
        <f t="shared" si="15"/>
        <v>#N/A</v>
      </c>
      <c r="AF45" s="45" t="e">
        <f t="shared" si="16"/>
        <v>#N/A</v>
      </c>
      <c r="AG45" s="24" t="str">
        <f t="shared" si="17"/>
        <v/>
      </c>
      <c r="AH45" s="28" t="str">
        <f t="shared" si="8"/>
        <v/>
      </c>
    </row>
    <row r="46" spans="2:34" x14ac:dyDescent="0.35">
      <c r="B46" s="20">
        <v>35</v>
      </c>
      <c r="C46" s="22">
        <f>'2'!C39</f>
        <v>0</v>
      </c>
      <c r="D46" s="22">
        <f>'2'!D39</f>
        <v>0</v>
      </c>
      <c r="E46" s="72">
        <f>'2'!E39</f>
        <v>0</v>
      </c>
      <c r="F46" s="22">
        <f>'2'!F39</f>
        <v>0</v>
      </c>
      <c r="G46" s="33"/>
      <c r="H46" s="33"/>
      <c r="I46" s="33"/>
      <c r="J46" s="33"/>
      <c r="K46" s="80">
        <f t="shared" si="0"/>
        <v>-6.1363636363636402</v>
      </c>
      <c r="L46" s="80">
        <f t="shared" si="9"/>
        <v>-88.333333333333343</v>
      </c>
      <c r="M46" s="80">
        <f t="shared" si="1"/>
        <v>-105.00000000000003</v>
      </c>
      <c r="N46" s="80">
        <f t="shared" si="2"/>
        <v>-9.7619047619047592</v>
      </c>
      <c r="O46" s="22">
        <f t="shared" si="10"/>
        <v>-52</v>
      </c>
      <c r="P46" s="75"/>
      <c r="Q46" s="75"/>
      <c r="R46" s="75"/>
      <c r="S46" s="75"/>
      <c r="T46" s="77">
        <f t="shared" si="3"/>
        <v>-32.631578947368425</v>
      </c>
      <c r="U46" s="77">
        <f t="shared" si="4"/>
        <v>-1030</v>
      </c>
      <c r="V46" s="77">
        <f t="shared" si="5"/>
        <v>-16.363636363636374</v>
      </c>
      <c r="W46" s="77">
        <f t="shared" si="6"/>
        <v>-105.00000000000003</v>
      </c>
      <c r="X46" s="22">
        <f t="shared" si="11"/>
        <v>-296</v>
      </c>
      <c r="Y46" s="123"/>
      <c r="Z46" s="84">
        <f t="shared" si="18"/>
        <v>-16.363636363636374</v>
      </c>
      <c r="AA46" s="75"/>
      <c r="AB46" s="85">
        <f t="shared" si="7"/>
        <v>-17.500000000000014</v>
      </c>
      <c r="AC46" s="45">
        <f t="shared" si="13"/>
        <v>0</v>
      </c>
      <c r="AD46" s="45">
        <f t="shared" si="14"/>
        <v>0</v>
      </c>
      <c r="AE46" s="45" t="e">
        <f t="shared" si="15"/>
        <v>#N/A</v>
      </c>
      <c r="AF46" s="45" t="e">
        <f t="shared" si="16"/>
        <v>#N/A</v>
      </c>
      <c r="AG46" s="24" t="str">
        <f t="shared" si="17"/>
        <v/>
      </c>
      <c r="AH46" s="28" t="str">
        <f t="shared" si="8"/>
        <v/>
      </c>
    </row>
    <row r="47" spans="2:34" x14ac:dyDescent="0.35">
      <c r="B47" s="20">
        <v>36</v>
      </c>
      <c r="C47" s="22">
        <f>'2'!C40</f>
        <v>0</v>
      </c>
      <c r="D47" s="22">
        <f>'2'!D40</f>
        <v>0</v>
      </c>
      <c r="E47" s="72">
        <f>'2'!E40</f>
        <v>0</v>
      </c>
      <c r="F47" s="22">
        <f>'2'!F40</f>
        <v>0</v>
      </c>
      <c r="G47" s="33"/>
      <c r="H47" s="33"/>
      <c r="I47" s="33"/>
      <c r="J47" s="33"/>
      <c r="K47" s="80">
        <f t="shared" si="0"/>
        <v>-6.1363636363636402</v>
      </c>
      <c r="L47" s="80">
        <f t="shared" si="9"/>
        <v>-88.333333333333343</v>
      </c>
      <c r="M47" s="80">
        <f t="shared" si="1"/>
        <v>-105.00000000000003</v>
      </c>
      <c r="N47" s="80">
        <f t="shared" si="2"/>
        <v>-9.7619047619047592</v>
      </c>
      <c r="O47" s="22">
        <f t="shared" si="10"/>
        <v>-52</v>
      </c>
      <c r="P47" s="75"/>
      <c r="Q47" s="75"/>
      <c r="R47" s="75"/>
      <c r="S47" s="75"/>
      <c r="T47" s="77">
        <f t="shared" si="3"/>
        <v>-32.631578947368425</v>
      </c>
      <c r="U47" s="77">
        <f t="shared" si="4"/>
        <v>-1030</v>
      </c>
      <c r="V47" s="77">
        <f t="shared" si="5"/>
        <v>-16.363636363636374</v>
      </c>
      <c r="W47" s="77">
        <f t="shared" si="6"/>
        <v>-105.00000000000003</v>
      </c>
      <c r="X47" s="22">
        <f t="shared" si="11"/>
        <v>-296</v>
      </c>
      <c r="Y47" s="123"/>
      <c r="Z47" s="84">
        <f t="shared" si="18"/>
        <v>-16.363636363636374</v>
      </c>
      <c r="AA47" s="75"/>
      <c r="AB47" s="85">
        <f t="shared" si="7"/>
        <v>-17.500000000000014</v>
      </c>
      <c r="AC47" s="45">
        <f t="shared" si="13"/>
        <v>0</v>
      </c>
      <c r="AD47" s="45">
        <f t="shared" si="14"/>
        <v>0</v>
      </c>
      <c r="AE47" s="45" t="e">
        <f t="shared" si="15"/>
        <v>#N/A</v>
      </c>
      <c r="AF47" s="45" t="e">
        <f t="shared" si="16"/>
        <v>#N/A</v>
      </c>
      <c r="AG47" s="24" t="str">
        <f t="shared" si="17"/>
        <v/>
      </c>
      <c r="AH47" s="28" t="str">
        <f t="shared" si="8"/>
        <v/>
      </c>
    </row>
    <row r="48" spans="2:34" x14ac:dyDescent="0.35">
      <c r="B48" s="20">
        <v>37</v>
      </c>
      <c r="C48" s="22">
        <f>'2'!C41</f>
        <v>0</v>
      </c>
      <c r="D48" s="22">
        <f>'2'!D41</f>
        <v>0</v>
      </c>
      <c r="E48" s="72">
        <f>'2'!E41</f>
        <v>0</v>
      </c>
      <c r="F48" s="22">
        <f>'2'!F41</f>
        <v>0</v>
      </c>
      <c r="G48" s="33"/>
      <c r="H48" s="33"/>
      <c r="I48" s="33"/>
      <c r="J48" s="33"/>
      <c r="K48" s="80">
        <f t="shared" si="0"/>
        <v>-6.1363636363636402</v>
      </c>
      <c r="L48" s="80">
        <f t="shared" si="9"/>
        <v>-88.333333333333343</v>
      </c>
      <c r="M48" s="80">
        <f t="shared" si="1"/>
        <v>-105.00000000000003</v>
      </c>
      <c r="N48" s="80">
        <f t="shared" si="2"/>
        <v>-9.7619047619047592</v>
      </c>
      <c r="O48" s="22">
        <f t="shared" si="10"/>
        <v>-52</v>
      </c>
      <c r="P48" s="75"/>
      <c r="Q48" s="75"/>
      <c r="R48" s="75"/>
      <c r="S48" s="75"/>
      <c r="T48" s="77">
        <f t="shared" si="3"/>
        <v>-32.631578947368425</v>
      </c>
      <c r="U48" s="77">
        <f t="shared" si="4"/>
        <v>-1030</v>
      </c>
      <c r="V48" s="77">
        <f t="shared" si="5"/>
        <v>-16.363636363636374</v>
      </c>
      <c r="W48" s="77">
        <f t="shared" si="6"/>
        <v>-105.00000000000003</v>
      </c>
      <c r="X48" s="22">
        <f t="shared" si="11"/>
        <v>-296</v>
      </c>
      <c r="Y48" s="123"/>
      <c r="Z48" s="84">
        <f t="shared" si="18"/>
        <v>-16.363636363636374</v>
      </c>
      <c r="AA48" s="75"/>
      <c r="AB48" s="85">
        <f t="shared" si="7"/>
        <v>-17.500000000000014</v>
      </c>
      <c r="AC48" s="45">
        <f t="shared" si="13"/>
        <v>0</v>
      </c>
      <c r="AD48" s="45">
        <f t="shared" si="14"/>
        <v>0</v>
      </c>
      <c r="AE48" s="45" t="e">
        <f t="shared" si="15"/>
        <v>#N/A</v>
      </c>
      <c r="AF48" s="45" t="e">
        <f t="shared" si="16"/>
        <v>#N/A</v>
      </c>
      <c r="AG48" s="24" t="str">
        <f t="shared" si="17"/>
        <v/>
      </c>
      <c r="AH48" s="28" t="str">
        <f t="shared" si="8"/>
        <v/>
      </c>
    </row>
    <row r="49" spans="2:34" x14ac:dyDescent="0.35">
      <c r="B49" s="20">
        <v>38</v>
      </c>
      <c r="C49" s="22">
        <f>'2'!C42</f>
        <v>0</v>
      </c>
      <c r="D49" s="22">
        <f>'2'!D42</f>
        <v>0</v>
      </c>
      <c r="E49" s="72">
        <f>'2'!E42</f>
        <v>0</v>
      </c>
      <c r="F49" s="22">
        <f>'2'!F42</f>
        <v>0</v>
      </c>
      <c r="G49" s="33"/>
      <c r="H49" s="33"/>
      <c r="I49" s="33"/>
      <c r="J49" s="33"/>
      <c r="K49" s="80">
        <f t="shared" si="0"/>
        <v>-6.1363636363636402</v>
      </c>
      <c r="L49" s="80">
        <f t="shared" si="9"/>
        <v>-88.333333333333343</v>
      </c>
      <c r="M49" s="80">
        <f t="shared" si="1"/>
        <v>-105.00000000000003</v>
      </c>
      <c r="N49" s="80">
        <f t="shared" si="2"/>
        <v>-9.7619047619047592</v>
      </c>
      <c r="O49" s="22">
        <f t="shared" si="10"/>
        <v>-52</v>
      </c>
      <c r="P49" s="75"/>
      <c r="Q49" s="75"/>
      <c r="R49" s="75"/>
      <c r="S49" s="75"/>
      <c r="T49" s="77">
        <f t="shared" si="3"/>
        <v>-32.631578947368425</v>
      </c>
      <c r="U49" s="77">
        <f t="shared" si="4"/>
        <v>-1030</v>
      </c>
      <c r="V49" s="77">
        <f t="shared" si="5"/>
        <v>-16.363636363636374</v>
      </c>
      <c r="W49" s="77">
        <f t="shared" si="6"/>
        <v>-105.00000000000003</v>
      </c>
      <c r="X49" s="22">
        <f t="shared" si="11"/>
        <v>-296</v>
      </c>
      <c r="Y49" s="124"/>
      <c r="Z49" s="84">
        <f t="shared" si="18"/>
        <v>-16.363636363636374</v>
      </c>
      <c r="AA49" s="75"/>
      <c r="AB49" s="85">
        <f t="shared" si="7"/>
        <v>-17.500000000000014</v>
      </c>
      <c r="AC49" s="45">
        <f t="shared" si="13"/>
        <v>0</v>
      </c>
      <c r="AD49" s="45">
        <f t="shared" si="14"/>
        <v>0</v>
      </c>
      <c r="AE49" s="45" t="e">
        <f t="shared" si="15"/>
        <v>#N/A</v>
      </c>
      <c r="AF49" s="45" t="e">
        <f t="shared" si="16"/>
        <v>#N/A</v>
      </c>
      <c r="AG49" s="24" t="str">
        <f t="shared" si="17"/>
        <v/>
      </c>
      <c r="AH49" s="28" t="str">
        <f t="shared" si="8"/>
        <v/>
      </c>
    </row>
    <row r="50" spans="2:34" x14ac:dyDescent="0.35">
      <c r="B50" s="20">
        <v>39</v>
      </c>
      <c r="C50" s="22">
        <f>'2'!C43</f>
        <v>0</v>
      </c>
      <c r="D50" s="22">
        <f>'2'!D43</f>
        <v>0</v>
      </c>
      <c r="E50" s="72">
        <f>'2'!E43</f>
        <v>0</v>
      </c>
      <c r="F50" s="22">
        <f>'2'!F43</f>
        <v>0</v>
      </c>
      <c r="G50" s="33"/>
      <c r="H50" s="33"/>
      <c r="I50" s="33"/>
      <c r="J50" s="33"/>
      <c r="K50" s="80">
        <f t="shared" si="0"/>
        <v>-6.1363636363636402</v>
      </c>
      <c r="L50" s="80">
        <f t="shared" si="9"/>
        <v>-88.333333333333343</v>
      </c>
      <c r="M50" s="80">
        <f t="shared" si="1"/>
        <v>-105.00000000000003</v>
      </c>
      <c r="N50" s="80">
        <f t="shared" si="2"/>
        <v>-9.7619047619047592</v>
      </c>
      <c r="O50" s="22">
        <f t="shared" si="10"/>
        <v>-52</v>
      </c>
      <c r="P50" s="75"/>
      <c r="Q50" s="75"/>
      <c r="R50" s="75"/>
      <c r="S50" s="75"/>
      <c r="T50" s="77">
        <f t="shared" si="3"/>
        <v>-32.631578947368425</v>
      </c>
      <c r="U50" s="77">
        <f t="shared" si="4"/>
        <v>-1030</v>
      </c>
      <c r="V50" s="77">
        <f t="shared" si="5"/>
        <v>-16.363636363636374</v>
      </c>
      <c r="W50" s="77">
        <f t="shared" si="6"/>
        <v>-105.00000000000003</v>
      </c>
      <c r="X50" s="22">
        <f t="shared" si="11"/>
        <v>-296</v>
      </c>
      <c r="Y50" s="124"/>
      <c r="Z50" s="84">
        <f t="shared" si="18"/>
        <v>-16.363636363636374</v>
      </c>
      <c r="AA50" s="75"/>
      <c r="AB50" s="85">
        <f t="shared" si="7"/>
        <v>-17.500000000000014</v>
      </c>
      <c r="AC50" s="45">
        <f t="shared" si="13"/>
        <v>0</v>
      </c>
      <c r="AD50" s="45">
        <f t="shared" si="14"/>
        <v>0</v>
      </c>
      <c r="AE50" s="45" t="e">
        <f t="shared" si="15"/>
        <v>#N/A</v>
      </c>
      <c r="AF50" s="45" t="e">
        <f t="shared" si="16"/>
        <v>#N/A</v>
      </c>
      <c r="AG50" s="24" t="str">
        <f t="shared" si="17"/>
        <v/>
      </c>
      <c r="AH50" s="28" t="str">
        <f t="shared" si="8"/>
        <v/>
      </c>
    </row>
    <row r="51" spans="2:34" ht="15" thickBot="1" x14ac:dyDescent="0.4">
      <c r="B51" s="20">
        <v>40</v>
      </c>
      <c r="C51" s="22">
        <f>'2'!C44</f>
        <v>0</v>
      </c>
      <c r="D51" s="22">
        <f>'2'!D44</f>
        <v>0</v>
      </c>
      <c r="E51" s="72">
        <f>'2'!E44</f>
        <v>0</v>
      </c>
      <c r="F51" s="22">
        <f>'2'!F44</f>
        <v>0</v>
      </c>
      <c r="G51" s="33"/>
      <c r="H51" s="33"/>
      <c r="I51" s="33"/>
      <c r="J51" s="33"/>
      <c r="K51" s="80">
        <f t="shared" si="0"/>
        <v>-6.1363636363636402</v>
      </c>
      <c r="L51" s="80">
        <f t="shared" si="9"/>
        <v>-88.333333333333343</v>
      </c>
      <c r="M51" s="80">
        <f t="shared" si="1"/>
        <v>-105.00000000000003</v>
      </c>
      <c r="N51" s="80">
        <f t="shared" si="2"/>
        <v>-9.7619047619047592</v>
      </c>
      <c r="O51" s="22">
        <f t="shared" si="10"/>
        <v>-52</v>
      </c>
      <c r="P51" s="75"/>
      <c r="Q51" s="75"/>
      <c r="R51" s="75"/>
      <c r="S51" s="75"/>
      <c r="T51" s="77">
        <f t="shared" si="3"/>
        <v>-32.631578947368425</v>
      </c>
      <c r="U51" s="77">
        <f t="shared" si="4"/>
        <v>-1030</v>
      </c>
      <c r="V51" s="77">
        <f t="shared" si="5"/>
        <v>-16.363636363636374</v>
      </c>
      <c r="W51" s="77">
        <f t="shared" si="6"/>
        <v>-105.00000000000003</v>
      </c>
      <c r="X51" s="22">
        <f t="shared" si="11"/>
        <v>-296</v>
      </c>
      <c r="Y51" s="123"/>
      <c r="Z51" s="84">
        <f t="shared" si="18"/>
        <v>-16.363636363636374</v>
      </c>
      <c r="AA51" s="75"/>
      <c r="AB51" s="85">
        <f t="shared" si="7"/>
        <v>-17.500000000000014</v>
      </c>
      <c r="AC51" s="45">
        <f t="shared" si="13"/>
        <v>0</v>
      </c>
      <c r="AD51" s="45">
        <f t="shared" si="14"/>
        <v>0</v>
      </c>
      <c r="AE51" s="45" t="e">
        <f t="shared" si="15"/>
        <v>#N/A</v>
      </c>
      <c r="AF51" s="45" t="e">
        <f t="shared" si="16"/>
        <v>#N/A</v>
      </c>
      <c r="AG51" s="24" t="str">
        <f t="shared" si="17"/>
        <v/>
      </c>
      <c r="AH51" s="28" t="str">
        <f t="shared" si="8"/>
        <v/>
      </c>
    </row>
    <row r="52" spans="2:34" hidden="1" x14ac:dyDescent="0.35">
      <c r="G52" s="74">
        <f>MAX(G12:G51)</f>
        <v>89</v>
      </c>
      <c r="H52" s="74">
        <f t="shared" ref="H52:N52" si="19">MAX(H12:H51)</f>
        <v>88</v>
      </c>
      <c r="I52" s="74">
        <f t="shared" si="19"/>
        <v>88</v>
      </c>
      <c r="J52" s="74">
        <f t="shared" si="19"/>
        <v>88</v>
      </c>
      <c r="K52" s="74">
        <f t="shared" si="19"/>
        <v>95</v>
      </c>
      <c r="L52" s="80">
        <f t="shared" si="9"/>
        <v>95</v>
      </c>
      <c r="M52" s="74">
        <f t="shared" si="19"/>
        <v>95</v>
      </c>
      <c r="N52" s="74">
        <f t="shared" si="19"/>
        <v>95</v>
      </c>
      <c r="P52" s="74">
        <f>MAX(P12:P51)</f>
        <v>97</v>
      </c>
      <c r="Q52" s="74">
        <f t="shared" ref="Q52:S52" si="20">MAX(Q12:Q51)</f>
        <v>90</v>
      </c>
      <c r="R52" s="74">
        <f t="shared" si="20"/>
        <v>98</v>
      </c>
      <c r="S52" s="74">
        <f t="shared" si="20"/>
        <v>88</v>
      </c>
      <c r="X52" s="74"/>
      <c r="Y52" s="74">
        <f>MAX(Y12:Y51)</f>
        <v>98</v>
      </c>
      <c r="Z52" s="74"/>
      <c r="AA52" s="74">
        <f>MAX(AA12:AA51)</f>
        <v>99</v>
      </c>
      <c r="AB52" s="74"/>
    </row>
    <row r="53" spans="2:34" hidden="1" x14ac:dyDescent="0.35">
      <c r="G53" s="74">
        <f>MIN(G12:G51)</f>
        <v>67</v>
      </c>
      <c r="H53" s="74">
        <f t="shared" ref="H53:J53" si="21">MIN(H12:H51)</f>
        <v>76</v>
      </c>
      <c r="I53" s="74">
        <f t="shared" si="21"/>
        <v>77</v>
      </c>
      <c r="J53" s="74">
        <f t="shared" si="21"/>
        <v>67</v>
      </c>
      <c r="P53" s="74">
        <f>MIN(P12:P51)</f>
        <v>78</v>
      </c>
      <c r="Q53" s="74">
        <f>MIN(Q12:Q51)</f>
        <v>88</v>
      </c>
      <c r="R53" s="74">
        <f>MIN(R12:R51)</f>
        <v>76</v>
      </c>
      <c r="S53" s="74">
        <f>MIN(S12:S51)</f>
        <v>77</v>
      </c>
      <c r="X53" s="74"/>
      <c r="Y53" s="74">
        <f>MIN(Y12:Y51)</f>
        <v>76</v>
      </c>
      <c r="Z53" s="74"/>
      <c r="AA53" s="74">
        <f>MIN(AA12:AA51)</f>
        <v>77</v>
      </c>
      <c r="AB53" s="74"/>
    </row>
    <row r="54" spans="2:34" hidden="1" x14ac:dyDescent="0.35">
      <c r="E54" t="s">
        <v>154</v>
      </c>
      <c r="G54" s="74">
        <f>G52</f>
        <v>89</v>
      </c>
      <c r="H54" s="74">
        <f t="shared" ref="H54:J54" si="22">H52</f>
        <v>88</v>
      </c>
      <c r="I54" s="74">
        <f t="shared" si="22"/>
        <v>88</v>
      </c>
      <c r="J54" s="74">
        <f t="shared" si="22"/>
        <v>88</v>
      </c>
      <c r="P54" s="74">
        <f>P52</f>
        <v>97</v>
      </c>
      <c r="Q54" s="74">
        <f t="shared" ref="Q54:S55" si="23">Q52</f>
        <v>90</v>
      </c>
      <c r="R54" s="74">
        <f t="shared" si="23"/>
        <v>98</v>
      </c>
      <c r="S54" s="74">
        <f t="shared" si="23"/>
        <v>88</v>
      </c>
      <c r="X54" s="74"/>
      <c r="Y54" s="74">
        <f>Y52</f>
        <v>98</v>
      </c>
      <c r="Z54" s="74"/>
      <c r="AA54" s="74">
        <f>AA52</f>
        <v>99</v>
      </c>
      <c r="AB54" s="74"/>
    </row>
    <row r="55" spans="2:34" hidden="1" x14ac:dyDescent="0.35">
      <c r="E55" t="s">
        <v>155</v>
      </c>
      <c r="G55" s="74">
        <f>G53</f>
        <v>67</v>
      </c>
      <c r="H55" s="74">
        <f t="shared" ref="H55:N55" si="24">H53</f>
        <v>76</v>
      </c>
      <c r="I55" s="74">
        <f t="shared" si="24"/>
        <v>77</v>
      </c>
      <c r="J55" s="74">
        <f t="shared" si="24"/>
        <v>67</v>
      </c>
      <c r="K55" s="74">
        <f t="shared" si="24"/>
        <v>0</v>
      </c>
      <c r="L55" s="74">
        <f t="shared" si="24"/>
        <v>0</v>
      </c>
      <c r="M55" s="74">
        <f t="shared" si="24"/>
        <v>0</v>
      </c>
      <c r="N55" s="74">
        <f t="shared" si="24"/>
        <v>0</v>
      </c>
      <c r="P55" s="74">
        <f>P53</f>
        <v>78</v>
      </c>
      <c r="Q55" s="74">
        <f t="shared" si="23"/>
        <v>88</v>
      </c>
      <c r="R55" s="74">
        <f t="shared" si="23"/>
        <v>76</v>
      </c>
      <c r="S55" s="74">
        <f t="shared" si="23"/>
        <v>77</v>
      </c>
      <c r="Y55" s="74">
        <f>Y53</f>
        <v>76</v>
      </c>
      <c r="Z55" s="74"/>
      <c r="AA55" s="74">
        <f>AA53</f>
        <v>77</v>
      </c>
      <c r="AB55" s="74"/>
    </row>
    <row r="56" spans="2:34" hidden="1" x14ac:dyDescent="0.35">
      <c r="E56" t="s">
        <v>156</v>
      </c>
      <c r="G56" s="74">
        <v>95</v>
      </c>
      <c r="H56" s="74">
        <v>95</v>
      </c>
      <c r="I56" s="74">
        <v>95</v>
      </c>
      <c r="J56" s="74">
        <v>95</v>
      </c>
      <c r="P56" s="74">
        <v>95</v>
      </c>
      <c r="Q56" s="74">
        <v>95</v>
      </c>
      <c r="R56" s="74">
        <v>95</v>
      </c>
      <c r="S56" s="74">
        <v>95</v>
      </c>
      <c r="Y56" s="74">
        <v>95</v>
      </c>
      <c r="Z56" s="74">
        <v>95</v>
      </c>
      <c r="AA56" s="74">
        <v>95</v>
      </c>
      <c r="AB56" s="74"/>
    </row>
    <row r="57" spans="2:34" hidden="1" x14ac:dyDescent="0.35">
      <c r="E57" t="s">
        <v>157</v>
      </c>
      <c r="G57" s="74">
        <f>PROFIL!$L$27</f>
        <v>70</v>
      </c>
      <c r="H57" s="74">
        <f>PROFIL!$L$27</f>
        <v>70</v>
      </c>
      <c r="I57" s="74">
        <f>PROFIL!$L$27</f>
        <v>70</v>
      </c>
      <c r="J57" s="74">
        <f>PROFIL!$L$27</f>
        <v>70</v>
      </c>
      <c r="P57" s="74">
        <f>G57</f>
        <v>70</v>
      </c>
      <c r="Q57" s="74">
        <f t="shared" ref="Q57:S57" si="25">H57</f>
        <v>70</v>
      </c>
      <c r="R57" s="74">
        <f t="shared" si="25"/>
        <v>70</v>
      </c>
      <c r="S57" s="74">
        <f t="shared" si="25"/>
        <v>70</v>
      </c>
      <c r="Y57" s="74">
        <f>P57</f>
        <v>70</v>
      </c>
      <c r="Z57" s="74">
        <f t="shared" ref="Z57:AA57" si="26">Q57</f>
        <v>70</v>
      </c>
      <c r="AA57" s="74">
        <f t="shared" si="26"/>
        <v>70</v>
      </c>
      <c r="AB57" s="74"/>
    </row>
    <row r="58" spans="2:34" hidden="1" x14ac:dyDescent="0.35">
      <c r="E58" t="s">
        <v>149</v>
      </c>
      <c r="G58" s="74">
        <f>(G56-G57)/(G54-G55)</f>
        <v>1.1363636363636365</v>
      </c>
      <c r="H58" s="74">
        <f t="shared" ref="H58" si="27">(H56-H57)/(H54-H55)</f>
        <v>2.0833333333333335</v>
      </c>
      <c r="I58" s="74">
        <f>(I56-I57)/(I54-I55)</f>
        <v>2.2727272727272729</v>
      </c>
      <c r="J58" s="74">
        <f>(J56-J57)/(J54-J55)</f>
        <v>1.1904761904761905</v>
      </c>
      <c r="P58" s="74">
        <f>(P56-P57)/(P54-P55)</f>
        <v>1.3157894736842106</v>
      </c>
      <c r="Q58" s="74">
        <f t="shared" ref="Q58:S58" si="28">(Q56-Q57)/(Q54-Q55)</f>
        <v>12.5</v>
      </c>
      <c r="R58" s="74">
        <f t="shared" si="28"/>
        <v>1.1363636363636365</v>
      </c>
      <c r="S58" s="74">
        <f t="shared" si="28"/>
        <v>2.2727272727272729</v>
      </c>
      <c r="Y58" s="74">
        <f t="shared" ref="Y58:AA58" si="29">(Y56-Y57)/(Y54-Y55)</f>
        <v>1.1363636363636365</v>
      </c>
      <c r="Z58" s="74"/>
      <c r="AA58" s="74">
        <f t="shared" si="29"/>
        <v>1.1363636363636365</v>
      </c>
      <c r="AB58" s="74"/>
    </row>
    <row r="59" spans="2:34" ht="15" hidden="1" thickBot="1" x14ac:dyDescent="0.4">
      <c r="E59" t="s">
        <v>152</v>
      </c>
      <c r="G59" s="74">
        <f>G56-(G58*G54)</f>
        <v>-6.1363636363636402</v>
      </c>
      <c r="H59" s="74">
        <f t="shared" ref="H59:J59" si="30">H56-(H58*H54)</f>
        <v>-88.333333333333343</v>
      </c>
      <c r="I59" s="74">
        <f t="shared" si="30"/>
        <v>-105.00000000000003</v>
      </c>
      <c r="J59" s="74">
        <f t="shared" si="30"/>
        <v>-9.7619047619047592</v>
      </c>
      <c r="P59" s="74">
        <f>P56-(P58*P54)</f>
        <v>-32.631578947368425</v>
      </c>
      <c r="Q59" s="74">
        <f t="shared" ref="Q59:S59" si="31">Q56-(Q58*Q54)</f>
        <v>-1030</v>
      </c>
      <c r="R59" s="74">
        <f t="shared" si="31"/>
        <v>-16.363636363636374</v>
      </c>
      <c r="S59" s="74">
        <f t="shared" si="31"/>
        <v>-105.00000000000003</v>
      </c>
      <c r="Y59" s="74">
        <f t="shared" ref="Y59:AA59" si="32">Y56-(Y58*Y54)</f>
        <v>-16.363636363636374</v>
      </c>
      <c r="Z59" s="74"/>
      <c r="AA59" s="74">
        <f t="shared" si="32"/>
        <v>-17.500000000000014</v>
      </c>
      <c r="AB59" s="74"/>
    </row>
    <row r="60" spans="2:34" ht="26.5" thickBot="1" x14ac:dyDescent="0.4">
      <c r="C60" s="93"/>
      <c r="D60" s="94"/>
      <c r="E60" s="95"/>
      <c r="F60" s="206" t="s">
        <v>60</v>
      </c>
      <c r="G60" s="91" t="s">
        <v>48</v>
      </c>
      <c r="H60" s="92" t="s">
        <v>78</v>
      </c>
      <c r="I60" s="225" t="s">
        <v>79</v>
      </c>
      <c r="J60" s="225"/>
      <c r="K60" s="225"/>
      <c r="L60" s="225"/>
      <c r="M60" s="225"/>
      <c r="N60" s="225"/>
      <c r="O60" s="225"/>
      <c r="P60" s="225"/>
      <c r="Q60" s="225"/>
      <c r="R60" s="225"/>
      <c r="S60" s="225"/>
      <c r="T60" s="225"/>
      <c r="U60" s="225"/>
      <c r="V60" s="225"/>
      <c r="W60" s="225"/>
      <c r="X60" s="225"/>
      <c r="Y60" s="225"/>
      <c r="Z60" s="225"/>
      <c r="AA60" s="225"/>
      <c r="AB60" s="225"/>
      <c r="AC60" s="225"/>
      <c r="AD60" s="225"/>
      <c r="AE60" s="225"/>
      <c r="AF60" s="225"/>
      <c r="AG60" s="225"/>
      <c r="AH60" s="226"/>
    </row>
    <row r="61" spans="2:34" ht="18" customHeight="1" thickTop="1" x14ac:dyDescent="0.35">
      <c r="C61" s="211" t="s">
        <v>161</v>
      </c>
      <c r="D61" s="212"/>
      <c r="E61" s="213"/>
      <c r="F61" s="207"/>
      <c r="G61" s="89">
        <v>1</v>
      </c>
      <c r="H61" s="90" t="s">
        <v>56</v>
      </c>
      <c r="I61" s="227"/>
      <c r="J61" s="228"/>
      <c r="K61" s="228"/>
      <c r="L61" s="228"/>
      <c r="M61" s="228"/>
      <c r="N61" s="228"/>
      <c r="O61" s="228"/>
      <c r="P61" s="228"/>
      <c r="Q61" s="228"/>
      <c r="R61" s="228"/>
      <c r="S61" s="228"/>
      <c r="T61" s="228"/>
      <c r="U61" s="228"/>
      <c r="V61" s="228"/>
      <c r="W61" s="228"/>
      <c r="X61" s="228"/>
      <c r="Y61" s="228"/>
      <c r="Z61" s="228"/>
      <c r="AA61" s="228"/>
      <c r="AB61" s="228"/>
      <c r="AC61" s="228"/>
      <c r="AD61" s="228"/>
      <c r="AE61" s="228"/>
      <c r="AF61" s="228"/>
      <c r="AG61" s="228"/>
      <c r="AH61" s="229"/>
    </row>
    <row r="62" spans="2:34" ht="18" customHeight="1" x14ac:dyDescent="0.35">
      <c r="C62" s="211"/>
      <c r="D62" s="212"/>
      <c r="E62" s="213"/>
      <c r="F62" s="207"/>
      <c r="G62" s="86">
        <v>2</v>
      </c>
      <c r="H62" s="31" t="s">
        <v>57</v>
      </c>
      <c r="I62" s="230"/>
      <c r="J62" s="230"/>
      <c r="K62" s="230"/>
      <c r="L62" s="230"/>
      <c r="M62" s="230"/>
      <c r="N62" s="230"/>
      <c r="O62" s="230"/>
      <c r="P62" s="230"/>
      <c r="Q62" s="230"/>
      <c r="R62" s="230"/>
      <c r="S62" s="230"/>
      <c r="T62" s="230"/>
      <c r="U62" s="230"/>
      <c r="V62" s="230"/>
      <c r="W62" s="230"/>
      <c r="X62" s="230"/>
      <c r="Y62" s="230"/>
      <c r="Z62" s="230"/>
      <c r="AA62" s="230"/>
      <c r="AB62" s="230"/>
      <c r="AC62" s="230"/>
      <c r="AD62" s="230"/>
      <c r="AE62" s="230"/>
      <c r="AF62" s="230"/>
      <c r="AG62" s="230"/>
      <c r="AH62" s="231"/>
    </row>
    <row r="63" spans="2:34" ht="25" customHeight="1" x14ac:dyDescent="0.35">
      <c r="C63" s="211"/>
      <c r="D63" s="212"/>
      <c r="E63" s="213"/>
      <c r="F63" s="207"/>
      <c r="G63" s="86">
        <v>3</v>
      </c>
      <c r="H63" s="31" t="s">
        <v>58</v>
      </c>
      <c r="I63" s="232"/>
      <c r="J63" s="232"/>
      <c r="K63" s="232"/>
      <c r="L63" s="232"/>
      <c r="M63" s="232"/>
      <c r="N63" s="232"/>
      <c r="O63" s="232"/>
      <c r="P63" s="232"/>
      <c r="Q63" s="232"/>
      <c r="R63" s="232"/>
      <c r="S63" s="232"/>
      <c r="T63" s="232"/>
      <c r="U63" s="232"/>
      <c r="V63" s="232"/>
      <c r="W63" s="232"/>
      <c r="X63" s="232"/>
      <c r="Y63" s="232"/>
      <c r="Z63" s="232"/>
      <c r="AA63" s="232"/>
      <c r="AB63" s="232"/>
      <c r="AC63" s="232"/>
      <c r="AD63" s="232"/>
      <c r="AE63" s="232"/>
      <c r="AF63" s="232"/>
      <c r="AG63" s="232"/>
      <c r="AH63" s="233"/>
    </row>
    <row r="64" spans="2:34" ht="25" customHeight="1" x14ac:dyDescent="0.35">
      <c r="C64" s="211"/>
      <c r="D64" s="212"/>
      <c r="E64" s="213"/>
      <c r="F64" s="207"/>
      <c r="G64" s="86">
        <v>4</v>
      </c>
      <c r="H64" s="31" t="s">
        <v>59</v>
      </c>
      <c r="I64" s="232"/>
      <c r="J64" s="232"/>
      <c r="K64" s="232"/>
      <c r="L64" s="232"/>
      <c r="M64" s="232"/>
      <c r="N64" s="232"/>
      <c r="O64" s="232"/>
      <c r="P64" s="232"/>
      <c r="Q64" s="232"/>
      <c r="R64" s="232"/>
      <c r="S64" s="232"/>
      <c r="T64" s="232"/>
      <c r="U64" s="232"/>
      <c r="V64" s="232"/>
      <c r="W64" s="232"/>
      <c r="X64" s="232"/>
      <c r="Y64" s="232"/>
      <c r="Z64" s="232"/>
      <c r="AA64" s="232"/>
      <c r="AB64" s="232"/>
      <c r="AC64" s="232"/>
      <c r="AD64" s="232"/>
      <c r="AE64" s="232"/>
      <c r="AF64" s="232"/>
      <c r="AG64" s="232"/>
      <c r="AH64" s="233"/>
    </row>
    <row r="65" spans="3:34" ht="18" customHeight="1" x14ac:dyDescent="0.35">
      <c r="C65" s="211"/>
      <c r="D65" s="212"/>
      <c r="E65" s="213"/>
      <c r="F65" s="207"/>
      <c r="G65" s="86">
        <v>5</v>
      </c>
      <c r="H65" s="31" t="s">
        <v>68</v>
      </c>
      <c r="I65" s="220" t="s">
        <v>80</v>
      </c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1"/>
    </row>
    <row r="66" spans="3:34" ht="18" customHeight="1" x14ac:dyDescent="0.35">
      <c r="C66" s="211"/>
      <c r="D66" s="212"/>
      <c r="E66" s="213"/>
      <c r="F66" s="207"/>
      <c r="G66" s="86">
        <v>6</v>
      </c>
      <c r="H66" s="31" t="s">
        <v>69</v>
      </c>
      <c r="I66" s="220" t="s">
        <v>81</v>
      </c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1"/>
    </row>
    <row r="67" spans="3:34" ht="18" customHeight="1" x14ac:dyDescent="0.35">
      <c r="C67" s="211"/>
      <c r="D67" s="212"/>
      <c r="E67" s="213"/>
      <c r="F67" s="207"/>
      <c r="G67" s="86">
        <v>7</v>
      </c>
      <c r="H67" s="31" t="s">
        <v>70</v>
      </c>
      <c r="I67" s="220" t="s">
        <v>82</v>
      </c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1"/>
    </row>
    <row r="68" spans="3:34" ht="18" customHeight="1" thickBot="1" x14ac:dyDescent="0.4">
      <c r="C68" s="96"/>
      <c r="D68" s="97"/>
      <c r="E68" s="97"/>
      <c r="F68" s="208"/>
      <c r="G68" s="87">
        <v>8</v>
      </c>
      <c r="H68" s="88" t="s">
        <v>71</v>
      </c>
      <c r="I68" s="222" t="s">
        <v>83</v>
      </c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3"/>
    </row>
  </sheetData>
  <mergeCells count="28">
    <mergeCell ref="AH9:AH10"/>
    <mergeCell ref="F60:F68"/>
    <mergeCell ref="I60:AH60"/>
    <mergeCell ref="C61:E67"/>
    <mergeCell ref="I61:AH61"/>
    <mergeCell ref="I62:AH62"/>
    <mergeCell ref="I63:AH63"/>
    <mergeCell ref="I64:AH64"/>
    <mergeCell ref="I65:AH65"/>
    <mergeCell ref="I66:AH66"/>
    <mergeCell ref="I67:AH67"/>
    <mergeCell ref="I68:AH68"/>
    <mergeCell ref="B2:AH2"/>
    <mergeCell ref="B3:AH3"/>
    <mergeCell ref="B4:AH4"/>
    <mergeCell ref="B9:B10"/>
    <mergeCell ref="C9:D9"/>
    <mergeCell ref="E9:E10"/>
    <mergeCell ref="F9:F10"/>
    <mergeCell ref="G9:J9"/>
    <mergeCell ref="K9:N9"/>
    <mergeCell ref="O9:O10"/>
    <mergeCell ref="AE10:AF10"/>
    <mergeCell ref="P9:S9"/>
    <mergeCell ref="T9:W9"/>
    <mergeCell ref="X9:X10"/>
    <mergeCell ref="Z9:Z10"/>
    <mergeCell ref="AB9:AB10"/>
  </mergeCells>
  <dataValidations count="1">
    <dataValidation type="textLength" operator="lessThanOrEqual" allowBlank="1" showInputMessage="1" showErrorMessage="1" sqref="I65:I68" xr:uid="{53D1395D-1767-4661-BA49-7A8E304F6938}">
      <formula1>100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BC061-D969-4447-8688-722AA3E97924}">
  <dimension ref="B1:AH68"/>
  <sheetViews>
    <sheetView zoomScale="70" zoomScaleNormal="70" workbookViewId="0">
      <selection activeCell="A52" sqref="A52:XFD59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41.1796875" customWidth="1"/>
    <col min="6" max="6" width="5.7265625" customWidth="1"/>
    <col min="7" max="10" width="4.90625" customWidth="1"/>
    <col min="11" max="14" width="4.54296875" style="74" hidden="1" customWidth="1"/>
    <col min="15" max="15" width="10.90625" customWidth="1"/>
    <col min="16" max="19" width="6.7265625" customWidth="1"/>
    <col min="20" max="23" width="6.7265625" hidden="1" customWidth="1"/>
    <col min="26" max="26" width="8.7265625" hidden="1" customWidth="1"/>
    <col min="27" max="27" width="10.54296875" customWidth="1"/>
    <col min="28" max="28" width="10.54296875" hidden="1" customWidth="1"/>
    <col min="29" max="29" width="5.7265625" hidden="1" customWidth="1"/>
    <col min="30" max="32" width="6.26953125" hidden="1" customWidth="1"/>
    <col min="34" max="34" width="39.36328125" customWidth="1"/>
  </cols>
  <sheetData>
    <row r="1" spans="2:34" x14ac:dyDescent="0.35">
      <c r="B1" s="29"/>
      <c r="C1" s="29"/>
      <c r="D1" s="29"/>
      <c r="E1" s="29"/>
      <c r="F1" s="29"/>
      <c r="G1" s="29"/>
      <c r="H1" s="29"/>
      <c r="I1" s="29"/>
      <c r="J1" s="29"/>
      <c r="K1" s="79"/>
      <c r="L1" s="79"/>
      <c r="M1" s="79"/>
      <c r="N1" s="7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</row>
    <row r="2" spans="2:34" ht="24.5" x14ac:dyDescent="0.45">
      <c r="B2" s="187" t="s">
        <v>77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</row>
    <row r="3" spans="2:34" ht="24.5" x14ac:dyDescent="0.45">
      <c r="B3" s="187" t="str">
        <f>PROFIL!C3 &amp;" " &amp;PROFIL!D3</f>
        <v>SMP NEGERI 3 BABELAN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</row>
    <row r="4" spans="2:34" ht="24.5" customHeight="1" x14ac:dyDescent="0.35">
      <c r="B4" s="188" t="str">
        <f>"ASSESMEN PESERTA DIDIK TAHUN PELAJARAN " &amp; ": " &amp;PROFIL!C15 &amp; PROFIL!D15 &amp;PROFIL!E15</f>
        <v>ASSESMEN PESERTA DIDIK TAHUN PELAJARAN : 2025/2026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</row>
    <row r="5" spans="2:34" ht="16" customHeight="1" x14ac:dyDescent="0.35">
      <c r="B5" s="29"/>
      <c r="C5" s="30" t="s">
        <v>18</v>
      </c>
      <c r="D5" s="30" t="str">
        <f>": " &amp;PROFIL!C27</f>
        <v>: Pendidikan Pancasila</v>
      </c>
      <c r="E5" s="29"/>
      <c r="F5" s="29"/>
      <c r="G5" s="29"/>
      <c r="H5" s="29"/>
      <c r="I5" s="29"/>
      <c r="J5" s="29"/>
      <c r="K5" s="79"/>
      <c r="L5" s="79"/>
      <c r="M5" s="79"/>
      <c r="N5" s="7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2:34" ht="15" customHeight="1" x14ac:dyDescent="0.35">
      <c r="B6" s="29"/>
      <c r="C6" s="30" t="s">
        <v>12</v>
      </c>
      <c r="D6" s="30" t="str">
        <f>": " &amp;PROFIL!C19 &amp;"- " &amp;PROFIL!F19</f>
        <v xml:space="preserve">: VII- </v>
      </c>
      <c r="E6" s="29"/>
      <c r="F6" s="29"/>
      <c r="G6" s="29"/>
      <c r="H6" s="29"/>
      <c r="I6" s="29"/>
      <c r="J6" s="29"/>
      <c r="K6" s="79"/>
      <c r="L6" s="79"/>
      <c r="M6" s="79"/>
      <c r="N6" s="7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2:34" ht="12.5" customHeight="1" x14ac:dyDescent="0.35">
      <c r="B7" s="29"/>
      <c r="C7" s="30" t="s">
        <v>76</v>
      </c>
      <c r="D7" s="30" t="str">
        <f>": " &amp;PROFIL!C29</f>
        <v>: AZKA ZAKIYAH, S.Pd</v>
      </c>
      <c r="E7" s="29"/>
      <c r="F7" s="29"/>
      <c r="G7" s="29"/>
      <c r="H7" s="29"/>
      <c r="I7" s="29"/>
      <c r="J7" s="29"/>
      <c r="K7" s="79"/>
      <c r="L7" s="79"/>
      <c r="M7" s="79"/>
      <c r="N7" s="7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</row>
    <row r="8" spans="2:34" ht="0.5" customHeight="1" thickBot="1" x14ac:dyDescent="0.4">
      <c r="B8" s="29"/>
      <c r="C8" s="30"/>
      <c r="D8" s="30"/>
      <c r="E8" s="29"/>
      <c r="F8" s="29"/>
      <c r="G8" s="43"/>
      <c r="H8" s="43"/>
      <c r="I8" s="43"/>
      <c r="J8" s="43"/>
      <c r="K8" s="43" t="str">
        <f>IF(COUNT(K12:K51)&gt;0,1,"")</f>
        <v/>
      </c>
      <c r="L8" s="43" t="str">
        <f>IF(COUNT(L12:L51)&gt;0,1,"")</f>
        <v/>
      </c>
      <c r="M8" s="43" t="str">
        <f>IF(COUNT(M12:M51)&gt;0,1,"")</f>
        <v/>
      </c>
      <c r="N8" s="43" t="str">
        <f>IF(COUNT(N12:N51)&gt;0,1,"")</f>
        <v/>
      </c>
      <c r="O8" s="43">
        <f>SUM(G8:N8)</f>
        <v>0</v>
      </c>
      <c r="P8" s="73"/>
      <c r="Q8" s="73"/>
      <c r="R8" s="73"/>
      <c r="S8" s="73"/>
      <c r="T8" s="73" t="str">
        <f>IF(COUNT(T12:T51)&gt;0,1,"")</f>
        <v/>
      </c>
      <c r="U8" s="73" t="str">
        <f>IF(COUNT(U12:U51)&gt;0,1,"")</f>
        <v/>
      </c>
      <c r="V8" s="73" t="str">
        <f>IF(COUNT(V12:V51)&gt;0,1,"")</f>
        <v/>
      </c>
      <c r="W8" s="73" t="str">
        <f>IF(COUNT(W12:W51)&gt;0,1,"")</f>
        <v/>
      </c>
      <c r="X8" s="73">
        <f>SUM(P8:W8)</f>
        <v>0</v>
      </c>
      <c r="Y8" s="44"/>
      <c r="Z8" s="44"/>
      <c r="AA8" s="73">
        <f>SUM(O11,X11,AB11)</f>
        <v>15</v>
      </c>
      <c r="AB8" s="73"/>
      <c r="AC8" s="29"/>
      <c r="AD8" s="29"/>
      <c r="AE8" s="29"/>
      <c r="AF8" s="29"/>
      <c r="AG8" s="29"/>
      <c r="AH8" s="29"/>
    </row>
    <row r="9" spans="2:34" s="14" customFormat="1" ht="63.5" customHeight="1" thickBot="1" x14ac:dyDescent="0.4">
      <c r="B9" s="189" t="s">
        <v>48</v>
      </c>
      <c r="C9" s="191" t="s">
        <v>51</v>
      </c>
      <c r="D9" s="191"/>
      <c r="E9" s="191" t="s">
        <v>52</v>
      </c>
      <c r="F9" s="191" t="s">
        <v>53</v>
      </c>
      <c r="G9" s="192" t="s">
        <v>159</v>
      </c>
      <c r="H9" s="193"/>
      <c r="I9" s="193"/>
      <c r="J9" s="194"/>
      <c r="K9" s="195" t="s">
        <v>153</v>
      </c>
      <c r="L9" s="196"/>
      <c r="M9" s="196"/>
      <c r="N9" s="197"/>
      <c r="O9" s="198" t="s">
        <v>65</v>
      </c>
      <c r="P9" s="192" t="s">
        <v>158</v>
      </c>
      <c r="Q9" s="193"/>
      <c r="R9" s="193"/>
      <c r="S9" s="194"/>
      <c r="T9" s="195" t="s">
        <v>153</v>
      </c>
      <c r="U9" s="196"/>
      <c r="V9" s="196"/>
      <c r="W9" s="197"/>
      <c r="X9" s="198" t="s">
        <v>66</v>
      </c>
      <c r="Y9" s="26" t="s">
        <v>28</v>
      </c>
      <c r="Z9" s="202" t="s">
        <v>160</v>
      </c>
      <c r="AA9" s="26" t="str">
        <f>PROFIL!$C$13</f>
        <v>Sumatif Akhir Semester (SAS)</v>
      </c>
      <c r="AB9" s="202" t="s">
        <v>160</v>
      </c>
      <c r="AC9" s="26"/>
      <c r="AD9" s="26"/>
      <c r="AE9" s="26"/>
      <c r="AF9" s="26"/>
      <c r="AG9" s="27" t="s">
        <v>67</v>
      </c>
      <c r="AH9" s="204" t="s">
        <v>227</v>
      </c>
    </row>
    <row r="10" spans="2:34" s="14" customFormat="1" ht="15.5" customHeight="1" x14ac:dyDescent="0.35">
      <c r="B10" s="190"/>
      <c r="C10" s="17" t="s">
        <v>49</v>
      </c>
      <c r="D10" s="17" t="s">
        <v>50</v>
      </c>
      <c r="E10" s="186"/>
      <c r="F10" s="186"/>
      <c r="G10" s="34" t="s">
        <v>56</v>
      </c>
      <c r="H10" s="34" t="s">
        <v>57</v>
      </c>
      <c r="I10" s="34" t="s">
        <v>58</v>
      </c>
      <c r="J10" s="34" t="s">
        <v>59</v>
      </c>
      <c r="K10" s="78" t="s">
        <v>56</v>
      </c>
      <c r="L10" s="78" t="s">
        <v>57</v>
      </c>
      <c r="M10" s="78" t="s">
        <v>58</v>
      </c>
      <c r="N10" s="78" t="s">
        <v>59</v>
      </c>
      <c r="O10" s="199"/>
      <c r="P10" s="34" t="s">
        <v>61</v>
      </c>
      <c r="Q10" s="34" t="s">
        <v>62</v>
      </c>
      <c r="R10" s="34" t="s">
        <v>63</v>
      </c>
      <c r="S10" s="34" t="s">
        <v>64</v>
      </c>
      <c r="T10" s="78" t="s">
        <v>61</v>
      </c>
      <c r="U10" s="78" t="s">
        <v>62</v>
      </c>
      <c r="V10" s="78" t="s">
        <v>63</v>
      </c>
      <c r="W10" s="78" t="s">
        <v>64</v>
      </c>
      <c r="X10" s="199"/>
      <c r="Y10" s="35" t="s">
        <v>73</v>
      </c>
      <c r="Z10" s="203"/>
      <c r="AA10" s="34" t="s">
        <v>72</v>
      </c>
      <c r="AB10" s="203"/>
      <c r="AC10" s="36" t="s">
        <v>84</v>
      </c>
      <c r="AD10" s="36" t="s">
        <v>85</v>
      </c>
      <c r="AE10" s="200" t="s">
        <v>86</v>
      </c>
      <c r="AF10" s="201"/>
      <c r="AG10" s="37" t="s">
        <v>75</v>
      </c>
      <c r="AH10" s="205"/>
    </row>
    <row r="11" spans="2:34" s="14" customFormat="1" ht="0.5" customHeight="1" x14ac:dyDescent="0.35">
      <c r="B11" s="38"/>
      <c r="C11" s="38"/>
      <c r="D11" s="38"/>
      <c r="E11" s="38"/>
      <c r="F11" s="38"/>
      <c r="G11" s="39"/>
      <c r="H11" s="39"/>
      <c r="I11" s="39"/>
      <c r="J11" s="39"/>
      <c r="K11" s="76"/>
      <c r="L11" s="76"/>
      <c r="M11" s="76"/>
      <c r="N11" s="76"/>
      <c r="O11" s="41">
        <v>4</v>
      </c>
      <c r="P11" s="42"/>
      <c r="Q11" s="42"/>
      <c r="R11" s="42"/>
      <c r="S11" s="42"/>
      <c r="T11" s="82"/>
      <c r="U11" s="82"/>
      <c r="V11" s="82"/>
      <c r="W11" s="82"/>
      <c r="X11" s="41">
        <v>3</v>
      </c>
      <c r="Y11" s="41"/>
      <c r="Z11" s="83">
        <v>1</v>
      </c>
      <c r="AA11" s="42"/>
      <c r="AB11" s="81">
        <v>8</v>
      </c>
      <c r="AC11" s="42"/>
      <c r="AD11" s="42"/>
      <c r="AE11" s="42"/>
      <c r="AF11" s="42"/>
      <c r="AG11" s="41"/>
      <c r="AH11" s="40"/>
    </row>
    <row r="12" spans="2:34" x14ac:dyDescent="0.35">
      <c r="B12" s="22">
        <v>1</v>
      </c>
      <c r="C12" s="22">
        <f>'3'!C5</f>
        <v>0</v>
      </c>
      <c r="D12" s="22">
        <f>'3'!D5</f>
        <v>0</v>
      </c>
      <c r="E12" s="72">
        <f>'3'!E5</f>
        <v>0</v>
      </c>
      <c r="F12" s="22">
        <f>'3'!F5</f>
        <v>0</v>
      </c>
      <c r="G12" s="33"/>
      <c r="H12" s="33"/>
      <c r="I12" s="33"/>
      <c r="J12" s="33"/>
      <c r="K12" s="80" t="e">
        <f t="shared" ref="K12:K51" si="0">($G$58*G12)+$G$59</f>
        <v>#DIV/0!</v>
      </c>
      <c r="L12" s="80" t="e">
        <f t="shared" ref="L12:L51" si="1">($H$58*H12)+$H$59</f>
        <v>#DIV/0!</v>
      </c>
      <c r="M12" s="80" t="e">
        <f t="shared" ref="M12:M51" si="2">($I$58*I12)+$I$59</f>
        <v>#DIV/0!</v>
      </c>
      <c r="N12" s="80" t="e">
        <f t="shared" ref="N12:N51" si="3">($J$58*J12)+$J$59</f>
        <v>#DIV/0!</v>
      </c>
      <c r="O12" s="22" t="str">
        <f>IF(COUNT(K12:N12)&lt;2,"",ROUND(SUM(K12:N12)/$O$8,0))</f>
        <v/>
      </c>
      <c r="P12" s="33"/>
      <c r="Q12" s="33"/>
      <c r="R12" s="33"/>
      <c r="S12" s="33"/>
      <c r="T12" s="77" t="e">
        <f t="shared" ref="T12:T51" si="4">($P$58*P12)+$P$59</f>
        <v>#DIV/0!</v>
      </c>
      <c r="U12" s="77" t="e">
        <f t="shared" ref="U12:U51" si="5">($Q$58*Q12)+$Q$59</f>
        <v>#DIV/0!</v>
      </c>
      <c r="V12" s="77" t="e">
        <f t="shared" ref="V12:V51" si="6">($R$58*R12)+$R$59</f>
        <v>#DIV/0!</v>
      </c>
      <c r="W12" s="77" t="e">
        <f t="shared" ref="W12:W51" si="7">($S$58*S12)+$S$59</f>
        <v>#DIV/0!</v>
      </c>
      <c r="X12" s="22" t="str">
        <f>IF(COUNT(T12:W12)&lt;2,"",ROUND(SUM(T12:W12)/$X$8,0))</f>
        <v/>
      </c>
      <c r="Y12" s="33"/>
      <c r="Z12" s="84" t="e">
        <f>($Y$58*Y12)+$Y$59</f>
        <v>#DIV/0!</v>
      </c>
      <c r="AA12" s="33"/>
      <c r="AB12" s="85" t="e">
        <f t="shared" ref="AB12:AB51" si="8">($AA$58*AA12)+$AA$59</f>
        <v>#DIV/0!</v>
      </c>
      <c r="AC12" s="45">
        <f>MAX(G12:J12)</f>
        <v>0</v>
      </c>
      <c r="AD12" s="45">
        <f>MIN(G12:J12)</f>
        <v>0</v>
      </c>
      <c r="AE12" s="45" t="e">
        <f>MATCH(AC12,G12:J12,0)</f>
        <v>#N/A</v>
      </c>
      <c r="AF12" s="45" t="e">
        <f>MATCH(AD12,G12:J12,0)</f>
        <v>#N/A</v>
      </c>
      <c r="AG12" s="24" t="str">
        <f>IFERROR(IF(OR(X12="",Y12="",AA12=""),"",ROUND(((O12*$O$11)+(X12*$X$11)+(AB12*$AB$11))/$AA$8,0)),"")</f>
        <v/>
      </c>
      <c r="AH12" s="28" t="str">
        <f t="shared" ref="AH12:AH51" si="9">IFERROR("Menunjukkan penguasaan"&amp; " dalam "&amp;(VLOOKUP(AE12,$G$61:$I$70,3)),"")</f>
        <v/>
      </c>
    </row>
    <row r="13" spans="2:34" x14ac:dyDescent="0.35">
      <c r="B13" s="20">
        <v>2</v>
      </c>
      <c r="C13" s="22">
        <f>'3'!C6</f>
        <v>0</v>
      </c>
      <c r="D13" s="22">
        <f>'3'!D6</f>
        <v>0</v>
      </c>
      <c r="E13" s="72">
        <f>'3'!E6</f>
        <v>0</v>
      </c>
      <c r="F13" s="22">
        <f>'3'!F6</f>
        <v>0</v>
      </c>
      <c r="G13" s="75"/>
      <c r="H13" s="75"/>
      <c r="I13" s="75"/>
      <c r="J13" s="75"/>
      <c r="K13" s="80" t="e">
        <f t="shared" si="0"/>
        <v>#DIV/0!</v>
      </c>
      <c r="L13" s="80" t="e">
        <f t="shared" si="1"/>
        <v>#DIV/0!</v>
      </c>
      <c r="M13" s="80" t="e">
        <f t="shared" si="2"/>
        <v>#DIV/0!</v>
      </c>
      <c r="N13" s="80" t="e">
        <f t="shared" si="3"/>
        <v>#DIV/0!</v>
      </c>
      <c r="O13" s="22" t="str">
        <f t="shared" ref="O13:O51" si="10">IF(COUNT(K13:N13)&lt;2,"",ROUND(SUM(K13:N13)/$O$8,0))</f>
        <v/>
      </c>
      <c r="P13" s="75"/>
      <c r="Q13" s="75"/>
      <c r="R13" s="75"/>
      <c r="S13" s="75"/>
      <c r="T13" s="77" t="e">
        <f t="shared" si="4"/>
        <v>#DIV/0!</v>
      </c>
      <c r="U13" s="77" t="e">
        <f t="shared" si="5"/>
        <v>#DIV/0!</v>
      </c>
      <c r="V13" s="77" t="e">
        <f t="shared" si="6"/>
        <v>#DIV/0!</v>
      </c>
      <c r="W13" s="77" t="e">
        <f t="shared" si="7"/>
        <v>#DIV/0!</v>
      </c>
      <c r="X13" s="22" t="str">
        <f t="shared" ref="X13:X51" si="11">IF(COUNT(T13:W13)&lt;2,"",ROUND(SUM(T13:W13)/$X$8,0))</f>
        <v/>
      </c>
      <c r="Y13" s="75"/>
      <c r="Z13" s="84" t="e">
        <f t="shared" ref="Z13:Z14" si="12">($Y$58*Y13)+$Y$59</f>
        <v>#DIV/0!</v>
      </c>
      <c r="AA13" s="75"/>
      <c r="AB13" s="85" t="e">
        <f t="shared" si="8"/>
        <v>#DIV/0!</v>
      </c>
      <c r="AC13" s="45">
        <f t="shared" ref="AC13:AC51" si="13">MAX(G13:J13)</f>
        <v>0</v>
      </c>
      <c r="AD13" s="45">
        <f t="shared" ref="AD13:AD51" si="14">MIN(G13:J13)</f>
        <v>0</v>
      </c>
      <c r="AE13" s="45" t="e">
        <f t="shared" ref="AE13:AE51" si="15">MATCH(AC13,G13:J13,0)</f>
        <v>#N/A</v>
      </c>
      <c r="AF13" s="45" t="e">
        <f t="shared" ref="AF13:AF51" si="16">MATCH(AD13,G13:J13,0)</f>
        <v>#N/A</v>
      </c>
      <c r="AG13" s="24" t="str">
        <f t="shared" ref="AG13:AG51" si="17">IFERROR(IF(OR(X13="",Y13="",AA13=""),"",ROUND(((O13*$O$11)+(X13*$X$11)+(AB13*$AB$11))/$AA$8,0)),"")</f>
        <v/>
      </c>
      <c r="AH13" s="28" t="str">
        <f t="shared" si="9"/>
        <v/>
      </c>
    </row>
    <row r="14" spans="2:34" x14ac:dyDescent="0.35">
      <c r="B14" s="20">
        <v>3</v>
      </c>
      <c r="C14" s="22">
        <f>'3'!C7</f>
        <v>0</v>
      </c>
      <c r="D14" s="22">
        <f>'3'!D7</f>
        <v>0</v>
      </c>
      <c r="E14" s="72">
        <f>'3'!E7</f>
        <v>0</v>
      </c>
      <c r="F14" s="22">
        <f>'3'!F7</f>
        <v>0</v>
      </c>
      <c r="G14" s="75"/>
      <c r="H14" s="75"/>
      <c r="I14" s="75"/>
      <c r="J14" s="75"/>
      <c r="K14" s="80" t="e">
        <f t="shared" si="0"/>
        <v>#DIV/0!</v>
      </c>
      <c r="L14" s="80" t="e">
        <f t="shared" si="1"/>
        <v>#DIV/0!</v>
      </c>
      <c r="M14" s="80" t="e">
        <f t="shared" si="2"/>
        <v>#DIV/0!</v>
      </c>
      <c r="N14" s="80" t="e">
        <f t="shared" si="3"/>
        <v>#DIV/0!</v>
      </c>
      <c r="O14" s="22" t="str">
        <f t="shared" si="10"/>
        <v/>
      </c>
      <c r="P14" s="75"/>
      <c r="Q14" s="75"/>
      <c r="R14" s="75"/>
      <c r="S14" s="75"/>
      <c r="T14" s="77" t="e">
        <f t="shared" si="4"/>
        <v>#DIV/0!</v>
      </c>
      <c r="U14" s="77" t="e">
        <f t="shared" si="5"/>
        <v>#DIV/0!</v>
      </c>
      <c r="V14" s="77" t="e">
        <f t="shared" si="6"/>
        <v>#DIV/0!</v>
      </c>
      <c r="W14" s="77" t="e">
        <f t="shared" si="7"/>
        <v>#DIV/0!</v>
      </c>
      <c r="X14" s="22" t="str">
        <f t="shared" si="11"/>
        <v/>
      </c>
      <c r="Y14" s="75"/>
      <c r="Z14" s="84" t="e">
        <f t="shared" si="12"/>
        <v>#DIV/0!</v>
      </c>
      <c r="AA14" s="75"/>
      <c r="AB14" s="85" t="e">
        <f t="shared" si="8"/>
        <v>#DIV/0!</v>
      </c>
      <c r="AC14" s="45">
        <f t="shared" si="13"/>
        <v>0</v>
      </c>
      <c r="AD14" s="45">
        <f t="shared" si="14"/>
        <v>0</v>
      </c>
      <c r="AE14" s="45" t="e">
        <f t="shared" si="15"/>
        <v>#N/A</v>
      </c>
      <c r="AF14" s="45" t="e">
        <f t="shared" si="16"/>
        <v>#N/A</v>
      </c>
      <c r="AG14" s="24" t="str">
        <f t="shared" si="17"/>
        <v/>
      </c>
      <c r="AH14" s="28" t="str">
        <f t="shared" si="9"/>
        <v/>
      </c>
    </row>
    <row r="15" spans="2:34" x14ac:dyDescent="0.35">
      <c r="B15" s="20">
        <v>4</v>
      </c>
      <c r="C15" s="22">
        <f>'3'!C8</f>
        <v>0</v>
      </c>
      <c r="D15" s="22">
        <f>'3'!D8</f>
        <v>0</v>
      </c>
      <c r="E15" s="72">
        <f>'3'!E8</f>
        <v>0</v>
      </c>
      <c r="F15" s="22">
        <f>'3'!F8</f>
        <v>0</v>
      </c>
      <c r="G15" s="75"/>
      <c r="H15" s="75"/>
      <c r="I15" s="75"/>
      <c r="J15" s="75"/>
      <c r="K15" s="80" t="e">
        <f t="shared" si="0"/>
        <v>#DIV/0!</v>
      </c>
      <c r="L15" s="80" t="e">
        <f t="shared" si="1"/>
        <v>#DIV/0!</v>
      </c>
      <c r="M15" s="80" t="e">
        <f t="shared" si="2"/>
        <v>#DIV/0!</v>
      </c>
      <c r="N15" s="80" t="e">
        <f t="shared" si="3"/>
        <v>#DIV/0!</v>
      </c>
      <c r="O15" s="22" t="str">
        <f t="shared" si="10"/>
        <v/>
      </c>
      <c r="P15" s="75"/>
      <c r="Q15" s="75"/>
      <c r="R15" s="75"/>
      <c r="S15" s="75"/>
      <c r="T15" s="77" t="e">
        <f t="shared" si="4"/>
        <v>#DIV/0!</v>
      </c>
      <c r="U15" s="77" t="e">
        <f t="shared" si="5"/>
        <v>#DIV/0!</v>
      </c>
      <c r="V15" s="77" t="e">
        <f t="shared" si="6"/>
        <v>#DIV/0!</v>
      </c>
      <c r="W15" s="77" t="e">
        <f t="shared" si="7"/>
        <v>#DIV/0!</v>
      </c>
      <c r="X15" s="22" t="str">
        <f t="shared" si="11"/>
        <v/>
      </c>
      <c r="Y15" s="75"/>
      <c r="Z15" s="84" t="e">
        <f t="shared" ref="Z15:Z51" si="18">($Y$58*Y15)+$Y$59</f>
        <v>#DIV/0!</v>
      </c>
      <c r="AA15" s="75"/>
      <c r="AB15" s="85" t="e">
        <f t="shared" si="8"/>
        <v>#DIV/0!</v>
      </c>
      <c r="AC15" s="45">
        <f t="shared" si="13"/>
        <v>0</v>
      </c>
      <c r="AD15" s="45">
        <f t="shared" si="14"/>
        <v>0</v>
      </c>
      <c r="AE15" s="45" t="e">
        <f t="shared" si="15"/>
        <v>#N/A</v>
      </c>
      <c r="AF15" s="45" t="e">
        <f t="shared" si="16"/>
        <v>#N/A</v>
      </c>
      <c r="AG15" s="24" t="str">
        <f t="shared" si="17"/>
        <v/>
      </c>
      <c r="AH15" s="28" t="str">
        <f t="shared" si="9"/>
        <v/>
      </c>
    </row>
    <row r="16" spans="2:34" x14ac:dyDescent="0.35">
      <c r="B16" s="20">
        <v>5</v>
      </c>
      <c r="C16" s="22">
        <f>'3'!C9</f>
        <v>0</v>
      </c>
      <c r="D16" s="22">
        <f>'3'!D9</f>
        <v>0</v>
      </c>
      <c r="E16" s="72">
        <f>'3'!E9</f>
        <v>0</v>
      </c>
      <c r="F16" s="22">
        <f>'3'!F9</f>
        <v>0</v>
      </c>
      <c r="G16" s="75"/>
      <c r="H16" s="75"/>
      <c r="I16" s="75"/>
      <c r="J16" s="75"/>
      <c r="K16" s="80" t="e">
        <f t="shared" si="0"/>
        <v>#DIV/0!</v>
      </c>
      <c r="L16" s="80" t="e">
        <f t="shared" si="1"/>
        <v>#DIV/0!</v>
      </c>
      <c r="M16" s="80" t="e">
        <f t="shared" si="2"/>
        <v>#DIV/0!</v>
      </c>
      <c r="N16" s="80" t="e">
        <f t="shared" si="3"/>
        <v>#DIV/0!</v>
      </c>
      <c r="O16" s="22" t="str">
        <f t="shared" si="10"/>
        <v/>
      </c>
      <c r="P16" s="75"/>
      <c r="Q16" s="75"/>
      <c r="R16" s="75"/>
      <c r="S16" s="75"/>
      <c r="T16" s="77" t="e">
        <f t="shared" si="4"/>
        <v>#DIV/0!</v>
      </c>
      <c r="U16" s="77" t="e">
        <f t="shared" si="5"/>
        <v>#DIV/0!</v>
      </c>
      <c r="V16" s="77" t="e">
        <f t="shared" si="6"/>
        <v>#DIV/0!</v>
      </c>
      <c r="W16" s="77" t="e">
        <f t="shared" si="7"/>
        <v>#DIV/0!</v>
      </c>
      <c r="X16" s="22" t="str">
        <f t="shared" si="11"/>
        <v/>
      </c>
      <c r="Y16" s="75"/>
      <c r="Z16" s="84" t="e">
        <f t="shared" si="18"/>
        <v>#DIV/0!</v>
      </c>
      <c r="AA16" s="75"/>
      <c r="AB16" s="85" t="e">
        <f t="shared" si="8"/>
        <v>#DIV/0!</v>
      </c>
      <c r="AC16" s="45">
        <f t="shared" si="13"/>
        <v>0</v>
      </c>
      <c r="AD16" s="45">
        <f t="shared" si="14"/>
        <v>0</v>
      </c>
      <c r="AE16" s="45" t="e">
        <f t="shared" si="15"/>
        <v>#N/A</v>
      </c>
      <c r="AF16" s="45" t="e">
        <f t="shared" si="16"/>
        <v>#N/A</v>
      </c>
      <c r="AG16" s="24" t="str">
        <f t="shared" si="17"/>
        <v/>
      </c>
      <c r="AH16" s="28" t="str">
        <f t="shared" si="9"/>
        <v/>
      </c>
    </row>
    <row r="17" spans="2:34" x14ac:dyDescent="0.35">
      <c r="B17" s="20">
        <v>6</v>
      </c>
      <c r="C17" s="22">
        <f>'3'!C10</f>
        <v>0</v>
      </c>
      <c r="D17" s="22">
        <f>'3'!D10</f>
        <v>0</v>
      </c>
      <c r="E17" s="72">
        <f>'3'!E10</f>
        <v>0</v>
      </c>
      <c r="F17" s="22">
        <f>'3'!F10</f>
        <v>0</v>
      </c>
      <c r="G17" s="75"/>
      <c r="H17" s="75"/>
      <c r="I17" s="75"/>
      <c r="J17" s="75"/>
      <c r="K17" s="80" t="e">
        <f t="shared" si="0"/>
        <v>#DIV/0!</v>
      </c>
      <c r="L17" s="80" t="e">
        <f t="shared" si="1"/>
        <v>#DIV/0!</v>
      </c>
      <c r="M17" s="80" t="e">
        <f t="shared" si="2"/>
        <v>#DIV/0!</v>
      </c>
      <c r="N17" s="80" t="e">
        <f t="shared" si="3"/>
        <v>#DIV/0!</v>
      </c>
      <c r="O17" s="22" t="str">
        <f t="shared" si="10"/>
        <v/>
      </c>
      <c r="P17" s="75"/>
      <c r="Q17" s="75"/>
      <c r="R17" s="75"/>
      <c r="S17" s="75"/>
      <c r="T17" s="77" t="e">
        <f t="shared" si="4"/>
        <v>#DIV/0!</v>
      </c>
      <c r="U17" s="77" t="e">
        <f t="shared" si="5"/>
        <v>#DIV/0!</v>
      </c>
      <c r="V17" s="77" t="e">
        <f t="shared" si="6"/>
        <v>#DIV/0!</v>
      </c>
      <c r="W17" s="77" t="e">
        <f t="shared" si="7"/>
        <v>#DIV/0!</v>
      </c>
      <c r="X17" s="22" t="str">
        <f t="shared" si="11"/>
        <v/>
      </c>
      <c r="Y17" s="75"/>
      <c r="Z17" s="84" t="e">
        <f t="shared" si="18"/>
        <v>#DIV/0!</v>
      </c>
      <c r="AA17" s="75"/>
      <c r="AB17" s="85" t="e">
        <f t="shared" si="8"/>
        <v>#DIV/0!</v>
      </c>
      <c r="AC17" s="45">
        <f t="shared" si="13"/>
        <v>0</v>
      </c>
      <c r="AD17" s="45">
        <f t="shared" si="14"/>
        <v>0</v>
      </c>
      <c r="AE17" s="45" t="e">
        <f t="shared" si="15"/>
        <v>#N/A</v>
      </c>
      <c r="AF17" s="45" t="e">
        <f t="shared" si="16"/>
        <v>#N/A</v>
      </c>
      <c r="AG17" s="24" t="str">
        <f t="shared" si="17"/>
        <v/>
      </c>
      <c r="AH17" s="28" t="str">
        <f t="shared" si="9"/>
        <v/>
      </c>
    </row>
    <row r="18" spans="2:34" x14ac:dyDescent="0.35">
      <c r="B18" s="20">
        <v>7</v>
      </c>
      <c r="C18" s="22">
        <f>'3'!C11</f>
        <v>0</v>
      </c>
      <c r="D18" s="22">
        <f>'3'!D11</f>
        <v>0</v>
      </c>
      <c r="E18" s="72">
        <f>'3'!E11</f>
        <v>0</v>
      </c>
      <c r="F18" s="22">
        <f>'3'!F11</f>
        <v>0</v>
      </c>
      <c r="G18" s="75"/>
      <c r="H18" s="75"/>
      <c r="I18" s="75"/>
      <c r="J18" s="75"/>
      <c r="K18" s="80" t="e">
        <f t="shared" si="0"/>
        <v>#DIV/0!</v>
      </c>
      <c r="L18" s="80" t="e">
        <f t="shared" si="1"/>
        <v>#DIV/0!</v>
      </c>
      <c r="M18" s="80" t="e">
        <f t="shared" si="2"/>
        <v>#DIV/0!</v>
      </c>
      <c r="N18" s="80" t="e">
        <f t="shared" si="3"/>
        <v>#DIV/0!</v>
      </c>
      <c r="O18" s="22" t="str">
        <f t="shared" si="10"/>
        <v/>
      </c>
      <c r="P18" s="75"/>
      <c r="Q18" s="75"/>
      <c r="R18" s="75"/>
      <c r="S18" s="75"/>
      <c r="T18" s="77" t="e">
        <f t="shared" si="4"/>
        <v>#DIV/0!</v>
      </c>
      <c r="U18" s="77" t="e">
        <f t="shared" si="5"/>
        <v>#DIV/0!</v>
      </c>
      <c r="V18" s="77" t="e">
        <f t="shared" si="6"/>
        <v>#DIV/0!</v>
      </c>
      <c r="W18" s="77" t="e">
        <f t="shared" si="7"/>
        <v>#DIV/0!</v>
      </c>
      <c r="X18" s="22" t="str">
        <f t="shared" si="11"/>
        <v/>
      </c>
      <c r="Y18" s="75"/>
      <c r="Z18" s="84" t="e">
        <f t="shared" si="18"/>
        <v>#DIV/0!</v>
      </c>
      <c r="AA18" s="75"/>
      <c r="AB18" s="85" t="e">
        <f t="shared" si="8"/>
        <v>#DIV/0!</v>
      </c>
      <c r="AC18" s="45">
        <f t="shared" si="13"/>
        <v>0</v>
      </c>
      <c r="AD18" s="45">
        <f t="shared" si="14"/>
        <v>0</v>
      </c>
      <c r="AE18" s="45" t="e">
        <f t="shared" si="15"/>
        <v>#N/A</v>
      </c>
      <c r="AF18" s="45" t="e">
        <f t="shared" si="16"/>
        <v>#N/A</v>
      </c>
      <c r="AG18" s="24" t="str">
        <f t="shared" si="17"/>
        <v/>
      </c>
      <c r="AH18" s="28" t="str">
        <f t="shared" si="9"/>
        <v/>
      </c>
    </row>
    <row r="19" spans="2:34" x14ac:dyDescent="0.35">
      <c r="B19" s="20">
        <v>8</v>
      </c>
      <c r="C19" s="22">
        <f>'3'!C12</f>
        <v>0</v>
      </c>
      <c r="D19" s="22">
        <f>'3'!D12</f>
        <v>0</v>
      </c>
      <c r="E19" s="72">
        <f>'3'!E12</f>
        <v>0</v>
      </c>
      <c r="F19" s="22">
        <f>'3'!F12</f>
        <v>0</v>
      </c>
      <c r="G19" s="75"/>
      <c r="H19" s="75"/>
      <c r="I19" s="75"/>
      <c r="J19" s="75"/>
      <c r="K19" s="80" t="e">
        <f t="shared" si="0"/>
        <v>#DIV/0!</v>
      </c>
      <c r="L19" s="80" t="e">
        <f t="shared" si="1"/>
        <v>#DIV/0!</v>
      </c>
      <c r="M19" s="80" t="e">
        <f t="shared" si="2"/>
        <v>#DIV/0!</v>
      </c>
      <c r="N19" s="80" t="e">
        <f t="shared" si="3"/>
        <v>#DIV/0!</v>
      </c>
      <c r="O19" s="22" t="str">
        <f t="shared" si="10"/>
        <v/>
      </c>
      <c r="P19" s="75"/>
      <c r="Q19" s="75"/>
      <c r="R19" s="75"/>
      <c r="S19" s="75"/>
      <c r="T19" s="77" t="e">
        <f t="shared" si="4"/>
        <v>#DIV/0!</v>
      </c>
      <c r="U19" s="77" t="e">
        <f t="shared" si="5"/>
        <v>#DIV/0!</v>
      </c>
      <c r="V19" s="77" t="e">
        <f t="shared" si="6"/>
        <v>#DIV/0!</v>
      </c>
      <c r="W19" s="77" t="e">
        <f t="shared" si="7"/>
        <v>#DIV/0!</v>
      </c>
      <c r="X19" s="22" t="str">
        <f t="shared" si="11"/>
        <v/>
      </c>
      <c r="Y19" s="75"/>
      <c r="Z19" s="84" t="e">
        <f t="shared" si="18"/>
        <v>#DIV/0!</v>
      </c>
      <c r="AA19" s="75"/>
      <c r="AB19" s="85" t="e">
        <f t="shared" si="8"/>
        <v>#DIV/0!</v>
      </c>
      <c r="AC19" s="45">
        <f t="shared" si="13"/>
        <v>0</v>
      </c>
      <c r="AD19" s="45">
        <f t="shared" si="14"/>
        <v>0</v>
      </c>
      <c r="AE19" s="45" t="e">
        <f t="shared" si="15"/>
        <v>#N/A</v>
      </c>
      <c r="AF19" s="45" t="e">
        <f t="shared" si="16"/>
        <v>#N/A</v>
      </c>
      <c r="AG19" s="24" t="str">
        <f t="shared" si="17"/>
        <v/>
      </c>
      <c r="AH19" s="28" t="str">
        <f t="shared" si="9"/>
        <v/>
      </c>
    </row>
    <row r="20" spans="2:34" x14ac:dyDescent="0.35">
      <c r="B20" s="20">
        <v>9</v>
      </c>
      <c r="C20" s="22">
        <f>'3'!C13</f>
        <v>0</v>
      </c>
      <c r="D20" s="22">
        <f>'3'!D13</f>
        <v>0</v>
      </c>
      <c r="E20" s="72">
        <f>'3'!E13</f>
        <v>0</v>
      </c>
      <c r="F20" s="22">
        <f>'3'!F13</f>
        <v>0</v>
      </c>
      <c r="G20" s="75"/>
      <c r="H20" s="75"/>
      <c r="I20" s="75"/>
      <c r="J20" s="75"/>
      <c r="K20" s="80" t="e">
        <f t="shared" si="0"/>
        <v>#DIV/0!</v>
      </c>
      <c r="L20" s="80" t="e">
        <f t="shared" si="1"/>
        <v>#DIV/0!</v>
      </c>
      <c r="M20" s="80" t="e">
        <f t="shared" si="2"/>
        <v>#DIV/0!</v>
      </c>
      <c r="N20" s="80" t="e">
        <f t="shared" si="3"/>
        <v>#DIV/0!</v>
      </c>
      <c r="O20" s="22" t="str">
        <f t="shared" si="10"/>
        <v/>
      </c>
      <c r="P20" s="75"/>
      <c r="Q20" s="75"/>
      <c r="R20" s="75"/>
      <c r="S20" s="75"/>
      <c r="T20" s="77" t="e">
        <f t="shared" si="4"/>
        <v>#DIV/0!</v>
      </c>
      <c r="U20" s="77" t="e">
        <f t="shared" si="5"/>
        <v>#DIV/0!</v>
      </c>
      <c r="V20" s="77" t="e">
        <f t="shared" si="6"/>
        <v>#DIV/0!</v>
      </c>
      <c r="W20" s="77" t="e">
        <f t="shared" si="7"/>
        <v>#DIV/0!</v>
      </c>
      <c r="X20" s="22" t="str">
        <f t="shared" si="11"/>
        <v/>
      </c>
      <c r="Y20" s="75"/>
      <c r="Z20" s="84" t="e">
        <f t="shared" si="18"/>
        <v>#DIV/0!</v>
      </c>
      <c r="AA20" s="75"/>
      <c r="AB20" s="85" t="e">
        <f t="shared" si="8"/>
        <v>#DIV/0!</v>
      </c>
      <c r="AC20" s="45">
        <f t="shared" si="13"/>
        <v>0</v>
      </c>
      <c r="AD20" s="45">
        <f t="shared" si="14"/>
        <v>0</v>
      </c>
      <c r="AE20" s="45" t="e">
        <f t="shared" si="15"/>
        <v>#N/A</v>
      </c>
      <c r="AF20" s="45" t="e">
        <f t="shared" si="16"/>
        <v>#N/A</v>
      </c>
      <c r="AG20" s="24" t="str">
        <f t="shared" si="17"/>
        <v/>
      </c>
      <c r="AH20" s="28" t="str">
        <f t="shared" si="9"/>
        <v/>
      </c>
    </row>
    <row r="21" spans="2:34" x14ac:dyDescent="0.35">
      <c r="B21" s="20">
        <v>10</v>
      </c>
      <c r="C21" s="22">
        <f>'3'!C14</f>
        <v>0</v>
      </c>
      <c r="D21" s="22">
        <f>'3'!D14</f>
        <v>0</v>
      </c>
      <c r="E21" s="72">
        <f>'3'!E14</f>
        <v>0</v>
      </c>
      <c r="F21" s="22">
        <f>'3'!F14</f>
        <v>0</v>
      </c>
      <c r="G21" s="75"/>
      <c r="H21" s="75"/>
      <c r="I21" s="75"/>
      <c r="J21" s="75"/>
      <c r="K21" s="80" t="e">
        <f t="shared" si="0"/>
        <v>#DIV/0!</v>
      </c>
      <c r="L21" s="80" t="e">
        <f t="shared" si="1"/>
        <v>#DIV/0!</v>
      </c>
      <c r="M21" s="80" t="e">
        <f t="shared" si="2"/>
        <v>#DIV/0!</v>
      </c>
      <c r="N21" s="80" t="e">
        <f t="shared" si="3"/>
        <v>#DIV/0!</v>
      </c>
      <c r="O21" s="22" t="str">
        <f t="shared" si="10"/>
        <v/>
      </c>
      <c r="P21" s="75"/>
      <c r="Q21" s="75"/>
      <c r="R21" s="75"/>
      <c r="S21" s="75"/>
      <c r="T21" s="77" t="e">
        <f t="shared" si="4"/>
        <v>#DIV/0!</v>
      </c>
      <c r="U21" s="77" t="e">
        <f t="shared" si="5"/>
        <v>#DIV/0!</v>
      </c>
      <c r="V21" s="77" t="e">
        <f t="shared" si="6"/>
        <v>#DIV/0!</v>
      </c>
      <c r="W21" s="77" t="e">
        <f t="shared" si="7"/>
        <v>#DIV/0!</v>
      </c>
      <c r="X21" s="22" t="str">
        <f t="shared" si="11"/>
        <v/>
      </c>
      <c r="Y21" s="75"/>
      <c r="Z21" s="84" t="e">
        <f t="shared" si="18"/>
        <v>#DIV/0!</v>
      </c>
      <c r="AA21" s="75"/>
      <c r="AB21" s="85" t="e">
        <f t="shared" si="8"/>
        <v>#DIV/0!</v>
      </c>
      <c r="AC21" s="45">
        <f t="shared" si="13"/>
        <v>0</v>
      </c>
      <c r="AD21" s="45">
        <f t="shared" si="14"/>
        <v>0</v>
      </c>
      <c r="AE21" s="45" t="e">
        <f t="shared" si="15"/>
        <v>#N/A</v>
      </c>
      <c r="AF21" s="45" t="e">
        <f t="shared" si="16"/>
        <v>#N/A</v>
      </c>
      <c r="AG21" s="24" t="str">
        <f t="shared" si="17"/>
        <v/>
      </c>
      <c r="AH21" s="28" t="str">
        <f t="shared" si="9"/>
        <v/>
      </c>
    </row>
    <row r="22" spans="2:34" x14ac:dyDescent="0.35">
      <c r="B22" s="20">
        <v>11</v>
      </c>
      <c r="C22" s="22">
        <f>'3'!C15</f>
        <v>0</v>
      </c>
      <c r="D22" s="22">
        <f>'3'!D15</f>
        <v>0</v>
      </c>
      <c r="E22" s="72">
        <f>'3'!E15</f>
        <v>0</v>
      </c>
      <c r="F22" s="22">
        <f>'3'!F15</f>
        <v>0</v>
      </c>
      <c r="G22" s="75"/>
      <c r="H22" s="75"/>
      <c r="I22" s="75"/>
      <c r="J22" s="75"/>
      <c r="K22" s="80" t="e">
        <f t="shared" si="0"/>
        <v>#DIV/0!</v>
      </c>
      <c r="L22" s="80" t="e">
        <f t="shared" si="1"/>
        <v>#DIV/0!</v>
      </c>
      <c r="M22" s="80" t="e">
        <f t="shared" si="2"/>
        <v>#DIV/0!</v>
      </c>
      <c r="N22" s="80" t="e">
        <f t="shared" si="3"/>
        <v>#DIV/0!</v>
      </c>
      <c r="O22" s="22" t="str">
        <f t="shared" si="10"/>
        <v/>
      </c>
      <c r="P22" s="75"/>
      <c r="Q22" s="75"/>
      <c r="R22" s="75"/>
      <c r="S22" s="75"/>
      <c r="T22" s="77" t="e">
        <f t="shared" si="4"/>
        <v>#DIV/0!</v>
      </c>
      <c r="U22" s="77" t="e">
        <f t="shared" si="5"/>
        <v>#DIV/0!</v>
      </c>
      <c r="V22" s="77" t="e">
        <f t="shared" si="6"/>
        <v>#DIV/0!</v>
      </c>
      <c r="W22" s="77" t="e">
        <f t="shared" si="7"/>
        <v>#DIV/0!</v>
      </c>
      <c r="X22" s="22" t="str">
        <f t="shared" si="11"/>
        <v/>
      </c>
      <c r="Y22" s="75"/>
      <c r="Z22" s="84" t="e">
        <f t="shared" si="18"/>
        <v>#DIV/0!</v>
      </c>
      <c r="AA22" s="75"/>
      <c r="AB22" s="85" t="e">
        <f t="shared" si="8"/>
        <v>#DIV/0!</v>
      </c>
      <c r="AC22" s="45">
        <f t="shared" si="13"/>
        <v>0</v>
      </c>
      <c r="AD22" s="45">
        <f t="shared" si="14"/>
        <v>0</v>
      </c>
      <c r="AE22" s="45" t="e">
        <f t="shared" si="15"/>
        <v>#N/A</v>
      </c>
      <c r="AF22" s="45" t="e">
        <f t="shared" si="16"/>
        <v>#N/A</v>
      </c>
      <c r="AG22" s="24" t="str">
        <f t="shared" si="17"/>
        <v/>
      </c>
      <c r="AH22" s="28" t="str">
        <f t="shared" si="9"/>
        <v/>
      </c>
    </row>
    <row r="23" spans="2:34" x14ac:dyDescent="0.35">
      <c r="B23" s="20">
        <v>12</v>
      </c>
      <c r="C23" s="22">
        <f>'3'!C16</f>
        <v>0</v>
      </c>
      <c r="D23" s="22">
        <f>'3'!D16</f>
        <v>0</v>
      </c>
      <c r="E23" s="72">
        <f>'3'!E16</f>
        <v>0</v>
      </c>
      <c r="F23" s="22">
        <f>'3'!F16</f>
        <v>0</v>
      </c>
      <c r="G23" s="75"/>
      <c r="H23" s="75"/>
      <c r="I23" s="75"/>
      <c r="J23" s="75"/>
      <c r="K23" s="80" t="e">
        <f t="shared" si="0"/>
        <v>#DIV/0!</v>
      </c>
      <c r="L23" s="80" t="e">
        <f t="shared" si="1"/>
        <v>#DIV/0!</v>
      </c>
      <c r="M23" s="80" t="e">
        <f t="shared" si="2"/>
        <v>#DIV/0!</v>
      </c>
      <c r="N23" s="80" t="e">
        <f t="shared" si="3"/>
        <v>#DIV/0!</v>
      </c>
      <c r="O23" s="22" t="str">
        <f t="shared" si="10"/>
        <v/>
      </c>
      <c r="P23" s="75"/>
      <c r="Q23" s="75"/>
      <c r="R23" s="75"/>
      <c r="S23" s="75"/>
      <c r="T23" s="77" t="e">
        <f t="shared" si="4"/>
        <v>#DIV/0!</v>
      </c>
      <c r="U23" s="77" t="e">
        <f t="shared" si="5"/>
        <v>#DIV/0!</v>
      </c>
      <c r="V23" s="77" t="e">
        <f t="shared" si="6"/>
        <v>#DIV/0!</v>
      </c>
      <c r="W23" s="77" t="e">
        <f t="shared" si="7"/>
        <v>#DIV/0!</v>
      </c>
      <c r="X23" s="22" t="str">
        <f t="shared" si="11"/>
        <v/>
      </c>
      <c r="Y23" s="75"/>
      <c r="Z23" s="84" t="e">
        <f t="shared" si="18"/>
        <v>#DIV/0!</v>
      </c>
      <c r="AA23" s="75"/>
      <c r="AB23" s="85" t="e">
        <f t="shared" si="8"/>
        <v>#DIV/0!</v>
      </c>
      <c r="AC23" s="45">
        <f t="shared" si="13"/>
        <v>0</v>
      </c>
      <c r="AD23" s="45">
        <f t="shared" si="14"/>
        <v>0</v>
      </c>
      <c r="AE23" s="45" t="e">
        <f t="shared" si="15"/>
        <v>#N/A</v>
      </c>
      <c r="AF23" s="45" t="e">
        <f t="shared" si="16"/>
        <v>#N/A</v>
      </c>
      <c r="AG23" s="24" t="str">
        <f t="shared" si="17"/>
        <v/>
      </c>
      <c r="AH23" s="28" t="str">
        <f t="shared" si="9"/>
        <v/>
      </c>
    </row>
    <row r="24" spans="2:34" x14ac:dyDescent="0.35">
      <c r="B24" s="20">
        <v>13</v>
      </c>
      <c r="C24" s="22">
        <f>'3'!C17</f>
        <v>0</v>
      </c>
      <c r="D24" s="22">
        <f>'3'!D17</f>
        <v>0</v>
      </c>
      <c r="E24" s="72">
        <f>'3'!E17</f>
        <v>0</v>
      </c>
      <c r="F24" s="22">
        <f>'3'!F17</f>
        <v>0</v>
      </c>
      <c r="G24" s="75"/>
      <c r="H24" s="75"/>
      <c r="I24" s="75"/>
      <c r="J24" s="75"/>
      <c r="K24" s="80" t="e">
        <f t="shared" si="0"/>
        <v>#DIV/0!</v>
      </c>
      <c r="L24" s="80" t="e">
        <f t="shared" si="1"/>
        <v>#DIV/0!</v>
      </c>
      <c r="M24" s="80" t="e">
        <f t="shared" si="2"/>
        <v>#DIV/0!</v>
      </c>
      <c r="N24" s="80" t="e">
        <f t="shared" si="3"/>
        <v>#DIV/0!</v>
      </c>
      <c r="O24" s="22" t="str">
        <f t="shared" si="10"/>
        <v/>
      </c>
      <c r="P24" s="75"/>
      <c r="Q24" s="75"/>
      <c r="R24" s="75"/>
      <c r="S24" s="75"/>
      <c r="T24" s="77" t="e">
        <f t="shared" si="4"/>
        <v>#DIV/0!</v>
      </c>
      <c r="U24" s="77" t="e">
        <f t="shared" si="5"/>
        <v>#DIV/0!</v>
      </c>
      <c r="V24" s="77" t="e">
        <f t="shared" si="6"/>
        <v>#DIV/0!</v>
      </c>
      <c r="W24" s="77" t="e">
        <f t="shared" si="7"/>
        <v>#DIV/0!</v>
      </c>
      <c r="X24" s="22" t="str">
        <f t="shared" si="11"/>
        <v/>
      </c>
      <c r="Y24" s="75"/>
      <c r="Z24" s="84" t="e">
        <f t="shared" si="18"/>
        <v>#DIV/0!</v>
      </c>
      <c r="AA24" s="75"/>
      <c r="AB24" s="85" t="e">
        <f t="shared" si="8"/>
        <v>#DIV/0!</v>
      </c>
      <c r="AC24" s="45">
        <f t="shared" si="13"/>
        <v>0</v>
      </c>
      <c r="AD24" s="45">
        <f t="shared" si="14"/>
        <v>0</v>
      </c>
      <c r="AE24" s="45" t="e">
        <f t="shared" si="15"/>
        <v>#N/A</v>
      </c>
      <c r="AF24" s="45" t="e">
        <f t="shared" si="16"/>
        <v>#N/A</v>
      </c>
      <c r="AG24" s="24" t="str">
        <f t="shared" si="17"/>
        <v/>
      </c>
      <c r="AH24" s="28" t="str">
        <f t="shared" si="9"/>
        <v/>
      </c>
    </row>
    <row r="25" spans="2:34" x14ac:dyDescent="0.35">
      <c r="B25" s="20">
        <v>14</v>
      </c>
      <c r="C25" s="22">
        <f>'3'!C18</f>
        <v>0</v>
      </c>
      <c r="D25" s="22">
        <f>'3'!D18</f>
        <v>0</v>
      </c>
      <c r="E25" s="72">
        <f>'3'!E18</f>
        <v>0</v>
      </c>
      <c r="F25" s="22">
        <f>'3'!F18</f>
        <v>0</v>
      </c>
      <c r="G25" s="75"/>
      <c r="H25" s="75"/>
      <c r="I25" s="75"/>
      <c r="J25" s="75"/>
      <c r="K25" s="80" t="e">
        <f t="shared" si="0"/>
        <v>#DIV/0!</v>
      </c>
      <c r="L25" s="80" t="e">
        <f t="shared" si="1"/>
        <v>#DIV/0!</v>
      </c>
      <c r="M25" s="80" t="e">
        <f t="shared" si="2"/>
        <v>#DIV/0!</v>
      </c>
      <c r="N25" s="80" t="e">
        <f t="shared" si="3"/>
        <v>#DIV/0!</v>
      </c>
      <c r="O25" s="22" t="str">
        <f t="shared" si="10"/>
        <v/>
      </c>
      <c r="P25" s="75"/>
      <c r="Q25" s="75"/>
      <c r="R25" s="75"/>
      <c r="S25" s="75"/>
      <c r="T25" s="77" t="e">
        <f t="shared" si="4"/>
        <v>#DIV/0!</v>
      </c>
      <c r="U25" s="77" t="e">
        <f t="shared" si="5"/>
        <v>#DIV/0!</v>
      </c>
      <c r="V25" s="77" t="e">
        <f t="shared" si="6"/>
        <v>#DIV/0!</v>
      </c>
      <c r="W25" s="77" t="e">
        <f t="shared" si="7"/>
        <v>#DIV/0!</v>
      </c>
      <c r="X25" s="22" t="str">
        <f t="shared" si="11"/>
        <v/>
      </c>
      <c r="Y25" s="75"/>
      <c r="Z25" s="84" t="e">
        <f t="shared" si="18"/>
        <v>#DIV/0!</v>
      </c>
      <c r="AA25" s="75"/>
      <c r="AB25" s="85" t="e">
        <f t="shared" si="8"/>
        <v>#DIV/0!</v>
      </c>
      <c r="AC25" s="45">
        <f t="shared" si="13"/>
        <v>0</v>
      </c>
      <c r="AD25" s="45">
        <f t="shared" si="14"/>
        <v>0</v>
      </c>
      <c r="AE25" s="45" t="e">
        <f t="shared" si="15"/>
        <v>#N/A</v>
      </c>
      <c r="AF25" s="45" t="e">
        <f t="shared" si="16"/>
        <v>#N/A</v>
      </c>
      <c r="AG25" s="24" t="str">
        <f t="shared" si="17"/>
        <v/>
      </c>
      <c r="AH25" s="28" t="str">
        <f t="shared" si="9"/>
        <v/>
      </c>
    </row>
    <row r="26" spans="2:34" x14ac:dyDescent="0.35">
      <c r="B26" s="20">
        <v>15</v>
      </c>
      <c r="C26" s="22">
        <f>'3'!C19</f>
        <v>0</v>
      </c>
      <c r="D26" s="22">
        <f>'3'!D19</f>
        <v>0</v>
      </c>
      <c r="E26" s="72">
        <f>'3'!E19</f>
        <v>0</v>
      </c>
      <c r="F26" s="22">
        <f>'3'!F19</f>
        <v>0</v>
      </c>
      <c r="G26" s="75"/>
      <c r="H26" s="75"/>
      <c r="I26" s="75"/>
      <c r="J26" s="75"/>
      <c r="K26" s="80" t="e">
        <f t="shared" si="0"/>
        <v>#DIV/0!</v>
      </c>
      <c r="L26" s="80" t="e">
        <f t="shared" si="1"/>
        <v>#DIV/0!</v>
      </c>
      <c r="M26" s="80" t="e">
        <f t="shared" si="2"/>
        <v>#DIV/0!</v>
      </c>
      <c r="N26" s="80" t="e">
        <f t="shared" si="3"/>
        <v>#DIV/0!</v>
      </c>
      <c r="O26" s="22" t="str">
        <f t="shared" si="10"/>
        <v/>
      </c>
      <c r="P26" s="75"/>
      <c r="Q26" s="75"/>
      <c r="R26" s="75"/>
      <c r="S26" s="75"/>
      <c r="T26" s="77" t="e">
        <f t="shared" si="4"/>
        <v>#DIV/0!</v>
      </c>
      <c r="U26" s="77" t="e">
        <f t="shared" si="5"/>
        <v>#DIV/0!</v>
      </c>
      <c r="V26" s="77" t="e">
        <f t="shared" si="6"/>
        <v>#DIV/0!</v>
      </c>
      <c r="W26" s="77" t="e">
        <f t="shared" si="7"/>
        <v>#DIV/0!</v>
      </c>
      <c r="X26" s="22" t="str">
        <f t="shared" si="11"/>
        <v/>
      </c>
      <c r="Y26" s="75"/>
      <c r="Z26" s="84" t="e">
        <f t="shared" si="18"/>
        <v>#DIV/0!</v>
      </c>
      <c r="AA26" s="75"/>
      <c r="AB26" s="85" t="e">
        <f t="shared" si="8"/>
        <v>#DIV/0!</v>
      </c>
      <c r="AC26" s="45">
        <f t="shared" si="13"/>
        <v>0</v>
      </c>
      <c r="AD26" s="45">
        <f t="shared" si="14"/>
        <v>0</v>
      </c>
      <c r="AE26" s="45" t="e">
        <f t="shared" si="15"/>
        <v>#N/A</v>
      </c>
      <c r="AF26" s="45" t="e">
        <f t="shared" si="16"/>
        <v>#N/A</v>
      </c>
      <c r="AG26" s="24" t="str">
        <f t="shared" si="17"/>
        <v/>
      </c>
      <c r="AH26" s="28" t="str">
        <f t="shared" si="9"/>
        <v/>
      </c>
    </row>
    <row r="27" spans="2:34" x14ac:dyDescent="0.35">
      <c r="B27" s="20">
        <v>16</v>
      </c>
      <c r="C27" s="22">
        <f>'3'!C20</f>
        <v>0</v>
      </c>
      <c r="D27" s="22">
        <f>'3'!D20</f>
        <v>0</v>
      </c>
      <c r="E27" s="72">
        <f>'3'!E20</f>
        <v>0</v>
      </c>
      <c r="F27" s="22">
        <f>'3'!F20</f>
        <v>0</v>
      </c>
      <c r="G27" s="75"/>
      <c r="H27" s="75"/>
      <c r="I27" s="75"/>
      <c r="J27" s="75"/>
      <c r="K27" s="80" t="e">
        <f t="shared" si="0"/>
        <v>#DIV/0!</v>
      </c>
      <c r="L27" s="80" t="e">
        <f t="shared" si="1"/>
        <v>#DIV/0!</v>
      </c>
      <c r="M27" s="80" t="e">
        <f t="shared" si="2"/>
        <v>#DIV/0!</v>
      </c>
      <c r="N27" s="80" t="e">
        <f t="shared" si="3"/>
        <v>#DIV/0!</v>
      </c>
      <c r="O27" s="22" t="str">
        <f t="shared" si="10"/>
        <v/>
      </c>
      <c r="P27" s="75"/>
      <c r="Q27" s="75"/>
      <c r="R27" s="75"/>
      <c r="S27" s="75"/>
      <c r="T27" s="77" t="e">
        <f t="shared" si="4"/>
        <v>#DIV/0!</v>
      </c>
      <c r="U27" s="77" t="e">
        <f t="shared" si="5"/>
        <v>#DIV/0!</v>
      </c>
      <c r="V27" s="77" t="e">
        <f t="shared" si="6"/>
        <v>#DIV/0!</v>
      </c>
      <c r="W27" s="77" t="e">
        <f t="shared" si="7"/>
        <v>#DIV/0!</v>
      </c>
      <c r="X27" s="22" t="str">
        <f t="shared" si="11"/>
        <v/>
      </c>
      <c r="Y27" s="75"/>
      <c r="Z27" s="84" t="e">
        <f t="shared" si="18"/>
        <v>#DIV/0!</v>
      </c>
      <c r="AA27" s="75"/>
      <c r="AB27" s="85" t="e">
        <f t="shared" si="8"/>
        <v>#DIV/0!</v>
      </c>
      <c r="AC27" s="45">
        <f t="shared" si="13"/>
        <v>0</v>
      </c>
      <c r="AD27" s="45">
        <f t="shared" si="14"/>
        <v>0</v>
      </c>
      <c r="AE27" s="45" t="e">
        <f t="shared" si="15"/>
        <v>#N/A</v>
      </c>
      <c r="AF27" s="45" t="e">
        <f t="shared" si="16"/>
        <v>#N/A</v>
      </c>
      <c r="AG27" s="24" t="str">
        <f t="shared" si="17"/>
        <v/>
      </c>
      <c r="AH27" s="28" t="str">
        <f t="shared" si="9"/>
        <v/>
      </c>
    </row>
    <row r="28" spans="2:34" x14ac:dyDescent="0.35">
      <c r="B28" s="20">
        <v>17</v>
      </c>
      <c r="C28" s="22">
        <f>'3'!C21</f>
        <v>0</v>
      </c>
      <c r="D28" s="22">
        <f>'3'!D21</f>
        <v>0</v>
      </c>
      <c r="E28" s="72">
        <f>'3'!E21</f>
        <v>0</v>
      </c>
      <c r="F28" s="22">
        <f>'3'!F21</f>
        <v>0</v>
      </c>
      <c r="G28" s="75"/>
      <c r="H28" s="75"/>
      <c r="I28" s="75"/>
      <c r="J28" s="75"/>
      <c r="K28" s="80" t="e">
        <f t="shared" si="0"/>
        <v>#DIV/0!</v>
      </c>
      <c r="L28" s="80" t="e">
        <f t="shared" si="1"/>
        <v>#DIV/0!</v>
      </c>
      <c r="M28" s="80" t="e">
        <f t="shared" si="2"/>
        <v>#DIV/0!</v>
      </c>
      <c r="N28" s="80" t="e">
        <f t="shared" si="3"/>
        <v>#DIV/0!</v>
      </c>
      <c r="O28" s="22" t="str">
        <f t="shared" si="10"/>
        <v/>
      </c>
      <c r="P28" s="75"/>
      <c r="Q28" s="75"/>
      <c r="R28" s="75"/>
      <c r="S28" s="75"/>
      <c r="T28" s="77" t="e">
        <f t="shared" si="4"/>
        <v>#DIV/0!</v>
      </c>
      <c r="U28" s="77" t="e">
        <f t="shared" si="5"/>
        <v>#DIV/0!</v>
      </c>
      <c r="V28" s="77" t="e">
        <f t="shared" si="6"/>
        <v>#DIV/0!</v>
      </c>
      <c r="W28" s="77" t="e">
        <f t="shared" si="7"/>
        <v>#DIV/0!</v>
      </c>
      <c r="X28" s="22" t="str">
        <f t="shared" si="11"/>
        <v/>
      </c>
      <c r="Y28" s="75"/>
      <c r="Z28" s="84" t="e">
        <f t="shared" si="18"/>
        <v>#DIV/0!</v>
      </c>
      <c r="AA28" s="75"/>
      <c r="AB28" s="85" t="e">
        <f t="shared" si="8"/>
        <v>#DIV/0!</v>
      </c>
      <c r="AC28" s="45">
        <f t="shared" si="13"/>
        <v>0</v>
      </c>
      <c r="AD28" s="45">
        <f t="shared" si="14"/>
        <v>0</v>
      </c>
      <c r="AE28" s="45" t="e">
        <f t="shared" si="15"/>
        <v>#N/A</v>
      </c>
      <c r="AF28" s="45" t="e">
        <f t="shared" si="16"/>
        <v>#N/A</v>
      </c>
      <c r="AG28" s="24" t="str">
        <f t="shared" si="17"/>
        <v/>
      </c>
      <c r="AH28" s="28" t="str">
        <f t="shared" si="9"/>
        <v/>
      </c>
    </row>
    <row r="29" spans="2:34" x14ac:dyDescent="0.35">
      <c r="B29" s="20">
        <v>18</v>
      </c>
      <c r="C29" s="22">
        <f>'3'!C22</f>
        <v>0</v>
      </c>
      <c r="D29" s="22">
        <f>'3'!D22</f>
        <v>0</v>
      </c>
      <c r="E29" s="72">
        <f>'3'!E22</f>
        <v>0</v>
      </c>
      <c r="F29" s="22">
        <f>'3'!F22</f>
        <v>0</v>
      </c>
      <c r="G29" s="75"/>
      <c r="H29" s="75"/>
      <c r="I29" s="75"/>
      <c r="J29" s="75"/>
      <c r="K29" s="80" t="e">
        <f t="shared" si="0"/>
        <v>#DIV/0!</v>
      </c>
      <c r="L29" s="80" t="e">
        <f t="shared" si="1"/>
        <v>#DIV/0!</v>
      </c>
      <c r="M29" s="80" t="e">
        <f t="shared" si="2"/>
        <v>#DIV/0!</v>
      </c>
      <c r="N29" s="80" t="e">
        <f t="shared" si="3"/>
        <v>#DIV/0!</v>
      </c>
      <c r="O29" s="22" t="str">
        <f t="shared" si="10"/>
        <v/>
      </c>
      <c r="P29" s="75"/>
      <c r="Q29" s="75"/>
      <c r="R29" s="75"/>
      <c r="S29" s="75"/>
      <c r="T29" s="77" t="e">
        <f t="shared" si="4"/>
        <v>#DIV/0!</v>
      </c>
      <c r="U29" s="77" t="e">
        <f t="shared" si="5"/>
        <v>#DIV/0!</v>
      </c>
      <c r="V29" s="77" t="e">
        <f t="shared" si="6"/>
        <v>#DIV/0!</v>
      </c>
      <c r="W29" s="77" t="e">
        <f t="shared" si="7"/>
        <v>#DIV/0!</v>
      </c>
      <c r="X29" s="22" t="str">
        <f t="shared" si="11"/>
        <v/>
      </c>
      <c r="Y29" s="75"/>
      <c r="Z29" s="84" t="e">
        <f t="shared" si="18"/>
        <v>#DIV/0!</v>
      </c>
      <c r="AA29" s="75"/>
      <c r="AB29" s="85" t="e">
        <f t="shared" si="8"/>
        <v>#DIV/0!</v>
      </c>
      <c r="AC29" s="45">
        <f t="shared" si="13"/>
        <v>0</v>
      </c>
      <c r="AD29" s="45">
        <f t="shared" si="14"/>
        <v>0</v>
      </c>
      <c r="AE29" s="45" t="e">
        <f t="shared" si="15"/>
        <v>#N/A</v>
      </c>
      <c r="AF29" s="45" t="e">
        <f t="shared" si="16"/>
        <v>#N/A</v>
      </c>
      <c r="AG29" s="24" t="str">
        <f t="shared" si="17"/>
        <v/>
      </c>
      <c r="AH29" s="28" t="str">
        <f t="shared" si="9"/>
        <v/>
      </c>
    </row>
    <row r="30" spans="2:34" x14ac:dyDescent="0.35">
      <c r="B30" s="20">
        <v>19</v>
      </c>
      <c r="C30" s="22">
        <f>'3'!C23</f>
        <v>0</v>
      </c>
      <c r="D30" s="22">
        <f>'3'!D23</f>
        <v>0</v>
      </c>
      <c r="E30" s="72">
        <f>'3'!E23</f>
        <v>0</v>
      </c>
      <c r="F30" s="22">
        <f>'3'!F23</f>
        <v>0</v>
      </c>
      <c r="G30" s="75"/>
      <c r="H30" s="75"/>
      <c r="I30" s="75"/>
      <c r="J30" s="75"/>
      <c r="K30" s="80" t="e">
        <f t="shared" si="0"/>
        <v>#DIV/0!</v>
      </c>
      <c r="L30" s="80" t="e">
        <f t="shared" si="1"/>
        <v>#DIV/0!</v>
      </c>
      <c r="M30" s="80" t="e">
        <f t="shared" si="2"/>
        <v>#DIV/0!</v>
      </c>
      <c r="N30" s="80" t="e">
        <f t="shared" si="3"/>
        <v>#DIV/0!</v>
      </c>
      <c r="O30" s="22" t="str">
        <f t="shared" si="10"/>
        <v/>
      </c>
      <c r="P30" s="75"/>
      <c r="Q30" s="75"/>
      <c r="R30" s="75"/>
      <c r="S30" s="75"/>
      <c r="T30" s="77" t="e">
        <f t="shared" si="4"/>
        <v>#DIV/0!</v>
      </c>
      <c r="U30" s="77" t="e">
        <f t="shared" si="5"/>
        <v>#DIV/0!</v>
      </c>
      <c r="V30" s="77" t="e">
        <f t="shared" si="6"/>
        <v>#DIV/0!</v>
      </c>
      <c r="W30" s="77" t="e">
        <f t="shared" si="7"/>
        <v>#DIV/0!</v>
      </c>
      <c r="X30" s="22" t="str">
        <f t="shared" si="11"/>
        <v/>
      </c>
      <c r="Y30" s="75"/>
      <c r="Z30" s="84" t="e">
        <f t="shared" si="18"/>
        <v>#DIV/0!</v>
      </c>
      <c r="AA30" s="75"/>
      <c r="AB30" s="85" t="e">
        <f t="shared" si="8"/>
        <v>#DIV/0!</v>
      </c>
      <c r="AC30" s="45">
        <f t="shared" si="13"/>
        <v>0</v>
      </c>
      <c r="AD30" s="45">
        <f t="shared" si="14"/>
        <v>0</v>
      </c>
      <c r="AE30" s="45" t="e">
        <f t="shared" si="15"/>
        <v>#N/A</v>
      </c>
      <c r="AF30" s="45" t="e">
        <f t="shared" si="16"/>
        <v>#N/A</v>
      </c>
      <c r="AG30" s="24" t="str">
        <f t="shared" si="17"/>
        <v/>
      </c>
      <c r="AH30" s="28" t="str">
        <f t="shared" si="9"/>
        <v/>
      </c>
    </row>
    <row r="31" spans="2:34" x14ac:dyDescent="0.35">
      <c r="B31" s="20">
        <v>20</v>
      </c>
      <c r="C31" s="22">
        <f>'3'!C24</f>
        <v>0</v>
      </c>
      <c r="D31" s="22">
        <f>'3'!D24</f>
        <v>0</v>
      </c>
      <c r="E31" s="72">
        <f>'3'!E24</f>
        <v>0</v>
      </c>
      <c r="F31" s="22">
        <f>'3'!F24</f>
        <v>0</v>
      </c>
      <c r="G31" s="75"/>
      <c r="H31" s="75"/>
      <c r="I31" s="75"/>
      <c r="J31" s="75"/>
      <c r="K31" s="80" t="e">
        <f t="shared" si="0"/>
        <v>#DIV/0!</v>
      </c>
      <c r="L31" s="80" t="e">
        <f t="shared" si="1"/>
        <v>#DIV/0!</v>
      </c>
      <c r="M31" s="80" t="e">
        <f t="shared" si="2"/>
        <v>#DIV/0!</v>
      </c>
      <c r="N31" s="80" t="e">
        <f t="shared" si="3"/>
        <v>#DIV/0!</v>
      </c>
      <c r="O31" s="22" t="str">
        <f t="shared" si="10"/>
        <v/>
      </c>
      <c r="P31" s="75"/>
      <c r="Q31" s="75"/>
      <c r="R31" s="75"/>
      <c r="S31" s="75"/>
      <c r="T31" s="77" t="e">
        <f t="shared" si="4"/>
        <v>#DIV/0!</v>
      </c>
      <c r="U31" s="77" t="e">
        <f t="shared" si="5"/>
        <v>#DIV/0!</v>
      </c>
      <c r="V31" s="77" t="e">
        <f t="shared" si="6"/>
        <v>#DIV/0!</v>
      </c>
      <c r="W31" s="77" t="e">
        <f t="shared" si="7"/>
        <v>#DIV/0!</v>
      </c>
      <c r="X31" s="22" t="str">
        <f t="shared" si="11"/>
        <v/>
      </c>
      <c r="Y31" s="75"/>
      <c r="Z31" s="84" t="e">
        <f t="shared" si="18"/>
        <v>#DIV/0!</v>
      </c>
      <c r="AA31" s="75"/>
      <c r="AB31" s="85" t="e">
        <f t="shared" si="8"/>
        <v>#DIV/0!</v>
      </c>
      <c r="AC31" s="45">
        <f t="shared" si="13"/>
        <v>0</v>
      </c>
      <c r="AD31" s="45">
        <f t="shared" si="14"/>
        <v>0</v>
      </c>
      <c r="AE31" s="45" t="e">
        <f t="shared" si="15"/>
        <v>#N/A</v>
      </c>
      <c r="AF31" s="45" t="e">
        <f t="shared" si="16"/>
        <v>#N/A</v>
      </c>
      <c r="AG31" s="24" t="str">
        <f t="shared" si="17"/>
        <v/>
      </c>
      <c r="AH31" s="28" t="str">
        <f t="shared" si="9"/>
        <v/>
      </c>
    </row>
    <row r="32" spans="2:34" x14ac:dyDescent="0.35">
      <c r="B32" s="20">
        <v>21</v>
      </c>
      <c r="C32" s="22">
        <f>'3'!C25</f>
        <v>0</v>
      </c>
      <c r="D32" s="22">
        <f>'3'!D25</f>
        <v>0</v>
      </c>
      <c r="E32" s="72">
        <f>'3'!E25</f>
        <v>0</v>
      </c>
      <c r="F32" s="22">
        <f>'3'!F25</f>
        <v>0</v>
      </c>
      <c r="G32" s="75"/>
      <c r="H32" s="75"/>
      <c r="I32" s="75"/>
      <c r="J32" s="75"/>
      <c r="K32" s="80" t="e">
        <f t="shared" si="0"/>
        <v>#DIV/0!</v>
      </c>
      <c r="L32" s="80" t="e">
        <f t="shared" si="1"/>
        <v>#DIV/0!</v>
      </c>
      <c r="M32" s="80" t="e">
        <f t="shared" si="2"/>
        <v>#DIV/0!</v>
      </c>
      <c r="N32" s="80" t="e">
        <f t="shared" si="3"/>
        <v>#DIV/0!</v>
      </c>
      <c r="O32" s="22" t="str">
        <f t="shared" si="10"/>
        <v/>
      </c>
      <c r="P32" s="75"/>
      <c r="Q32" s="75"/>
      <c r="R32" s="75"/>
      <c r="S32" s="75"/>
      <c r="T32" s="77" t="e">
        <f t="shared" si="4"/>
        <v>#DIV/0!</v>
      </c>
      <c r="U32" s="77" t="e">
        <f t="shared" si="5"/>
        <v>#DIV/0!</v>
      </c>
      <c r="V32" s="77" t="e">
        <f t="shared" si="6"/>
        <v>#DIV/0!</v>
      </c>
      <c r="W32" s="77" t="e">
        <f t="shared" si="7"/>
        <v>#DIV/0!</v>
      </c>
      <c r="X32" s="22" t="str">
        <f t="shared" si="11"/>
        <v/>
      </c>
      <c r="Y32" s="75"/>
      <c r="Z32" s="84" t="e">
        <f t="shared" si="18"/>
        <v>#DIV/0!</v>
      </c>
      <c r="AA32" s="75"/>
      <c r="AB32" s="85" t="e">
        <f t="shared" si="8"/>
        <v>#DIV/0!</v>
      </c>
      <c r="AC32" s="45">
        <f t="shared" si="13"/>
        <v>0</v>
      </c>
      <c r="AD32" s="45">
        <f t="shared" si="14"/>
        <v>0</v>
      </c>
      <c r="AE32" s="45" t="e">
        <f t="shared" si="15"/>
        <v>#N/A</v>
      </c>
      <c r="AF32" s="45" t="e">
        <f t="shared" si="16"/>
        <v>#N/A</v>
      </c>
      <c r="AG32" s="24" t="str">
        <f t="shared" si="17"/>
        <v/>
      </c>
      <c r="AH32" s="28" t="str">
        <f t="shared" si="9"/>
        <v/>
      </c>
    </row>
    <row r="33" spans="2:34" x14ac:dyDescent="0.35">
      <c r="B33" s="20">
        <v>22</v>
      </c>
      <c r="C33" s="22">
        <f>'3'!C26</f>
        <v>0</v>
      </c>
      <c r="D33" s="22">
        <f>'3'!D26</f>
        <v>0</v>
      </c>
      <c r="E33" s="72">
        <f>'3'!E26</f>
        <v>0</v>
      </c>
      <c r="F33" s="22">
        <f>'3'!F26</f>
        <v>0</v>
      </c>
      <c r="G33" s="75"/>
      <c r="H33" s="75"/>
      <c r="I33" s="75"/>
      <c r="J33" s="75"/>
      <c r="K33" s="80" t="e">
        <f t="shared" si="0"/>
        <v>#DIV/0!</v>
      </c>
      <c r="L33" s="80" t="e">
        <f t="shared" si="1"/>
        <v>#DIV/0!</v>
      </c>
      <c r="M33" s="80" t="e">
        <f t="shared" si="2"/>
        <v>#DIV/0!</v>
      </c>
      <c r="N33" s="80" t="e">
        <f t="shared" si="3"/>
        <v>#DIV/0!</v>
      </c>
      <c r="O33" s="22" t="str">
        <f t="shared" si="10"/>
        <v/>
      </c>
      <c r="P33" s="75"/>
      <c r="Q33" s="75"/>
      <c r="R33" s="75"/>
      <c r="S33" s="75"/>
      <c r="T33" s="77" t="e">
        <f t="shared" si="4"/>
        <v>#DIV/0!</v>
      </c>
      <c r="U33" s="77" t="e">
        <f t="shared" si="5"/>
        <v>#DIV/0!</v>
      </c>
      <c r="V33" s="77" t="e">
        <f t="shared" si="6"/>
        <v>#DIV/0!</v>
      </c>
      <c r="W33" s="77" t="e">
        <f t="shared" si="7"/>
        <v>#DIV/0!</v>
      </c>
      <c r="X33" s="22" t="str">
        <f t="shared" si="11"/>
        <v/>
      </c>
      <c r="Y33" s="75"/>
      <c r="Z33" s="84" t="e">
        <f t="shared" si="18"/>
        <v>#DIV/0!</v>
      </c>
      <c r="AA33" s="75"/>
      <c r="AB33" s="85" t="e">
        <f t="shared" si="8"/>
        <v>#DIV/0!</v>
      </c>
      <c r="AC33" s="45">
        <f t="shared" si="13"/>
        <v>0</v>
      </c>
      <c r="AD33" s="45">
        <f t="shared" si="14"/>
        <v>0</v>
      </c>
      <c r="AE33" s="45" t="e">
        <f t="shared" si="15"/>
        <v>#N/A</v>
      </c>
      <c r="AF33" s="45" t="e">
        <f t="shared" si="16"/>
        <v>#N/A</v>
      </c>
      <c r="AG33" s="24" t="str">
        <f t="shared" si="17"/>
        <v/>
      </c>
      <c r="AH33" s="28" t="str">
        <f t="shared" si="9"/>
        <v/>
      </c>
    </row>
    <row r="34" spans="2:34" x14ac:dyDescent="0.35">
      <c r="B34" s="20">
        <v>23</v>
      </c>
      <c r="C34" s="22">
        <f>'3'!C27</f>
        <v>0</v>
      </c>
      <c r="D34" s="22">
        <f>'3'!D27</f>
        <v>0</v>
      </c>
      <c r="E34" s="72">
        <f>'3'!E27</f>
        <v>0</v>
      </c>
      <c r="F34" s="22">
        <f>'3'!F27</f>
        <v>0</v>
      </c>
      <c r="G34" s="75"/>
      <c r="H34" s="75"/>
      <c r="I34" s="75"/>
      <c r="J34" s="75"/>
      <c r="K34" s="80" t="e">
        <f t="shared" si="0"/>
        <v>#DIV/0!</v>
      </c>
      <c r="L34" s="80" t="e">
        <f t="shared" si="1"/>
        <v>#DIV/0!</v>
      </c>
      <c r="M34" s="80" t="e">
        <f t="shared" si="2"/>
        <v>#DIV/0!</v>
      </c>
      <c r="N34" s="80" t="e">
        <f t="shared" si="3"/>
        <v>#DIV/0!</v>
      </c>
      <c r="O34" s="22" t="str">
        <f t="shared" si="10"/>
        <v/>
      </c>
      <c r="P34" s="75"/>
      <c r="Q34" s="75"/>
      <c r="R34" s="75"/>
      <c r="S34" s="75"/>
      <c r="T34" s="77" t="e">
        <f t="shared" si="4"/>
        <v>#DIV/0!</v>
      </c>
      <c r="U34" s="77" t="e">
        <f t="shared" si="5"/>
        <v>#DIV/0!</v>
      </c>
      <c r="V34" s="77" t="e">
        <f t="shared" si="6"/>
        <v>#DIV/0!</v>
      </c>
      <c r="W34" s="77" t="e">
        <f t="shared" si="7"/>
        <v>#DIV/0!</v>
      </c>
      <c r="X34" s="22" t="str">
        <f t="shared" si="11"/>
        <v/>
      </c>
      <c r="Y34" s="75"/>
      <c r="Z34" s="84" t="e">
        <f t="shared" si="18"/>
        <v>#DIV/0!</v>
      </c>
      <c r="AA34" s="75"/>
      <c r="AB34" s="85" t="e">
        <f t="shared" si="8"/>
        <v>#DIV/0!</v>
      </c>
      <c r="AC34" s="45">
        <f t="shared" si="13"/>
        <v>0</v>
      </c>
      <c r="AD34" s="45">
        <f t="shared" si="14"/>
        <v>0</v>
      </c>
      <c r="AE34" s="45" t="e">
        <f t="shared" si="15"/>
        <v>#N/A</v>
      </c>
      <c r="AF34" s="45" t="e">
        <f t="shared" si="16"/>
        <v>#N/A</v>
      </c>
      <c r="AG34" s="24" t="str">
        <f t="shared" si="17"/>
        <v/>
      </c>
      <c r="AH34" s="28" t="str">
        <f t="shared" si="9"/>
        <v/>
      </c>
    </row>
    <row r="35" spans="2:34" x14ac:dyDescent="0.35">
      <c r="B35" s="20">
        <v>24</v>
      </c>
      <c r="C35" s="22">
        <f>'3'!C28</f>
        <v>0</v>
      </c>
      <c r="D35" s="22">
        <f>'3'!D28</f>
        <v>0</v>
      </c>
      <c r="E35" s="72">
        <f>'3'!E28</f>
        <v>0</v>
      </c>
      <c r="F35" s="22">
        <f>'3'!F28</f>
        <v>0</v>
      </c>
      <c r="G35" s="75"/>
      <c r="H35" s="75"/>
      <c r="I35" s="75"/>
      <c r="J35" s="75"/>
      <c r="K35" s="80" t="e">
        <f t="shared" si="0"/>
        <v>#DIV/0!</v>
      </c>
      <c r="L35" s="80" t="e">
        <f t="shared" si="1"/>
        <v>#DIV/0!</v>
      </c>
      <c r="M35" s="80" t="e">
        <f t="shared" si="2"/>
        <v>#DIV/0!</v>
      </c>
      <c r="N35" s="80" t="e">
        <f t="shared" si="3"/>
        <v>#DIV/0!</v>
      </c>
      <c r="O35" s="22" t="str">
        <f t="shared" si="10"/>
        <v/>
      </c>
      <c r="P35" s="75"/>
      <c r="Q35" s="75"/>
      <c r="R35" s="75"/>
      <c r="S35" s="75"/>
      <c r="T35" s="77" t="e">
        <f t="shared" si="4"/>
        <v>#DIV/0!</v>
      </c>
      <c r="U35" s="77" t="e">
        <f t="shared" si="5"/>
        <v>#DIV/0!</v>
      </c>
      <c r="V35" s="77" t="e">
        <f t="shared" si="6"/>
        <v>#DIV/0!</v>
      </c>
      <c r="W35" s="77" t="e">
        <f t="shared" si="7"/>
        <v>#DIV/0!</v>
      </c>
      <c r="X35" s="22" t="str">
        <f t="shared" si="11"/>
        <v/>
      </c>
      <c r="Y35" s="75"/>
      <c r="Z35" s="84" t="e">
        <f t="shared" si="18"/>
        <v>#DIV/0!</v>
      </c>
      <c r="AA35" s="75"/>
      <c r="AB35" s="85" t="e">
        <f t="shared" si="8"/>
        <v>#DIV/0!</v>
      </c>
      <c r="AC35" s="45">
        <f t="shared" si="13"/>
        <v>0</v>
      </c>
      <c r="AD35" s="45">
        <f t="shared" si="14"/>
        <v>0</v>
      </c>
      <c r="AE35" s="45" t="e">
        <f t="shared" si="15"/>
        <v>#N/A</v>
      </c>
      <c r="AF35" s="45" t="e">
        <f t="shared" si="16"/>
        <v>#N/A</v>
      </c>
      <c r="AG35" s="24" t="str">
        <f t="shared" si="17"/>
        <v/>
      </c>
      <c r="AH35" s="28" t="str">
        <f t="shared" si="9"/>
        <v/>
      </c>
    </row>
    <row r="36" spans="2:34" x14ac:dyDescent="0.35">
      <c r="B36" s="20">
        <v>25</v>
      </c>
      <c r="C36" s="22">
        <f>'3'!C29</f>
        <v>0</v>
      </c>
      <c r="D36" s="22">
        <f>'3'!D29</f>
        <v>0</v>
      </c>
      <c r="E36" s="72">
        <f>'3'!E29</f>
        <v>0</v>
      </c>
      <c r="F36" s="22">
        <f>'3'!F29</f>
        <v>0</v>
      </c>
      <c r="G36" s="75"/>
      <c r="H36" s="75"/>
      <c r="I36" s="75"/>
      <c r="J36" s="75"/>
      <c r="K36" s="80" t="e">
        <f t="shared" si="0"/>
        <v>#DIV/0!</v>
      </c>
      <c r="L36" s="80" t="e">
        <f t="shared" si="1"/>
        <v>#DIV/0!</v>
      </c>
      <c r="M36" s="80" t="e">
        <f t="shared" si="2"/>
        <v>#DIV/0!</v>
      </c>
      <c r="N36" s="80" t="e">
        <f t="shared" si="3"/>
        <v>#DIV/0!</v>
      </c>
      <c r="O36" s="22" t="str">
        <f t="shared" si="10"/>
        <v/>
      </c>
      <c r="P36" s="75"/>
      <c r="Q36" s="75"/>
      <c r="R36" s="75"/>
      <c r="S36" s="75"/>
      <c r="T36" s="77" t="e">
        <f t="shared" si="4"/>
        <v>#DIV/0!</v>
      </c>
      <c r="U36" s="77" t="e">
        <f t="shared" si="5"/>
        <v>#DIV/0!</v>
      </c>
      <c r="V36" s="77" t="e">
        <f t="shared" si="6"/>
        <v>#DIV/0!</v>
      </c>
      <c r="W36" s="77" t="e">
        <f t="shared" si="7"/>
        <v>#DIV/0!</v>
      </c>
      <c r="X36" s="22" t="str">
        <f t="shared" si="11"/>
        <v/>
      </c>
      <c r="Y36" s="75"/>
      <c r="Z36" s="84" t="e">
        <f t="shared" si="18"/>
        <v>#DIV/0!</v>
      </c>
      <c r="AA36" s="75"/>
      <c r="AB36" s="85" t="e">
        <f t="shared" si="8"/>
        <v>#DIV/0!</v>
      </c>
      <c r="AC36" s="45">
        <f t="shared" si="13"/>
        <v>0</v>
      </c>
      <c r="AD36" s="45">
        <f t="shared" si="14"/>
        <v>0</v>
      </c>
      <c r="AE36" s="45" t="e">
        <f t="shared" si="15"/>
        <v>#N/A</v>
      </c>
      <c r="AF36" s="45" t="e">
        <f t="shared" si="16"/>
        <v>#N/A</v>
      </c>
      <c r="AG36" s="24" t="str">
        <f t="shared" si="17"/>
        <v/>
      </c>
      <c r="AH36" s="28" t="str">
        <f t="shared" si="9"/>
        <v/>
      </c>
    </row>
    <row r="37" spans="2:34" x14ac:dyDescent="0.35">
      <c r="B37" s="20">
        <v>26</v>
      </c>
      <c r="C37" s="22">
        <f>'3'!C30</f>
        <v>0</v>
      </c>
      <c r="D37" s="22">
        <f>'3'!D30</f>
        <v>0</v>
      </c>
      <c r="E37" s="72">
        <f>'3'!E30</f>
        <v>0</v>
      </c>
      <c r="F37" s="22">
        <f>'3'!F30</f>
        <v>0</v>
      </c>
      <c r="G37" s="75"/>
      <c r="H37" s="75"/>
      <c r="I37" s="75"/>
      <c r="J37" s="75"/>
      <c r="K37" s="80" t="e">
        <f t="shared" si="0"/>
        <v>#DIV/0!</v>
      </c>
      <c r="L37" s="80" t="e">
        <f t="shared" si="1"/>
        <v>#DIV/0!</v>
      </c>
      <c r="M37" s="80" t="e">
        <f t="shared" si="2"/>
        <v>#DIV/0!</v>
      </c>
      <c r="N37" s="80" t="e">
        <f t="shared" si="3"/>
        <v>#DIV/0!</v>
      </c>
      <c r="O37" s="22" t="str">
        <f t="shared" si="10"/>
        <v/>
      </c>
      <c r="P37" s="75"/>
      <c r="Q37" s="75"/>
      <c r="R37" s="75"/>
      <c r="S37" s="75"/>
      <c r="T37" s="77" t="e">
        <f t="shared" si="4"/>
        <v>#DIV/0!</v>
      </c>
      <c r="U37" s="77" t="e">
        <f t="shared" si="5"/>
        <v>#DIV/0!</v>
      </c>
      <c r="V37" s="77" t="e">
        <f t="shared" si="6"/>
        <v>#DIV/0!</v>
      </c>
      <c r="W37" s="77" t="e">
        <f t="shared" si="7"/>
        <v>#DIV/0!</v>
      </c>
      <c r="X37" s="22" t="str">
        <f t="shared" si="11"/>
        <v/>
      </c>
      <c r="Y37" s="75"/>
      <c r="Z37" s="84" t="e">
        <f t="shared" si="18"/>
        <v>#DIV/0!</v>
      </c>
      <c r="AA37" s="75"/>
      <c r="AB37" s="85" t="e">
        <f t="shared" si="8"/>
        <v>#DIV/0!</v>
      </c>
      <c r="AC37" s="45">
        <f t="shared" si="13"/>
        <v>0</v>
      </c>
      <c r="AD37" s="45">
        <f t="shared" si="14"/>
        <v>0</v>
      </c>
      <c r="AE37" s="45" t="e">
        <f t="shared" si="15"/>
        <v>#N/A</v>
      </c>
      <c r="AF37" s="45" t="e">
        <f t="shared" si="16"/>
        <v>#N/A</v>
      </c>
      <c r="AG37" s="24" t="str">
        <f t="shared" si="17"/>
        <v/>
      </c>
      <c r="AH37" s="28" t="str">
        <f t="shared" si="9"/>
        <v/>
      </c>
    </row>
    <row r="38" spans="2:34" x14ac:dyDescent="0.35">
      <c r="B38" s="20">
        <v>27</v>
      </c>
      <c r="C38" s="22">
        <f>'3'!C31</f>
        <v>0</v>
      </c>
      <c r="D38" s="22">
        <f>'3'!D31</f>
        <v>0</v>
      </c>
      <c r="E38" s="72">
        <f>'3'!E31</f>
        <v>0</v>
      </c>
      <c r="F38" s="22">
        <f>'3'!F31</f>
        <v>0</v>
      </c>
      <c r="G38" s="75"/>
      <c r="H38" s="75"/>
      <c r="I38" s="75"/>
      <c r="J38" s="75"/>
      <c r="K38" s="80" t="e">
        <f t="shared" si="0"/>
        <v>#DIV/0!</v>
      </c>
      <c r="L38" s="80" t="e">
        <f t="shared" si="1"/>
        <v>#DIV/0!</v>
      </c>
      <c r="M38" s="80" t="e">
        <f t="shared" si="2"/>
        <v>#DIV/0!</v>
      </c>
      <c r="N38" s="80" t="e">
        <f t="shared" si="3"/>
        <v>#DIV/0!</v>
      </c>
      <c r="O38" s="22" t="str">
        <f t="shared" si="10"/>
        <v/>
      </c>
      <c r="P38" s="75"/>
      <c r="Q38" s="75"/>
      <c r="R38" s="75"/>
      <c r="S38" s="75"/>
      <c r="T38" s="77" t="e">
        <f t="shared" si="4"/>
        <v>#DIV/0!</v>
      </c>
      <c r="U38" s="77" t="e">
        <f t="shared" si="5"/>
        <v>#DIV/0!</v>
      </c>
      <c r="V38" s="77" t="e">
        <f t="shared" si="6"/>
        <v>#DIV/0!</v>
      </c>
      <c r="W38" s="77" t="e">
        <f t="shared" si="7"/>
        <v>#DIV/0!</v>
      </c>
      <c r="X38" s="22" t="str">
        <f t="shared" si="11"/>
        <v/>
      </c>
      <c r="Y38" s="75"/>
      <c r="Z38" s="84" t="e">
        <f t="shared" si="18"/>
        <v>#DIV/0!</v>
      </c>
      <c r="AA38" s="75"/>
      <c r="AB38" s="85" t="e">
        <f t="shared" si="8"/>
        <v>#DIV/0!</v>
      </c>
      <c r="AC38" s="45">
        <f t="shared" si="13"/>
        <v>0</v>
      </c>
      <c r="AD38" s="45">
        <f t="shared" si="14"/>
        <v>0</v>
      </c>
      <c r="AE38" s="45" t="e">
        <f t="shared" si="15"/>
        <v>#N/A</v>
      </c>
      <c r="AF38" s="45" t="e">
        <f t="shared" si="16"/>
        <v>#N/A</v>
      </c>
      <c r="AG38" s="24" t="str">
        <f t="shared" si="17"/>
        <v/>
      </c>
      <c r="AH38" s="28" t="str">
        <f t="shared" si="9"/>
        <v/>
      </c>
    </row>
    <row r="39" spans="2:34" x14ac:dyDescent="0.35">
      <c r="B39" s="20">
        <v>28</v>
      </c>
      <c r="C39" s="22">
        <f>'3'!C32</f>
        <v>0</v>
      </c>
      <c r="D39" s="22">
        <f>'3'!D32</f>
        <v>0</v>
      </c>
      <c r="E39" s="72">
        <f>'3'!E32</f>
        <v>0</v>
      </c>
      <c r="F39" s="22">
        <f>'3'!F32</f>
        <v>0</v>
      </c>
      <c r="G39" s="75"/>
      <c r="H39" s="75"/>
      <c r="I39" s="75"/>
      <c r="J39" s="75"/>
      <c r="K39" s="80" t="e">
        <f t="shared" si="0"/>
        <v>#DIV/0!</v>
      </c>
      <c r="L39" s="80" t="e">
        <f t="shared" si="1"/>
        <v>#DIV/0!</v>
      </c>
      <c r="M39" s="80" t="e">
        <f t="shared" si="2"/>
        <v>#DIV/0!</v>
      </c>
      <c r="N39" s="80" t="e">
        <f t="shared" si="3"/>
        <v>#DIV/0!</v>
      </c>
      <c r="O39" s="22" t="str">
        <f t="shared" si="10"/>
        <v/>
      </c>
      <c r="P39" s="75"/>
      <c r="Q39" s="75"/>
      <c r="R39" s="75"/>
      <c r="S39" s="75"/>
      <c r="T39" s="77" t="e">
        <f t="shared" si="4"/>
        <v>#DIV/0!</v>
      </c>
      <c r="U39" s="77" t="e">
        <f t="shared" si="5"/>
        <v>#DIV/0!</v>
      </c>
      <c r="V39" s="77" t="e">
        <f t="shared" si="6"/>
        <v>#DIV/0!</v>
      </c>
      <c r="W39" s="77" t="e">
        <f t="shared" si="7"/>
        <v>#DIV/0!</v>
      </c>
      <c r="X39" s="22" t="str">
        <f t="shared" si="11"/>
        <v/>
      </c>
      <c r="Y39" s="75"/>
      <c r="Z39" s="84" t="e">
        <f t="shared" si="18"/>
        <v>#DIV/0!</v>
      </c>
      <c r="AA39" s="75"/>
      <c r="AB39" s="85" t="e">
        <f t="shared" si="8"/>
        <v>#DIV/0!</v>
      </c>
      <c r="AC39" s="45">
        <f t="shared" si="13"/>
        <v>0</v>
      </c>
      <c r="AD39" s="45">
        <f t="shared" si="14"/>
        <v>0</v>
      </c>
      <c r="AE39" s="45" t="e">
        <f t="shared" si="15"/>
        <v>#N/A</v>
      </c>
      <c r="AF39" s="45" t="e">
        <f t="shared" si="16"/>
        <v>#N/A</v>
      </c>
      <c r="AG39" s="24" t="str">
        <f t="shared" si="17"/>
        <v/>
      </c>
      <c r="AH39" s="28" t="str">
        <f t="shared" si="9"/>
        <v/>
      </c>
    </row>
    <row r="40" spans="2:34" x14ac:dyDescent="0.35">
      <c r="B40" s="20">
        <v>29</v>
      </c>
      <c r="C40" s="22">
        <f>'3'!C33</f>
        <v>0</v>
      </c>
      <c r="D40" s="22">
        <f>'3'!D33</f>
        <v>0</v>
      </c>
      <c r="E40" s="72">
        <f>'3'!E33</f>
        <v>0</v>
      </c>
      <c r="F40" s="22">
        <f>'3'!F33</f>
        <v>0</v>
      </c>
      <c r="G40" s="75"/>
      <c r="H40" s="75"/>
      <c r="I40" s="75"/>
      <c r="J40" s="75"/>
      <c r="K40" s="80" t="e">
        <f t="shared" si="0"/>
        <v>#DIV/0!</v>
      </c>
      <c r="L40" s="80" t="e">
        <f t="shared" si="1"/>
        <v>#DIV/0!</v>
      </c>
      <c r="M40" s="80" t="e">
        <f t="shared" si="2"/>
        <v>#DIV/0!</v>
      </c>
      <c r="N40" s="80" t="e">
        <f t="shared" si="3"/>
        <v>#DIV/0!</v>
      </c>
      <c r="O40" s="22" t="str">
        <f t="shared" si="10"/>
        <v/>
      </c>
      <c r="P40" s="75"/>
      <c r="Q40" s="75"/>
      <c r="R40" s="75"/>
      <c r="S40" s="75"/>
      <c r="T40" s="77" t="e">
        <f t="shared" si="4"/>
        <v>#DIV/0!</v>
      </c>
      <c r="U40" s="77" t="e">
        <f t="shared" si="5"/>
        <v>#DIV/0!</v>
      </c>
      <c r="V40" s="77" t="e">
        <f t="shared" si="6"/>
        <v>#DIV/0!</v>
      </c>
      <c r="W40" s="77" t="e">
        <f t="shared" si="7"/>
        <v>#DIV/0!</v>
      </c>
      <c r="X40" s="22" t="str">
        <f t="shared" si="11"/>
        <v/>
      </c>
      <c r="Y40" s="75"/>
      <c r="Z40" s="84" t="e">
        <f t="shared" si="18"/>
        <v>#DIV/0!</v>
      </c>
      <c r="AA40" s="75"/>
      <c r="AB40" s="85" t="e">
        <f t="shared" si="8"/>
        <v>#DIV/0!</v>
      </c>
      <c r="AC40" s="45">
        <f t="shared" si="13"/>
        <v>0</v>
      </c>
      <c r="AD40" s="45">
        <f t="shared" si="14"/>
        <v>0</v>
      </c>
      <c r="AE40" s="45" t="e">
        <f t="shared" si="15"/>
        <v>#N/A</v>
      </c>
      <c r="AF40" s="45" t="e">
        <f t="shared" si="16"/>
        <v>#N/A</v>
      </c>
      <c r="AG40" s="24" t="str">
        <f t="shared" si="17"/>
        <v/>
      </c>
      <c r="AH40" s="28" t="str">
        <f t="shared" si="9"/>
        <v/>
      </c>
    </row>
    <row r="41" spans="2:34" x14ac:dyDescent="0.35">
      <c r="B41" s="20">
        <v>30</v>
      </c>
      <c r="C41" s="22">
        <f>'3'!C34</f>
        <v>0</v>
      </c>
      <c r="D41" s="22">
        <f>'3'!D34</f>
        <v>0</v>
      </c>
      <c r="E41" s="72">
        <f>'3'!E34</f>
        <v>0</v>
      </c>
      <c r="F41" s="22">
        <f>'3'!F34</f>
        <v>0</v>
      </c>
      <c r="G41" s="75"/>
      <c r="H41" s="75"/>
      <c r="I41" s="75"/>
      <c r="J41" s="75"/>
      <c r="K41" s="80" t="e">
        <f t="shared" si="0"/>
        <v>#DIV/0!</v>
      </c>
      <c r="L41" s="80" t="e">
        <f t="shared" si="1"/>
        <v>#DIV/0!</v>
      </c>
      <c r="M41" s="80" t="e">
        <f t="shared" si="2"/>
        <v>#DIV/0!</v>
      </c>
      <c r="N41" s="80" t="e">
        <f t="shared" si="3"/>
        <v>#DIV/0!</v>
      </c>
      <c r="O41" s="22" t="str">
        <f t="shared" si="10"/>
        <v/>
      </c>
      <c r="P41" s="75"/>
      <c r="Q41" s="75"/>
      <c r="R41" s="75"/>
      <c r="S41" s="75"/>
      <c r="T41" s="77" t="e">
        <f t="shared" si="4"/>
        <v>#DIV/0!</v>
      </c>
      <c r="U41" s="77" t="e">
        <f t="shared" si="5"/>
        <v>#DIV/0!</v>
      </c>
      <c r="V41" s="77" t="e">
        <f t="shared" si="6"/>
        <v>#DIV/0!</v>
      </c>
      <c r="W41" s="77" t="e">
        <f t="shared" si="7"/>
        <v>#DIV/0!</v>
      </c>
      <c r="X41" s="22" t="str">
        <f t="shared" si="11"/>
        <v/>
      </c>
      <c r="Y41" s="75"/>
      <c r="Z41" s="84" t="e">
        <f t="shared" si="18"/>
        <v>#DIV/0!</v>
      </c>
      <c r="AA41" s="75"/>
      <c r="AB41" s="85" t="e">
        <f t="shared" si="8"/>
        <v>#DIV/0!</v>
      </c>
      <c r="AC41" s="45">
        <f t="shared" si="13"/>
        <v>0</v>
      </c>
      <c r="AD41" s="45">
        <f t="shared" si="14"/>
        <v>0</v>
      </c>
      <c r="AE41" s="45" t="e">
        <f t="shared" si="15"/>
        <v>#N/A</v>
      </c>
      <c r="AF41" s="45" t="e">
        <f t="shared" si="16"/>
        <v>#N/A</v>
      </c>
      <c r="AG41" s="24" t="str">
        <f t="shared" si="17"/>
        <v/>
      </c>
      <c r="AH41" s="28" t="str">
        <f t="shared" si="9"/>
        <v/>
      </c>
    </row>
    <row r="42" spans="2:34" x14ac:dyDescent="0.35">
      <c r="B42" s="20">
        <v>31</v>
      </c>
      <c r="C42" s="22">
        <f>'3'!C35</f>
        <v>0</v>
      </c>
      <c r="D42" s="22">
        <f>'3'!D35</f>
        <v>0</v>
      </c>
      <c r="E42" s="72">
        <f>'3'!E35</f>
        <v>0</v>
      </c>
      <c r="F42" s="22">
        <f>'3'!F35</f>
        <v>0</v>
      </c>
      <c r="G42" s="75"/>
      <c r="H42" s="75"/>
      <c r="I42" s="75"/>
      <c r="J42" s="75"/>
      <c r="K42" s="80" t="e">
        <f t="shared" si="0"/>
        <v>#DIV/0!</v>
      </c>
      <c r="L42" s="80" t="e">
        <f t="shared" si="1"/>
        <v>#DIV/0!</v>
      </c>
      <c r="M42" s="80" t="e">
        <f t="shared" si="2"/>
        <v>#DIV/0!</v>
      </c>
      <c r="N42" s="80" t="e">
        <f t="shared" si="3"/>
        <v>#DIV/0!</v>
      </c>
      <c r="O42" s="22" t="str">
        <f t="shared" si="10"/>
        <v/>
      </c>
      <c r="P42" s="75"/>
      <c r="Q42" s="75"/>
      <c r="R42" s="75"/>
      <c r="S42" s="75"/>
      <c r="T42" s="77" t="e">
        <f t="shared" si="4"/>
        <v>#DIV/0!</v>
      </c>
      <c r="U42" s="77" t="e">
        <f t="shared" si="5"/>
        <v>#DIV/0!</v>
      </c>
      <c r="V42" s="77" t="e">
        <f t="shared" si="6"/>
        <v>#DIV/0!</v>
      </c>
      <c r="W42" s="77" t="e">
        <f t="shared" si="7"/>
        <v>#DIV/0!</v>
      </c>
      <c r="X42" s="22" t="str">
        <f t="shared" si="11"/>
        <v/>
      </c>
      <c r="Y42" s="75"/>
      <c r="Z42" s="84" t="e">
        <f t="shared" si="18"/>
        <v>#DIV/0!</v>
      </c>
      <c r="AA42" s="75"/>
      <c r="AB42" s="85" t="e">
        <f t="shared" si="8"/>
        <v>#DIV/0!</v>
      </c>
      <c r="AC42" s="45">
        <f t="shared" si="13"/>
        <v>0</v>
      </c>
      <c r="AD42" s="45">
        <f t="shared" si="14"/>
        <v>0</v>
      </c>
      <c r="AE42" s="45" t="e">
        <f t="shared" si="15"/>
        <v>#N/A</v>
      </c>
      <c r="AF42" s="45" t="e">
        <f t="shared" si="16"/>
        <v>#N/A</v>
      </c>
      <c r="AG42" s="24" t="str">
        <f t="shared" si="17"/>
        <v/>
      </c>
      <c r="AH42" s="28" t="str">
        <f t="shared" si="9"/>
        <v/>
      </c>
    </row>
    <row r="43" spans="2:34" x14ac:dyDescent="0.35">
      <c r="B43" s="20">
        <v>32</v>
      </c>
      <c r="C43" s="22">
        <f>'3'!C36</f>
        <v>0</v>
      </c>
      <c r="D43" s="22">
        <f>'3'!D36</f>
        <v>0</v>
      </c>
      <c r="E43" s="72">
        <f>'3'!E36</f>
        <v>0</v>
      </c>
      <c r="F43" s="22">
        <f>'3'!F36</f>
        <v>0</v>
      </c>
      <c r="G43" s="75"/>
      <c r="H43" s="75"/>
      <c r="I43" s="75"/>
      <c r="J43" s="75"/>
      <c r="K43" s="80" t="e">
        <f t="shared" si="0"/>
        <v>#DIV/0!</v>
      </c>
      <c r="L43" s="80" t="e">
        <f t="shared" si="1"/>
        <v>#DIV/0!</v>
      </c>
      <c r="M43" s="80" t="e">
        <f t="shared" si="2"/>
        <v>#DIV/0!</v>
      </c>
      <c r="N43" s="80" t="e">
        <f t="shared" si="3"/>
        <v>#DIV/0!</v>
      </c>
      <c r="O43" s="22" t="str">
        <f t="shared" si="10"/>
        <v/>
      </c>
      <c r="P43" s="75"/>
      <c r="Q43" s="75"/>
      <c r="R43" s="75"/>
      <c r="S43" s="75"/>
      <c r="T43" s="77" t="e">
        <f t="shared" si="4"/>
        <v>#DIV/0!</v>
      </c>
      <c r="U43" s="77" t="e">
        <f t="shared" si="5"/>
        <v>#DIV/0!</v>
      </c>
      <c r="V43" s="77" t="e">
        <f t="shared" si="6"/>
        <v>#DIV/0!</v>
      </c>
      <c r="W43" s="77" t="e">
        <f t="shared" si="7"/>
        <v>#DIV/0!</v>
      </c>
      <c r="X43" s="22" t="str">
        <f t="shared" si="11"/>
        <v/>
      </c>
      <c r="Y43" s="75"/>
      <c r="Z43" s="84" t="e">
        <f t="shared" si="18"/>
        <v>#DIV/0!</v>
      </c>
      <c r="AA43" s="75"/>
      <c r="AB43" s="85" t="e">
        <f t="shared" si="8"/>
        <v>#DIV/0!</v>
      </c>
      <c r="AC43" s="45">
        <f t="shared" si="13"/>
        <v>0</v>
      </c>
      <c r="AD43" s="45">
        <f t="shared" si="14"/>
        <v>0</v>
      </c>
      <c r="AE43" s="45" t="e">
        <f t="shared" si="15"/>
        <v>#N/A</v>
      </c>
      <c r="AF43" s="45" t="e">
        <f t="shared" si="16"/>
        <v>#N/A</v>
      </c>
      <c r="AG43" s="24" t="str">
        <f t="shared" si="17"/>
        <v/>
      </c>
      <c r="AH43" s="28" t="str">
        <f t="shared" si="9"/>
        <v/>
      </c>
    </row>
    <row r="44" spans="2:34" x14ac:dyDescent="0.35">
      <c r="B44" s="20">
        <v>33</v>
      </c>
      <c r="C44" s="22">
        <f>'3'!C37</f>
        <v>0</v>
      </c>
      <c r="D44" s="22">
        <f>'3'!D37</f>
        <v>0</v>
      </c>
      <c r="E44" s="72">
        <f>'3'!E37</f>
        <v>0</v>
      </c>
      <c r="F44" s="22">
        <f>'3'!F37</f>
        <v>0</v>
      </c>
      <c r="G44" s="75"/>
      <c r="H44" s="75"/>
      <c r="I44" s="75"/>
      <c r="J44" s="75"/>
      <c r="K44" s="80" t="e">
        <f t="shared" si="0"/>
        <v>#DIV/0!</v>
      </c>
      <c r="L44" s="80" t="e">
        <f t="shared" si="1"/>
        <v>#DIV/0!</v>
      </c>
      <c r="M44" s="80" t="e">
        <f t="shared" si="2"/>
        <v>#DIV/0!</v>
      </c>
      <c r="N44" s="80" t="e">
        <f t="shared" si="3"/>
        <v>#DIV/0!</v>
      </c>
      <c r="O44" s="22" t="str">
        <f t="shared" si="10"/>
        <v/>
      </c>
      <c r="P44" s="75"/>
      <c r="Q44" s="75"/>
      <c r="R44" s="75"/>
      <c r="S44" s="75"/>
      <c r="T44" s="77" t="e">
        <f t="shared" si="4"/>
        <v>#DIV/0!</v>
      </c>
      <c r="U44" s="77" t="e">
        <f t="shared" si="5"/>
        <v>#DIV/0!</v>
      </c>
      <c r="V44" s="77" t="e">
        <f t="shared" si="6"/>
        <v>#DIV/0!</v>
      </c>
      <c r="W44" s="77" t="e">
        <f t="shared" si="7"/>
        <v>#DIV/0!</v>
      </c>
      <c r="X44" s="22" t="str">
        <f t="shared" si="11"/>
        <v/>
      </c>
      <c r="Y44" s="75"/>
      <c r="Z44" s="84" t="e">
        <f t="shared" si="18"/>
        <v>#DIV/0!</v>
      </c>
      <c r="AA44" s="75"/>
      <c r="AB44" s="85" t="e">
        <f t="shared" si="8"/>
        <v>#DIV/0!</v>
      </c>
      <c r="AC44" s="45">
        <f t="shared" si="13"/>
        <v>0</v>
      </c>
      <c r="AD44" s="45">
        <f t="shared" si="14"/>
        <v>0</v>
      </c>
      <c r="AE44" s="45" t="e">
        <f t="shared" si="15"/>
        <v>#N/A</v>
      </c>
      <c r="AF44" s="45" t="e">
        <f t="shared" si="16"/>
        <v>#N/A</v>
      </c>
      <c r="AG44" s="24" t="str">
        <f t="shared" si="17"/>
        <v/>
      </c>
      <c r="AH44" s="28" t="str">
        <f t="shared" si="9"/>
        <v/>
      </c>
    </row>
    <row r="45" spans="2:34" x14ac:dyDescent="0.35">
      <c r="B45" s="20">
        <v>34</v>
      </c>
      <c r="C45" s="22">
        <f>'3'!C38</f>
        <v>0</v>
      </c>
      <c r="D45" s="22">
        <f>'3'!D38</f>
        <v>0</v>
      </c>
      <c r="E45" s="72">
        <f>'3'!E38</f>
        <v>0</v>
      </c>
      <c r="F45" s="22">
        <f>'3'!F38</f>
        <v>0</v>
      </c>
      <c r="G45" s="75"/>
      <c r="H45" s="75"/>
      <c r="I45" s="75"/>
      <c r="J45" s="75"/>
      <c r="K45" s="80" t="e">
        <f t="shared" si="0"/>
        <v>#DIV/0!</v>
      </c>
      <c r="L45" s="80" t="e">
        <f t="shared" si="1"/>
        <v>#DIV/0!</v>
      </c>
      <c r="M45" s="80" t="e">
        <f t="shared" si="2"/>
        <v>#DIV/0!</v>
      </c>
      <c r="N45" s="80" t="e">
        <f t="shared" si="3"/>
        <v>#DIV/0!</v>
      </c>
      <c r="O45" s="22" t="str">
        <f t="shared" si="10"/>
        <v/>
      </c>
      <c r="P45" s="75"/>
      <c r="Q45" s="75"/>
      <c r="R45" s="75"/>
      <c r="S45" s="75"/>
      <c r="T45" s="77" t="e">
        <f t="shared" si="4"/>
        <v>#DIV/0!</v>
      </c>
      <c r="U45" s="77" t="e">
        <f t="shared" si="5"/>
        <v>#DIV/0!</v>
      </c>
      <c r="V45" s="77" t="e">
        <f t="shared" si="6"/>
        <v>#DIV/0!</v>
      </c>
      <c r="W45" s="77" t="e">
        <f t="shared" si="7"/>
        <v>#DIV/0!</v>
      </c>
      <c r="X45" s="22" t="str">
        <f t="shared" si="11"/>
        <v/>
      </c>
      <c r="Y45" s="75"/>
      <c r="Z45" s="84" t="e">
        <f t="shared" si="18"/>
        <v>#DIV/0!</v>
      </c>
      <c r="AA45" s="75"/>
      <c r="AB45" s="85" t="e">
        <f t="shared" si="8"/>
        <v>#DIV/0!</v>
      </c>
      <c r="AC45" s="45">
        <f t="shared" si="13"/>
        <v>0</v>
      </c>
      <c r="AD45" s="45">
        <f t="shared" si="14"/>
        <v>0</v>
      </c>
      <c r="AE45" s="45" t="e">
        <f t="shared" si="15"/>
        <v>#N/A</v>
      </c>
      <c r="AF45" s="45" t="e">
        <f t="shared" si="16"/>
        <v>#N/A</v>
      </c>
      <c r="AG45" s="24" t="str">
        <f t="shared" si="17"/>
        <v/>
      </c>
      <c r="AH45" s="28" t="str">
        <f t="shared" si="9"/>
        <v/>
      </c>
    </row>
    <row r="46" spans="2:34" x14ac:dyDescent="0.35">
      <c r="B46" s="20">
        <v>35</v>
      </c>
      <c r="C46" s="22">
        <f>'3'!C39</f>
        <v>0</v>
      </c>
      <c r="D46" s="22">
        <f>'3'!D39</f>
        <v>0</v>
      </c>
      <c r="E46" s="72">
        <f>'3'!E39</f>
        <v>0</v>
      </c>
      <c r="F46" s="22">
        <f>'3'!F39</f>
        <v>0</v>
      </c>
      <c r="G46" s="75"/>
      <c r="H46" s="75"/>
      <c r="I46" s="75"/>
      <c r="J46" s="75"/>
      <c r="K46" s="80" t="e">
        <f t="shared" si="0"/>
        <v>#DIV/0!</v>
      </c>
      <c r="L46" s="80" t="e">
        <f t="shared" si="1"/>
        <v>#DIV/0!</v>
      </c>
      <c r="M46" s="80" t="e">
        <f t="shared" si="2"/>
        <v>#DIV/0!</v>
      </c>
      <c r="N46" s="80" t="e">
        <f t="shared" si="3"/>
        <v>#DIV/0!</v>
      </c>
      <c r="O46" s="22" t="str">
        <f t="shared" si="10"/>
        <v/>
      </c>
      <c r="P46" s="75"/>
      <c r="Q46" s="75"/>
      <c r="R46" s="75"/>
      <c r="S46" s="75"/>
      <c r="T46" s="77" t="e">
        <f t="shared" si="4"/>
        <v>#DIV/0!</v>
      </c>
      <c r="U46" s="77" t="e">
        <f t="shared" si="5"/>
        <v>#DIV/0!</v>
      </c>
      <c r="V46" s="77" t="e">
        <f t="shared" si="6"/>
        <v>#DIV/0!</v>
      </c>
      <c r="W46" s="77" t="e">
        <f t="shared" si="7"/>
        <v>#DIV/0!</v>
      </c>
      <c r="X46" s="22" t="str">
        <f t="shared" si="11"/>
        <v/>
      </c>
      <c r="Y46" s="75"/>
      <c r="Z46" s="84" t="e">
        <f t="shared" si="18"/>
        <v>#DIV/0!</v>
      </c>
      <c r="AA46" s="75"/>
      <c r="AB46" s="85" t="e">
        <f t="shared" si="8"/>
        <v>#DIV/0!</v>
      </c>
      <c r="AC46" s="45">
        <f t="shared" si="13"/>
        <v>0</v>
      </c>
      <c r="AD46" s="45">
        <f t="shared" si="14"/>
        <v>0</v>
      </c>
      <c r="AE46" s="45" t="e">
        <f t="shared" si="15"/>
        <v>#N/A</v>
      </c>
      <c r="AF46" s="45" t="e">
        <f t="shared" si="16"/>
        <v>#N/A</v>
      </c>
      <c r="AG46" s="24" t="str">
        <f t="shared" si="17"/>
        <v/>
      </c>
      <c r="AH46" s="28" t="str">
        <f t="shared" si="9"/>
        <v/>
      </c>
    </row>
    <row r="47" spans="2:34" x14ac:dyDescent="0.35">
      <c r="B47" s="20">
        <v>36</v>
      </c>
      <c r="C47" s="22">
        <f>'3'!C40</f>
        <v>0</v>
      </c>
      <c r="D47" s="22">
        <f>'3'!D40</f>
        <v>0</v>
      </c>
      <c r="E47" s="72">
        <f>'3'!E40</f>
        <v>0</v>
      </c>
      <c r="F47" s="22">
        <f>'3'!F40</f>
        <v>0</v>
      </c>
      <c r="G47" s="75"/>
      <c r="H47" s="75"/>
      <c r="I47" s="75"/>
      <c r="J47" s="75"/>
      <c r="K47" s="80" t="e">
        <f t="shared" si="0"/>
        <v>#DIV/0!</v>
      </c>
      <c r="L47" s="80" t="e">
        <f t="shared" si="1"/>
        <v>#DIV/0!</v>
      </c>
      <c r="M47" s="80" t="e">
        <f t="shared" si="2"/>
        <v>#DIV/0!</v>
      </c>
      <c r="N47" s="80" t="e">
        <f t="shared" si="3"/>
        <v>#DIV/0!</v>
      </c>
      <c r="O47" s="22" t="str">
        <f t="shared" si="10"/>
        <v/>
      </c>
      <c r="P47" s="75"/>
      <c r="Q47" s="75"/>
      <c r="R47" s="75"/>
      <c r="S47" s="75"/>
      <c r="T47" s="77" t="e">
        <f t="shared" si="4"/>
        <v>#DIV/0!</v>
      </c>
      <c r="U47" s="77" t="e">
        <f t="shared" si="5"/>
        <v>#DIV/0!</v>
      </c>
      <c r="V47" s="77" t="e">
        <f t="shared" si="6"/>
        <v>#DIV/0!</v>
      </c>
      <c r="W47" s="77" t="e">
        <f t="shared" si="7"/>
        <v>#DIV/0!</v>
      </c>
      <c r="X47" s="22" t="str">
        <f t="shared" si="11"/>
        <v/>
      </c>
      <c r="Y47" s="75"/>
      <c r="Z47" s="84" t="e">
        <f t="shared" si="18"/>
        <v>#DIV/0!</v>
      </c>
      <c r="AA47" s="75"/>
      <c r="AB47" s="85" t="e">
        <f t="shared" si="8"/>
        <v>#DIV/0!</v>
      </c>
      <c r="AC47" s="45">
        <f t="shared" si="13"/>
        <v>0</v>
      </c>
      <c r="AD47" s="45">
        <f t="shared" si="14"/>
        <v>0</v>
      </c>
      <c r="AE47" s="45" t="e">
        <f t="shared" si="15"/>
        <v>#N/A</v>
      </c>
      <c r="AF47" s="45" t="e">
        <f t="shared" si="16"/>
        <v>#N/A</v>
      </c>
      <c r="AG47" s="24" t="str">
        <f t="shared" si="17"/>
        <v/>
      </c>
      <c r="AH47" s="28" t="str">
        <f t="shared" si="9"/>
        <v/>
      </c>
    </row>
    <row r="48" spans="2:34" x14ac:dyDescent="0.35">
      <c r="B48" s="20">
        <v>37</v>
      </c>
      <c r="C48" s="22">
        <f>'3'!C41</f>
        <v>0</v>
      </c>
      <c r="D48" s="22">
        <f>'3'!D41</f>
        <v>0</v>
      </c>
      <c r="E48" s="72">
        <f>'3'!E41</f>
        <v>0</v>
      </c>
      <c r="F48" s="22">
        <f>'3'!F41</f>
        <v>0</v>
      </c>
      <c r="G48" s="75"/>
      <c r="H48" s="75"/>
      <c r="I48" s="75"/>
      <c r="J48" s="75"/>
      <c r="K48" s="80" t="e">
        <f t="shared" si="0"/>
        <v>#DIV/0!</v>
      </c>
      <c r="L48" s="80" t="e">
        <f t="shared" si="1"/>
        <v>#DIV/0!</v>
      </c>
      <c r="M48" s="80" t="e">
        <f t="shared" si="2"/>
        <v>#DIV/0!</v>
      </c>
      <c r="N48" s="80" t="e">
        <f t="shared" si="3"/>
        <v>#DIV/0!</v>
      </c>
      <c r="O48" s="22" t="str">
        <f t="shared" si="10"/>
        <v/>
      </c>
      <c r="P48" s="75"/>
      <c r="Q48" s="75"/>
      <c r="R48" s="75"/>
      <c r="S48" s="75"/>
      <c r="T48" s="77" t="e">
        <f t="shared" si="4"/>
        <v>#DIV/0!</v>
      </c>
      <c r="U48" s="77" t="e">
        <f t="shared" si="5"/>
        <v>#DIV/0!</v>
      </c>
      <c r="V48" s="77" t="e">
        <f t="shared" si="6"/>
        <v>#DIV/0!</v>
      </c>
      <c r="W48" s="77" t="e">
        <f t="shared" si="7"/>
        <v>#DIV/0!</v>
      </c>
      <c r="X48" s="22" t="str">
        <f t="shared" si="11"/>
        <v/>
      </c>
      <c r="Y48" s="75"/>
      <c r="Z48" s="84" t="e">
        <f t="shared" si="18"/>
        <v>#DIV/0!</v>
      </c>
      <c r="AA48" s="75"/>
      <c r="AB48" s="85" t="e">
        <f t="shared" si="8"/>
        <v>#DIV/0!</v>
      </c>
      <c r="AC48" s="45">
        <f t="shared" si="13"/>
        <v>0</v>
      </c>
      <c r="AD48" s="45">
        <f t="shared" si="14"/>
        <v>0</v>
      </c>
      <c r="AE48" s="45" t="e">
        <f t="shared" si="15"/>
        <v>#N/A</v>
      </c>
      <c r="AF48" s="45" t="e">
        <f t="shared" si="16"/>
        <v>#N/A</v>
      </c>
      <c r="AG48" s="24" t="str">
        <f t="shared" si="17"/>
        <v/>
      </c>
      <c r="AH48" s="28" t="str">
        <f t="shared" si="9"/>
        <v/>
      </c>
    </row>
    <row r="49" spans="2:34" x14ac:dyDescent="0.35">
      <c r="B49" s="20">
        <v>38</v>
      </c>
      <c r="C49" s="22">
        <f>'3'!C42</f>
        <v>0</v>
      </c>
      <c r="D49" s="22">
        <f>'3'!D42</f>
        <v>0</v>
      </c>
      <c r="E49" s="72">
        <f>'3'!E42</f>
        <v>0</v>
      </c>
      <c r="F49" s="22">
        <f>'3'!F42</f>
        <v>0</v>
      </c>
      <c r="G49" s="75"/>
      <c r="H49" s="75"/>
      <c r="I49" s="75"/>
      <c r="J49" s="75"/>
      <c r="K49" s="80" t="e">
        <f t="shared" si="0"/>
        <v>#DIV/0!</v>
      </c>
      <c r="L49" s="80" t="e">
        <f t="shared" si="1"/>
        <v>#DIV/0!</v>
      </c>
      <c r="M49" s="80" t="e">
        <f t="shared" si="2"/>
        <v>#DIV/0!</v>
      </c>
      <c r="N49" s="80" t="e">
        <f t="shared" si="3"/>
        <v>#DIV/0!</v>
      </c>
      <c r="O49" s="22" t="str">
        <f t="shared" si="10"/>
        <v/>
      </c>
      <c r="P49" s="75"/>
      <c r="Q49" s="75"/>
      <c r="R49" s="75"/>
      <c r="S49" s="75"/>
      <c r="T49" s="77" t="e">
        <f t="shared" si="4"/>
        <v>#DIV/0!</v>
      </c>
      <c r="U49" s="77" t="e">
        <f t="shared" si="5"/>
        <v>#DIV/0!</v>
      </c>
      <c r="V49" s="77" t="e">
        <f t="shared" si="6"/>
        <v>#DIV/0!</v>
      </c>
      <c r="W49" s="77" t="e">
        <f t="shared" si="7"/>
        <v>#DIV/0!</v>
      </c>
      <c r="X49" s="22" t="str">
        <f t="shared" si="11"/>
        <v/>
      </c>
      <c r="Y49" s="75"/>
      <c r="Z49" s="84" t="e">
        <f t="shared" si="18"/>
        <v>#DIV/0!</v>
      </c>
      <c r="AA49" s="75"/>
      <c r="AB49" s="85" t="e">
        <f t="shared" si="8"/>
        <v>#DIV/0!</v>
      </c>
      <c r="AC49" s="45">
        <f t="shared" si="13"/>
        <v>0</v>
      </c>
      <c r="AD49" s="45">
        <f t="shared" si="14"/>
        <v>0</v>
      </c>
      <c r="AE49" s="45" t="e">
        <f t="shared" si="15"/>
        <v>#N/A</v>
      </c>
      <c r="AF49" s="45" t="e">
        <f t="shared" si="16"/>
        <v>#N/A</v>
      </c>
      <c r="AG49" s="24" t="str">
        <f t="shared" si="17"/>
        <v/>
      </c>
      <c r="AH49" s="28" t="str">
        <f t="shared" si="9"/>
        <v/>
      </c>
    </row>
    <row r="50" spans="2:34" x14ac:dyDescent="0.35">
      <c r="B50" s="20">
        <v>39</v>
      </c>
      <c r="C50" s="22">
        <f>'3'!C43</f>
        <v>0</v>
      </c>
      <c r="D50" s="22">
        <f>'3'!D43</f>
        <v>0</v>
      </c>
      <c r="E50" s="72">
        <f>'3'!E43</f>
        <v>0</v>
      </c>
      <c r="F50" s="22">
        <f>'3'!F43</f>
        <v>0</v>
      </c>
      <c r="G50" s="75"/>
      <c r="H50" s="75"/>
      <c r="I50" s="75"/>
      <c r="J50" s="75"/>
      <c r="K50" s="80" t="e">
        <f t="shared" si="0"/>
        <v>#DIV/0!</v>
      </c>
      <c r="L50" s="80" t="e">
        <f t="shared" si="1"/>
        <v>#DIV/0!</v>
      </c>
      <c r="M50" s="80" t="e">
        <f t="shared" si="2"/>
        <v>#DIV/0!</v>
      </c>
      <c r="N50" s="80" t="e">
        <f t="shared" si="3"/>
        <v>#DIV/0!</v>
      </c>
      <c r="O50" s="22" t="str">
        <f t="shared" si="10"/>
        <v/>
      </c>
      <c r="P50" s="75"/>
      <c r="Q50" s="75"/>
      <c r="R50" s="75"/>
      <c r="S50" s="75"/>
      <c r="T50" s="77" t="e">
        <f t="shared" si="4"/>
        <v>#DIV/0!</v>
      </c>
      <c r="U50" s="77" t="e">
        <f t="shared" si="5"/>
        <v>#DIV/0!</v>
      </c>
      <c r="V50" s="77" t="e">
        <f t="shared" si="6"/>
        <v>#DIV/0!</v>
      </c>
      <c r="W50" s="77" t="e">
        <f t="shared" si="7"/>
        <v>#DIV/0!</v>
      </c>
      <c r="X50" s="22" t="str">
        <f t="shared" si="11"/>
        <v/>
      </c>
      <c r="Y50" s="75"/>
      <c r="Z50" s="84" t="e">
        <f t="shared" si="18"/>
        <v>#DIV/0!</v>
      </c>
      <c r="AA50" s="75"/>
      <c r="AB50" s="85" t="e">
        <f t="shared" si="8"/>
        <v>#DIV/0!</v>
      </c>
      <c r="AC50" s="45">
        <f t="shared" si="13"/>
        <v>0</v>
      </c>
      <c r="AD50" s="45">
        <f t="shared" si="14"/>
        <v>0</v>
      </c>
      <c r="AE50" s="45" t="e">
        <f t="shared" si="15"/>
        <v>#N/A</v>
      </c>
      <c r="AF50" s="45" t="e">
        <f t="shared" si="16"/>
        <v>#N/A</v>
      </c>
      <c r="AG50" s="24" t="str">
        <f t="shared" si="17"/>
        <v/>
      </c>
      <c r="AH50" s="28" t="str">
        <f t="shared" si="9"/>
        <v/>
      </c>
    </row>
    <row r="51" spans="2:34" ht="15" thickBot="1" x14ac:dyDescent="0.4">
      <c r="B51" s="20">
        <v>40</v>
      </c>
      <c r="C51" s="22">
        <f>'3'!C44</f>
        <v>0</v>
      </c>
      <c r="D51" s="22">
        <f>'3'!D44</f>
        <v>0</v>
      </c>
      <c r="E51" s="72">
        <f>'3'!E44</f>
        <v>0</v>
      </c>
      <c r="F51" s="22">
        <f>'3'!F44</f>
        <v>0</v>
      </c>
      <c r="G51" s="75"/>
      <c r="H51" s="75"/>
      <c r="I51" s="75"/>
      <c r="J51" s="75"/>
      <c r="K51" s="80" t="e">
        <f t="shared" si="0"/>
        <v>#DIV/0!</v>
      </c>
      <c r="L51" s="80" t="e">
        <f t="shared" si="1"/>
        <v>#DIV/0!</v>
      </c>
      <c r="M51" s="80" t="e">
        <f t="shared" si="2"/>
        <v>#DIV/0!</v>
      </c>
      <c r="N51" s="80" t="e">
        <f t="shared" si="3"/>
        <v>#DIV/0!</v>
      </c>
      <c r="O51" s="22" t="str">
        <f t="shared" si="10"/>
        <v/>
      </c>
      <c r="P51" s="75"/>
      <c r="Q51" s="75"/>
      <c r="R51" s="75"/>
      <c r="S51" s="75"/>
      <c r="T51" s="77" t="e">
        <f t="shared" si="4"/>
        <v>#DIV/0!</v>
      </c>
      <c r="U51" s="77" t="e">
        <f t="shared" si="5"/>
        <v>#DIV/0!</v>
      </c>
      <c r="V51" s="77" t="e">
        <f t="shared" si="6"/>
        <v>#DIV/0!</v>
      </c>
      <c r="W51" s="77" t="e">
        <f t="shared" si="7"/>
        <v>#DIV/0!</v>
      </c>
      <c r="X51" s="22" t="str">
        <f t="shared" si="11"/>
        <v/>
      </c>
      <c r="Y51" s="75"/>
      <c r="Z51" s="84" t="e">
        <f t="shared" si="18"/>
        <v>#DIV/0!</v>
      </c>
      <c r="AA51" s="75"/>
      <c r="AB51" s="85" t="e">
        <f t="shared" si="8"/>
        <v>#DIV/0!</v>
      </c>
      <c r="AC51" s="120">
        <f t="shared" si="13"/>
        <v>0</v>
      </c>
      <c r="AD51" s="120">
        <f t="shared" si="14"/>
        <v>0</v>
      </c>
      <c r="AE51" s="120" t="e">
        <f t="shared" si="15"/>
        <v>#N/A</v>
      </c>
      <c r="AF51" s="120" t="e">
        <f t="shared" si="16"/>
        <v>#N/A</v>
      </c>
      <c r="AG51" s="24" t="str">
        <f t="shared" si="17"/>
        <v/>
      </c>
      <c r="AH51" s="28" t="str">
        <f t="shared" si="9"/>
        <v/>
      </c>
    </row>
    <row r="52" spans="2:34" hidden="1" x14ac:dyDescent="0.35">
      <c r="G52" s="74">
        <f>MAX(G12:G51)</f>
        <v>0</v>
      </c>
      <c r="H52" s="74">
        <f t="shared" ref="H52:J52" si="19">MAX(H12:H51)</f>
        <v>0</v>
      </c>
      <c r="I52" s="74">
        <f t="shared" si="19"/>
        <v>0</v>
      </c>
      <c r="J52" s="74">
        <f t="shared" si="19"/>
        <v>0</v>
      </c>
      <c r="P52" s="74">
        <f>MAX(P12:P51)</f>
        <v>0</v>
      </c>
      <c r="Q52" s="74">
        <f t="shared" ref="Q52:S52" si="20">MAX(Q12:Q51)</f>
        <v>0</v>
      </c>
      <c r="R52" s="74">
        <f t="shared" si="20"/>
        <v>0</v>
      </c>
      <c r="S52" s="74">
        <f t="shared" si="20"/>
        <v>0</v>
      </c>
      <c r="X52" s="74"/>
      <c r="Y52" s="74">
        <f>MAX(Y12:Y51)</f>
        <v>0</v>
      </c>
      <c r="Z52" s="74"/>
      <c r="AA52" s="74">
        <f>MAX(AA12:AA51)</f>
        <v>0</v>
      </c>
      <c r="AB52" s="74"/>
      <c r="AC52" s="74"/>
      <c r="AD52" s="74"/>
      <c r="AE52" s="74"/>
      <c r="AF52" s="74"/>
    </row>
    <row r="53" spans="2:34" hidden="1" x14ac:dyDescent="0.35">
      <c r="G53" s="74">
        <f>MIN(G12:G51)</f>
        <v>0</v>
      </c>
      <c r="H53" s="74">
        <f>MIN(H12:H51)</f>
        <v>0</v>
      </c>
      <c r="I53" s="74">
        <f>MIN(I12:I51)</f>
        <v>0</v>
      </c>
      <c r="J53" s="74">
        <f>MIN(J12:J51)</f>
        <v>0</v>
      </c>
      <c r="P53" s="74">
        <f>MIN(P12:P51)</f>
        <v>0</v>
      </c>
      <c r="Q53" s="74">
        <f>MIN(Q12:Q51)</f>
        <v>0</v>
      </c>
      <c r="R53" s="74">
        <f>MIN(R12:R51)</f>
        <v>0</v>
      </c>
      <c r="S53" s="74">
        <f>MIN(S12:S51)</f>
        <v>0</v>
      </c>
      <c r="X53" s="74"/>
      <c r="Y53" s="74">
        <f>MIN(Y12:Y51)</f>
        <v>0</v>
      </c>
      <c r="Z53" s="74"/>
      <c r="AA53" s="74">
        <f>MIN(AA12:AA51)</f>
        <v>0</v>
      </c>
      <c r="AB53" s="74"/>
      <c r="AC53" s="74"/>
      <c r="AD53" s="74"/>
      <c r="AE53" s="74"/>
      <c r="AF53" s="74"/>
    </row>
    <row r="54" spans="2:34" hidden="1" x14ac:dyDescent="0.35">
      <c r="E54" t="s">
        <v>154</v>
      </c>
      <c r="G54" s="74">
        <f>G52</f>
        <v>0</v>
      </c>
      <c r="H54" s="74">
        <f t="shared" ref="H54:J55" si="21">H52</f>
        <v>0</v>
      </c>
      <c r="I54" s="74">
        <f t="shared" si="21"/>
        <v>0</v>
      </c>
      <c r="J54" s="74">
        <f t="shared" si="21"/>
        <v>0</v>
      </c>
      <c r="P54" s="74">
        <f>P52</f>
        <v>0</v>
      </c>
      <c r="Q54" s="74">
        <f t="shared" ref="Q54:S55" si="22">Q52</f>
        <v>0</v>
      </c>
      <c r="R54" s="74">
        <f t="shared" si="22"/>
        <v>0</v>
      </c>
      <c r="S54" s="74">
        <f t="shared" si="22"/>
        <v>0</v>
      </c>
      <c r="X54" s="74"/>
      <c r="Y54" s="74">
        <f>Y52</f>
        <v>0</v>
      </c>
      <c r="Z54" s="74"/>
      <c r="AA54" s="74">
        <f>AA52</f>
        <v>0</v>
      </c>
      <c r="AB54" s="74"/>
      <c r="AC54" s="74"/>
      <c r="AD54" s="74"/>
      <c r="AE54" s="74"/>
      <c r="AF54" s="74"/>
    </row>
    <row r="55" spans="2:34" hidden="1" x14ac:dyDescent="0.35">
      <c r="E55" t="s">
        <v>155</v>
      </c>
      <c r="G55" s="74">
        <f>G53</f>
        <v>0</v>
      </c>
      <c r="H55" s="74">
        <f t="shared" si="21"/>
        <v>0</v>
      </c>
      <c r="I55" s="74">
        <f t="shared" si="21"/>
        <v>0</v>
      </c>
      <c r="J55" s="74">
        <f t="shared" si="21"/>
        <v>0</v>
      </c>
      <c r="P55" s="74">
        <f>P53</f>
        <v>0</v>
      </c>
      <c r="Q55" s="74">
        <f t="shared" si="22"/>
        <v>0</v>
      </c>
      <c r="R55" s="74">
        <f t="shared" si="22"/>
        <v>0</v>
      </c>
      <c r="S55" s="74">
        <f t="shared" si="22"/>
        <v>0</v>
      </c>
      <c r="Y55" s="74">
        <f>Y53</f>
        <v>0</v>
      </c>
      <c r="Z55" s="74"/>
      <c r="AA55" s="74">
        <f>AA53</f>
        <v>0</v>
      </c>
      <c r="AB55" s="74"/>
      <c r="AC55" s="74"/>
      <c r="AD55" s="74"/>
      <c r="AE55" s="74"/>
      <c r="AF55" s="74"/>
    </row>
    <row r="56" spans="2:34" hidden="1" x14ac:dyDescent="0.35">
      <c r="E56" t="s">
        <v>156</v>
      </c>
      <c r="G56" s="74">
        <v>95</v>
      </c>
      <c r="H56" s="74">
        <v>95</v>
      </c>
      <c r="I56" s="74">
        <v>95</v>
      </c>
      <c r="J56" s="74">
        <v>95</v>
      </c>
      <c r="P56" s="74">
        <v>95</v>
      </c>
      <c r="Q56" s="74">
        <v>95</v>
      </c>
      <c r="R56" s="74">
        <v>95</v>
      </c>
      <c r="S56" s="74">
        <v>95</v>
      </c>
      <c r="Y56" s="74">
        <v>95</v>
      </c>
      <c r="Z56" s="74">
        <v>95</v>
      </c>
      <c r="AA56" s="74">
        <v>95</v>
      </c>
      <c r="AB56" s="74"/>
      <c r="AC56" s="74"/>
      <c r="AD56" s="74"/>
      <c r="AE56" s="74"/>
      <c r="AF56" s="74"/>
    </row>
    <row r="57" spans="2:34" hidden="1" x14ac:dyDescent="0.35">
      <c r="E57" t="s">
        <v>157</v>
      </c>
      <c r="G57" s="74">
        <f>PROFIL!$L$27</f>
        <v>70</v>
      </c>
      <c r="H57" s="74">
        <f>PROFIL!$L$27</f>
        <v>70</v>
      </c>
      <c r="I57" s="74">
        <f>PROFIL!$L$27</f>
        <v>70</v>
      </c>
      <c r="J57" s="74">
        <f>PROFIL!$L$27</f>
        <v>70</v>
      </c>
      <c r="K57" s="74">
        <f>PROFIL!$L$27</f>
        <v>70</v>
      </c>
      <c r="L57" s="74">
        <f>PROFIL!$L$27</f>
        <v>70</v>
      </c>
      <c r="M57" s="74">
        <f>PROFIL!$L$27</f>
        <v>70</v>
      </c>
      <c r="N57" s="74">
        <f>PROFIL!$L$27</f>
        <v>70</v>
      </c>
      <c r="P57" s="74">
        <f>G57</f>
        <v>70</v>
      </c>
      <c r="Q57" s="74">
        <f t="shared" ref="Q57:S57" si="23">H57</f>
        <v>70</v>
      </c>
      <c r="R57" s="74">
        <f t="shared" si="23"/>
        <v>70</v>
      </c>
      <c r="S57" s="74">
        <f t="shared" si="23"/>
        <v>70</v>
      </c>
      <c r="Y57" s="74">
        <f>G57</f>
        <v>70</v>
      </c>
      <c r="Z57" s="74">
        <f t="shared" ref="Z57:AA57" si="24">H57</f>
        <v>70</v>
      </c>
      <c r="AA57" s="74">
        <f t="shared" si="24"/>
        <v>70</v>
      </c>
      <c r="AB57" s="74"/>
      <c r="AC57" s="74"/>
      <c r="AD57" s="74"/>
      <c r="AE57" s="74"/>
      <c r="AF57" s="74"/>
    </row>
    <row r="58" spans="2:34" hidden="1" x14ac:dyDescent="0.35">
      <c r="E58" t="s">
        <v>149</v>
      </c>
      <c r="G58" s="74" t="e">
        <f>(G56-G57)/(G54-G55)</f>
        <v>#DIV/0!</v>
      </c>
      <c r="H58" s="74" t="e">
        <f t="shared" ref="H58:J58" si="25">(H56-H57)/(H54-H55)</f>
        <v>#DIV/0!</v>
      </c>
      <c r="I58" s="74" t="e">
        <f t="shared" si="25"/>
        <v>#DIV/0!</v>
      </c>
      <c r="J58" s="74" t="e">
        <f t="shared" si="25"/>
        <v>#DIV/0!</v>
      </c>
      <c r="P58" s="74" t="e">
        <f>(P56-P57)/(P54-P55)</f>
        <v>#DIV/0!</v>
      </c>
      <c r="Q58" s="74" t="e">
        <f t="shared" ref="Q58:S58" si="26">(Q56-Q57)/(Q54-Q55)</f>
        <v>#DIV/0!</v>
      </c>
      <c r="R58" s="74" t="e">
        <f t="shared" si="26"/>
        <v>#DIV/0!</v>
      </c>
      <c r="S58" s="74" t="e">
        <f t="shared" si="26"/>
        <v>#DIV/0!</v>
      </c>
      <c r="Y58" s="74" t="e">
        <f t="shared" ref="Y58:AA58" si="27">(Y56-Y57)/(Y54-Y55)</f>
        <v>#DIV/0!</v>
      </c>
      <c r="Z58" s="74"/>
      <c r="AA58" s="74" t="e">
        <f t="shared" si="27"/>
        <v>#DIV/0!</v>
      </c>
      <c r="AB58" s="74"/>
      <c r="AC58" s="74"/>
      <c r="AD58" s="74"/>
      <c r="AE58" s="74"/>
      <c r="AF58" s="74"/>
    </row>
    <row r="59" spans="2:34" ht="15" hidden="1" thickBot="1" x14ac:dyDescent="0.4">
      <c r="E59" t="s">
        <v>152</v>
      </c>
      <c r="G59" s="74" t="e">
        <f>G56-(G58*G54)</f>
        <v>#DIV/0!</v>
      </c>
      <c r="H59" s="74" t="e">
        <f t="shared" ref="H59:J59" si="28">H56-(H58*H54)</f>
        <v>#DIV/0!</v>
      </c>
      <c r="I59" s="74" t="e">
        <f t="shared" si="28"/>
        <v>#DIV/0!</v>
      </c>
      <c r="J59" s="74" t="e">
        <f t="shared" si="28"/>
        <v>#DIV/0!</v>
      </c>
      <c r="P59" s="74" t="e">
        <f>P56-(P58*P54)</f>
        <v>#DIV/0!</v>
      </c>
      <c r="Q59" s="74" t="e">
        <f t="shared" ref="Q59:S59" si="29">Q56-(Q58*Q54)</f>
        <v>#DIV/0!</v>
      </c>
      <c r="R59" s="74" t="e">
        <f t="shared" si="29"/>
        <v>#DIV/0!</v>
      </c>
      <c r="S59" s="74" t="e">
        <f t="shared" si="29"/>
        <v>#DIV/0!</v>
      </c>
      <c r="Y59" s="74" t="e">
        <f t="shared" ref="Y59:AA59" si="30">Y56-(Y58*Y54)</f>
        <v>#DIV/0!</v>
      </c>
      <c r="Z59" s="74"/>
      <c r="AA59" s="74" t="e">
        <f t="shared" si="30"/>
        <v>#DIV/0!</v>
      </c>
      <c r="AB59" s="74"/>
      <c r="AC59" s="74"/>
      <c r="AD59" s="74"/>
      <c r="AE59" s="74"/>
      <c r="AF59" s="74"/>
    </row>
    <row r="60" spans="2:34" ht="26.5" thickBot="1" x14ac:dyDescent="0.4">
      <c r="C60" s="93"/>
      <c r="D60" s="94"/>
      <c r="E60" s="95"/>
      <c r="F60" s="206" t="s">
        <v>60</v>
      </c>
      <c r="G60" s="91" t="s">
        <v>48</v>
      </c>
      <c r="H60" s="92" t="s">
        <v>78</v>
      </c>
      <c r="I60" s="209" t="s">
        <v>79</v>
      </c>
      <c r="J60" s="209"/>
      <c r="K60" s="209"/>
      <c r="L60" s="209"/>
      <c r="M60" s="209"/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34"/>
      <c r="AD60" s="234"/>
      <c r="AE60" s="234"/>
      <c r="AF60" s="234"/>
      <c r="AG60" s="209"/>
      <c r="AH60" s="210"/>
    </row>
    <row r="61" spans="2:34" ht="18" customHeight="1" thickTop="1" x14ac:dyDescent="0.35">
      <c r="C61" s="211" t="s">
        <v>161</v>
      </c>
      <c r="D61" s="212"/>
      <c r="E61" s="213"/>
      <c r="F61" s="207"/>
      <c r="G61" s="89">
        <v>1</v>
      </c>
      <c r="H61" s="90" t="s">
        <v>56</v>
      </c>
      <c r="I61" s="227"/>
      <c r="J61" s="228"/>
      <c r="K61" s="228"/>
      <c r="L61" s="228"/>
      <c r="M61" s="228"/>
      <c r="N61" s="228"/>
      <c r="O61" s="228"/>
      <c r="P61" s="228"/>
      <c r="Q61" s="228"/>
      <c r="R61" s="228"/>
      <c r="S61" s="228"/>
      <c r="T61" s="228"/>
      <c r="U61" s="228"/>
      <c r="V61" s="228"/>
      <c r="W61" s="228"/>
      <c r="X61" s="228"/>
      <c r="Y61" s="228"/>
      <c r="Z61" s="228"/>
      <c r="AA61" s="228"/>
      <c r="AB61" s="228"/>
      <c r="AC61" s="228"/>
      <c r="AD61" s="228"/>
      <c r="AE61" s="228"/>
      <c r="AF61" s="228"/>
      <c r="AG61" s="228"/>
      <c r="AH61" s="229"/>
    </row>
    <row r="62" spans="2:34" ht="18" customHeight="1" x14ac:dyDescent="0.35">
      <c r="C62" s="211"/>
      <c r="D62" s="212"/>
      <c r="E62" s="213"/>
      <c r="F62" s="207"/>
      <c r="G62" s="86">
        <v>2</v>
      </c>
      <c r="H62" s="31" t="s">
        <v>57</v>
      </c>
      <c r="I62" s="230"/>
      <c r="J62" s="230"/>
      <c r="K62" s="230"/>
      <c r="L62" s="230"/>
      <c r="M62" s="230"/>
      <c r="N62" s="230"/>
      <c r="O62" s="230"/>
      <c r="P62" s="230"/>
      <c r="Q62" s="230"/>
      <c r="R62" s="230"/>
      <c r="S62" s="230"/>
      <c r="T62" s="230"/>
      <c r="U62" s="230"/>
      <c r="V62" s="230"/>
      <c r="W62" s="230"/>
      <c r="X62" s="230"/>
      <c r="Y62" s="230"/>
      <c r="Z62" s="230"/>
      <c r="AA62" s="230"/>
      <c r="AB62" s="230"/>
      <c r="AC62" s="230"/>
      <c r="AD62" s="230"/>
      <c r="AE62" s="230"/>
      <c r="AF62" s="230"/>
      <c r="AG62" s="230"/>
      <c r="AH62" s="231"/>
    </row>
    <row r="63" spans="2:34" ht="27.5" customHeight="1" x14ac:dyDescent="0.35">
      <c r="C63" s="211"/>
      <c r="D63" s="212"/>
      <c r="E63" s="213"/>
      <c r="F63" s="207"/>
      <c r="G63" s="86">
        <v>3</v>
      </c>
      <c r="H63" s="31" t="s">
        <v>58</v>
      </c>
      <c r="I63" s="232"/>
      <c r="J63" s="232"/>
      <c r="K63" s="232"/>
      <c r="L63" s="232"/>
      <c r="M63" s="232"/>
      <c r="N63" s="232"/>
      <c r="O63" s="232"/>
      <c r="P63" s="232"/>
      <c r="Q63" s="232"/>
      <c r="R63" s="232"/>
      <c r="S63" s="232"/>
      <c r="T63" s="232"/>
      <c r="U63" s="232"/>
      <c r="V63" s="232"/>
      <c r="W63" s="232"/>
      <c r="X63" s="232"/>
      <c r="Y63" s="232"/>
      <c r="Z63" s="232"/>
      <c r="AA63" s="232"/>
      <c r="AB63" s="232"/>
      <c r="AC63" s="232"/>
      <c r="AD63" s="232"/>
      <c r="AE63" s="232"/>
      <c r="AF63" s="232"/>
      <c r="AG63" s="232"/>
      <c r="AH63" s="233"/>
    </row>
    <row r="64" spans="2:34" ht="30" customHeight="1" x14ac:dyDescent="0.35">
      <c r="C64" s="211"/>
      <c r="D64" s="212"/>
      <c r="E64" s="213"/>
      <c r="F64" s="207"/>
      <c r="G64" s="86">
        <v>4</v>
      </c>
      <c r="H64" s="31" t="s">
        <v>59</v>
      </c>
      <c r="I64" s="232"/>
      <c r="J64" s="232"/>
      <c r="K64" s="232"/>
      <c r="L64" s="232"/>
      <c r="M64" s="232"/>
      <c r="N64" s="232"/>
      <c r="O64" s="232"/>
      <c r="P64" s="232"/>
      <c r="Q64" s="232"/>
      <c r="R64" s="232"/>
      <c r="S64" s="232"/>
      <c r="T64" s="232"/>
      <c r="U64" s="232"/>
      <c r="V64" s="232"/>
      <c r="W64" s="232"/>
      <c r="X64" s="232"/>
      <c r="Y64" s="232"/>
      <c r="Z64" s="232"/>
      <c r="AA64" s="232"/>
      <c r="AB64" s="232"/>
      <c r="AC64" s="232"/>
      <c r="AD64" s="232"/>
      <c r="AE64" s="232"/>
      <c r="AF64" s="232"/>
      <c r="AG64" s="232"/>
      <c r="AH64" s="233"/>
    </row>
    <row r="65" spans="3:34" ht="18" customHeight="1" x14ac:dyDescent="0.35">
      <c r="C65" s="211"/>
      <c r="D65" s="212"/>
      <c r="E65" s="213"/>
      <c r="F65" s="207"/>
      <c r="G65" s="86">
        <v>5</v>
      </c>
      <c r="H65" s="31" t="s">
        <v>68</v>
      </c>
      <c r="I65" s="220" t="s">
        <v>80</v>
      </c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1"/>
    </row>
    <row r="66" spans="3:34" ht="18" customHeight="1" x14ac:dyDescent="0.35">
      <c r="C66" s="211"/>
      <c r="D66" s="212"/>
      <c r="E66" s="213"/>
      <c r="F66" s="207"/>
      <c r="G66" s="86">
        <v>6</v>
      </c>
      <c r="H66" s="31" t="s">
        <v>69</v>
      </c>
      <c r="I66" s="220" t="s">
        <v>81</v>
      </c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1"/>
    </row>
    <row r="67" spans="3:34" ht="18" customHeight="1" x14ac:dyDescent="0.35">
      <c r="C67" s="211"/>
      <c r="D67" s="212"/>
      <c r="E67" s="213"/>
      <c r="F67" s="207"/>
      <c r="G67" s="86">
        <v>7</v>
      </c>
      <c r="H67" s="31" t="s">
        <v>70</v>
      </c>
      <c r="I67" s="220" t="s">
        <v>82</v>
      </c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1"/>
    </row>
    <row r="68" spans="3:34" ht="18" customHeight="1" thickBot="1" x14ac:dyDescent="0.4">
      <c r="C68" s="96"/>
      <c r="D68" s="97"/>
      <c r="E68" s="97"/>
      <c r="F68" s="208"/>
      <c r="G68" s="87">
        <v>8</v>
      </c>
      <c r="H68" s="88" t="s">
        <v>71</v>
      </c>
      <c r="I68" s="222" t="s">
        <v>83</v>
      </c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3"/>
    </row>
  </sheetData>
  <mergeCells count="28">
    <mergeCell ref="AH9:AH10"/>
    <mergeCell ref="F60:F68"/>
    <mergeCell ref="I60:AH60"/>
    <mergeCell ref="C61:E67"/>
    <mergeCell ref="I61:AH61"/>
    <mergeCell ref="I62:AH62"/>
    <mergeCell ref="I63:AH63"/>
    <mergeCell ref="I64:AH64"/>
    <mergeCell ref="I65:AH65"/>
    <mergeCell ref="I66:AH66"/>
    <mergeCell ref="I67:AH67"/>
    <mergeCell ref="I68:AH68"/>
    <mergeCell ref="B2:AH2"/>
    <mergeCell ref="B3:AH3"/>
    <mergeCell ref="B4:AH4"/>
    <mergeCell ref="B9:B10"/>
    <mergeCell ref="C9:D9"/>
    <mergeCell ref="E9:E10"/>
    <mergeCell ref="F9:F10"/>
    <mergeCell ref="G9:J9"/>
    <mergeCell ref="K9:N9"/>
    <mergeCell ref="O9:O10"/>
    <mergeCell ref="AE10:AF10"/>
    <mergeCell ref="P9:S9"/>
    <mergeCell ref="T9:W9"/>
    <mergeCell ref="X9:X10"/>
    <mergeCell ref="Z9:Z10"/>
    <mergeCell ref="AB9:AB10"/>
  </mergeCells>
  <dataValidations count="1">
    <dataValidation type="textLength" operator="lessThanOrEqual" allowBlank="1" showInputMessage="1" showErrorMessage="1" sqref="I65:I68" xr:uid="{E9337C6C-BF72-4581-A706-FE09663DF01F}">
      <formula1>100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63BED-FC4C-48B2-BBF2-0BA72A58FAD9}">
  <dimension ref="B1:AH68"/>
  <sheetViews>
    <sheetView zoomScale="55" zoomScaleNormal="55" workbookViewId="0">
      <selection activeCell="A52" sqref="A52:XFD59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41.1796875" customWidth="1"/>
    <col min="6" max="6" width="5.7265625" customWidth="1"/>
    <col min="7" max="10" width="4.90625" customWidth="1"/>
    <col min="11" max="14" width="4.54296875" style="74" hidden="1" customWidth="1"/>
    <col min="15" max="15" width="10.90625" customWidth="1"/>
    <col min="16" max="19" width="6.7265625" customWidth="1"/>
    <col min="20" max="23" width="6.7265625" hidden="1" customWidth="1"/>
    <col min="26" max="26" width="8.7265625" hidden="1" customWidth="1"/>
    <col min="27" max="27" width="10.54296875" customWidth="1"/>
    <col min="28" max="28" width="10.54296875" hidden="1" customWidth="1"/>
    <col min="29" max="29" width="5.7265625" hidden="1" customWidth="1"/>
    <col min="30" max="32" width="6.26953125" hidden="1" customWidth="1"/>
    <col min="34" max="34" width="39.36328125" customWidth="1"/>
  </cols>
  <sheetData>
    <row r="1" spans="2:34" x14ac:dyDescent="0.35">
      <c r="B1" s="29"/>
      <c r="C1" s="29"/>
      <c r="D1" s="29"/>
      <c r="E1" s="29"/>
      <c r="F1" s="29"/>
      <c r="G1" s="29"/>
      <c r="H1" s="29"/>
      <c r="I1" s="29"/>
      <c r="J1" s="29"/>
      <c r="K1" s="79"/>
      <c r="L1" s="79"/>
      <c r="M1" s="79"/>
      <c r="N1" s="7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</row>
    <row r="2" spans="2:34" ht="24.5" x14ac:dyDescent="0.45">
      <c r="B2" s="187" t="s">
        <v>77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</row>
    <row r="3" spans="2:34" ht="24.5" x14ac:dyDescent="0.45">
      <c r="B3" s="187" t="str">
        <f>PROFIL!C3 &amp;" " &amp;PROFIL!D3</f>
        <v>SMP NEGERI 3 BABELAN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</row>
    <row r="4" spans="2:34" ht="24.5" customHeight="1" x14ac:dyDescent="0.35">
      <c r="B4" s="188" t="str">
        <f>"ASSESMEN PESERTA DIDIK TAHUN PELAJARAN " &amp; ": " &amp;PROFIL!C15 &amp; PROFIL!D15 &amp;PROFIL!E15</f>
        <v>ASSESMEN PESERTA DIDIK TAHUN PELAJARAN : 2025/2026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</row>
    <row r="5" spans="2:34" ht="16" customHeight="1" x14ac:dyDescent="0.35">
      <c r="B5" s="29"/>
      <c r="C5" s="30" t="s">
        <v>18</v>
      </c>
      <c r="D5" s="30" t="str">
        <f>": " &amp;PROFIL!C27</f>
        <v>: Pendidikan Pancasila</v>
      </c>
      <c r="E5" s="29"/>
      <c r="F5" s="29"/>
      <c r="G5" s="29"/>
      <c r="H5" s="29"/>
      <c r="I5" s="29"/>
      <c r="J5" s="29"/>
      <c r="K5" s="79"/>
      <c r="L5" s="79"/>
      <c r="M5" s="79"/>
      <c r="N5" s="7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2:34" ht="15" customHeight="1" x14ac:dyDescent="0.35">
      <c r="B6" s="29"/>
      <c r="C6" s="30" t="s">
        <v>12</v>
      </c>
      <c r="D6" s="30" t="str">
        <f>": " &amp;PROFIL!C19 &amp;"- " &amp;PROFIL!G19</f>
        <v xml:space="preserve">: VII- </v>
      </c>
      <c r="E6" s="29"/>
      <c r="F6" s="29"/>
      <c r="G6" s="29"/>
      <c r="H6" s="29"/>
      <c r="I6" s="29"/>
      <c r="J6" s="29"/>
      <c r="K6" s="79"/>
      <c r="L6" s="79"/>
      <c r="M6" s="79"/>
      <c r="N6" s="7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2:34" ht="12.5" customHeight="1" x14ac:dyDescent="0.35">
      <c r="B7" s="29"/>
      <c r="C7" s="30" t="s">
        <v>76</v>
      </c>
      <c r="D7" s="30" t="str">
        <f>": " &amp;PROFIL!C29</f>
        <v>: AZKA ZAKIYAH, S.Pd</v>
      </c>
      <c r="E7" s="29"/>
      <c r="F7" s="29"/>
      <c r="G7" s="29"/>
      <c r="H7" s="29"/>
      <c r="I7" s="29"/>
      <c r="J7" s="29"/>
      <c r="K7" s="79"/>
      <c r="L7" s="79"/>
      <c r="M7" s="79"/>
      <c r="N7" s="7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</row>
    <row r="8" spans="2:34" ht="1" customHeight="1" thickBot="1" x14ac:dyDescent="0.4">
      <c r="B8" s="29"/>
      <c r="C8" s="30"/>
      <c r="D8" s="30"/>
      <c r="E8" s="29"/>
      <c r="F8" s="29"/>
      <c r="G8" s="43"/>
      <c r="H8" s="43"/>
      <c r="I8" s="43"/>
      <c r="J8" s="43"/>
      <c r="K8" s="43" t="str">
        <f>IF(COUNT(K12:K51)&gt;0,1,"")</f>
        <v/>
      </c>
      <c r="L8" s="43" t="str">
        <f>IF(COUNT(L12:L51)&gt;0,1,"")</f>
        <v/>
      </c>
      <c r="M8" s="43" t="str">
        <f>IF(COUNT(M12:M51)&gt;0,1,"")</f>
        <v/>
      </c>
      <c r="N8" s="43" t="str">
        <f>IF(COUNT(N12:N51)&gt;0,1,"")</f>
        <v/>
      </c>
      <c r="O8" s="43">
        <f>SUM(G8:N8)</f>
        <v>0</v>
      </c>
      <c r="P8" s="73"/>
      <c r="Q8" s="73"/>
      <c r="R8" s="73"/>
      <c r="S8" s="73"/>
      <c r="T8" s="73" t="str">
        <f>IF(COUNT(T12:T51)&gt;0,1,"")</f>
        <v/>
      </c>
      <c r="U8" s="73" t="str">
        <f>IF(COUNT(U12:U51)&gt;0,1,"")</f>
        <v/>
      </c>
      <c r="V8" s="73" t="str">
        <f>IF(COUNT(V12:V51)&gt;0,1,"")</f>
        <v/>
      </c>
      <c r="W8" s="73" t="str">
        <f>IF(COUNT(W12:W51)&gt;0,1,"")</f>
        <v/>
      </c>
      <c r="X8" s="73">
        <f>SUM(P8:W8)</f>
        <v>0</v>
      </c>
      <c r="Y8" s="44"/>
      <c r="Z8" s="44"/>
      <c r="AA8" s="73">
        <f>SUM(O11,X11,AB11)</f>
        <v>24</v>
      </c>
      <c r="AB8" s="73"/>
      <c r="AC8" s="29"/>
      <c r="AD8" s="29"/>
      <c r="AE8" s="29"/>
      <c r="AF8" s="29"/>
      <c r="AG8" s="29"/>
      <c r="AH8" s="29"/>
    </row>
    <row r="9" spans="2:34" s="14" customFormat="1" ht="63.5" customHeight="1" thickBot="1" x14ac:dyDescent="0.4">
      <c r="B9" s="189" t="s">
        <v>48</v>
      </c>
      <c r="C9" s="191" t="s">
        <v>51</v>
      </c>
      <c r="D9" s="191"/>
      <c r="E9" s="191" t="s">
        <v>52</v>
      </c>
      <c r="F9" s="191" t="s">
        <v>53</v>
      </c>
      <c r="G9" s="192" t="s">
        <v>159</v>
      </c>
      <c r="H9" s="193"/>
      <c r="I9" s="193"/>
      <c r="J9" s="194"/>
      <c r="K9" s="195" t="s">
        <v>153</v>
      </c>
      <c r="L9" s="196"/>
      <c r="M9" s="196"/>
      <c r="N9" s="197"/>
      <c r="O9" s="198" t="s">
        <v>65</v>
      </c>
      <c r="P9" s="192" t="s">
        <v>158</v>
      </c>
      <c r="Q9" s="193"/>
      <c r="R9" s="193"/>
      <c r="S9" s="194"/>
      <c r="T9" s="195" t="s">
        <v>153</v>
      </c>
      <c r="U9" s="196"/>
      <c r="V9" s="196"/>
      <c r="W9" s="197"/>
      <c r="X9" s="198" t="s">
        <v>66</v>
      </c>
      <c r="Y9" s="26" t="s">
        <v>28</v>
      </c>
      <c r="Z9" s="202" t="s">
        <v>160</v>
      </c>
      <c r="AA9" s="26" t="str">
        <f>PROFIL!$C$13</f>
        <v>Sumatif Akhir Semester (SAS)</v>
      </c>
      <c r="AB9" s="202" t="s">
        <v>160</v>
      </c>
      <c r="AC9" s="26"/>
      <c r="AD9" s="26"/>
      <c r="AE9" s="26"/>
      <c r="AF9" s="26"/>
      <c r="AG9" s="27" t="s">
        <v>67</v>
      </c>
      <c r="AH9" s="204" t="s">
        <v>227</v>
      </c>
    </row>
    <row r="10" spans="2:34" s="14" customFormat="1" ht="15.5" customHeight="1" x14ac:dyDescent="0.35">
      <c r="B10" s="190"/>
      <c r="C10" s="17" t="s">
        <v>49</v>
      </c>
      <c r="D10" s="17" t="s">
        <v>50</v>
      </c>
      <c r="E10" s="186"/>
      <c r="F10" s="186"/>
      <c r="G10" s="34" t="s">
        <v>56</v>
      </c>
      <c r="H10" s="34" t="s">
        <v>57</v>
      </c>
      <c r="I10" s="34" t="s">
        <v>58</v>
      </c>
      <c r="J10" s="34" t="s">
        <v>59</v>
      </c>
      <c r="K10" s="78" t="s">
        <v>56</v>
      </c>
      <c r="L10" s="78" t="s">
        <v>57</v>
      </c>
      <c r="M10" s="78" t="s">
        <v>58</v>
      </c>
      <c r="N10" s="78" t="s">
        <v>59</v>
      </c>
      <c r="O10" s="199"/>
      <c r="P10" s="34" t="s">
        <v>61</v>
      </c>
      <c r="Q10" s="34" t="s">
        <v>62</v>
      </c>
      <c r="R10" s="34" t="s">
        <v>63</v>
      </c>
      <c r="S10" s="34" t="s">
        <v>64</v>
      </c>
      <c r="T10" s="78" t="s">
        <v>61</v>
      </c>
      <c r="U10" s="78" t="s">
        <v>62</v>
      </c>
      <c r="V10" s="78" t="s">
        <v>63</v>
      </c>
      <c r="W10" s="78" t="s">
        <v>64</v>
      </c>
      <c r="X10" s="199"/>
      <c r="Y10" s="35" t="s">
        <v>73</v>
      </c>
      <c r="Z10" s="203"/>
      <c r="AA10" s="34" t="s">
        <v>72</v>
      </c>
      <c r="AB10" s="203"/>
      <c r="AC10" s="36" t="s">
        <v>84</v>
      </c>
      <c r="AD10" s="36" t="s">
        <v>85</v>
      </c>
      <c r="AE10" s="200" t="s">
        <v>86</v>
      </c>
      <c r="AF10" s="201"/>
      <c r="AG10" s="37" t="s">
        <v>75</v>
      </c>
      <c r="AH10" s="205"/>
    </row>
    <row r="11" spans="2:34" s="14" customFormat="1" ht="1.5" customHeight="1" x14ac:dyDescent="0.35">
      <c r="B11" s="38"/>
      <c r="C11" s="38"/>
      <c r="D11" s="38"/>
      <c r="E11" s="38"/>
      <c r="F11" s="38"/>
      <c r="G11" s="39"/>
      <c r="H11" s="39"/>
      <c r="I11" s="39"/>
      <c r="J11" s="39"/>
      <c r="K11" s="76"/>
      <c r="L11" s="76"/>
      <c r="M11" s="76"/>
      <c r="N11" s="76"/>
      <c r="O11" s="41">
        <v>9</v>
      </c>
      <c r="P11" s="42"/>
      <c r="Q11" s="42"/>
      <c r="R11" s="42"/>
      <c r="S11" s="42"/>
      <c r="T11" s="82"/>
      <c r="U11" s="82"/>
      <c r="V11" s="82"/>
      <c r="W11" s="82"/>
      <c r="X11" s="41">
        <v>8</v>
      </c>
      <c r="Y11" s="41"/>
      <c r="Z11" s="83">
        <v>1</v>
      </c>
      <c r="AA11" s="42"/>
      <c r="AB11" s="81">
        <v>7</v>
      </c>
      <c r="AC11" s="42"/>
      <c r="AD11" s="42"/>
      <c r="AE11" s="42"/>
      <c r="AF11" s="42"/>
      <c r="AG11" s="41"/>
      <c r="AH11" s="40"/>
    </row>
    <row r="12" spans="2:34" ht="28" customHeight="1" x14ac:dyDescent="0.35">
      <c r="B12" s="67">
        <v>1</v>
      </c>
      <c r="C12" s="67">
        <f>'4'!C5</f>
        <v>0</v>
      </c>
      <c r="D12" s="67">
        <f>'4'!D5</f>
        <v>0</v>
      </c>
      <c r="E12" s="71">
        <f>'4'!E5</f>
        <v>0</v>
      </c>
      <c r="F12" s="67">
        <f>'4'!F5</f>
        <v>0</v>
      </c>
      <c r="G12" s="105"/>
      <c r="H12" s="105"/>
      <c r="I12" s="105"/>
      <c r="J12" s="105"/>
      <c r="K12" s="127" t="e">
        <f t="shared" ref="K12:K51" si="0">($G$58*G12)+$G$59</f>
        <v>#DIV/0!</v>
      </c>
      <c r="L12" s="127" t="e">
        <f t="shared" ref="L12:L51" si="1">($H$58*H12)+$H$59</f>
        <v>#DIV/0!</v>
      </c>
      <c r="M12" s="127" t="e">
        <f t="shared" ref="M12:M51" si="2">($I$58*I12)+$I$59</f>
        <v>#DIV/0!</v>
      </c>
      <c r="N12" s="127" t="e">
        <f t="shared" ref="N12:N51" si="3">($J$58*J12)+$J$59</f>
        <v>#DIV/0!</v>
      </c>
      <c r="O12" s="67" t="str">
        <f>IF(COUNT(K12:N12)&lt;2,"",ROUND(SUM(K12:N12)/$O$8,0))</f>
        <v/>
      </c>
      <c r="P12" s="105"/>
      <c r="Q12" s="105"/>
      <c r="R12" s="105"/>
      <c r="S12" s="105"/>
      <c r="T12" s="128" t="e">
        <f t="shared" ref="T12:T51" si="4">($P$58*P12)+$P$59</f>
        <v>#DIV/0!</v>
      </c>
      <c r="U12" s="128" t="e">
        <f t="shared" ref="U12:U51" si="5">($Q$58*Q12)+$Q$59</f>
        <v>#DIV/0!</v>
      </c>
      <c r="V12" s="128" t="e">
        <f t="shared" ref="V12:V51" si="6">($R$58*R12)+$R$59</f>
        <v>#DIV/0!</v>
      </c>
      <c r="W12" s="128" t="e">
        <f t="shared" ref="W12:W51" si="7">($S$58*S12)+$S$59</f>
        <v>#DIV/0!</v>
      </c>
      <c r="X12" s="67" t="str">
        <f>IF(COUNT(T12:W12)&lt;2,"",ROUND(SUM(T12:W12)/$X$8,0))</f>
        <v/>
      </c>
      <c r="Y12" s="105"/>
      <c r="Z12" s="129" t="e">
        <f>($Y$58*Y12)+$Y$59</f>
        <v>#DIV/0!</v>
      </c>
      <c r="AA12" s="105"/>
      <c r="AB12" s="130" t="e">
        <f t="shared" ref="AB12:AB51" si="8">($AA$58*AA12)+$AA$59</f>
        <v>#DIV/0!</v>
      </c>
      <c r="AC12" s="59">
        <f>MAX(G12:J12)</f>
        <v>0</v>
      </c>
      <c r="AD12" s="59">
        <f>MIN(G12:J12)</f>
        <v>0</v>
      </c>
      <c r="AE12" s="59" t="e">
        <f>MATCH(AC12,G12:J12,0)</f>
        <v>#N/A</v>
      </c>
      <c r="AF12" s="59" t="e">
        <f>MATCH(AD12,G12:J12,0)</f>
        <v>#N/A</v>
      </c>
      <c r="AG12" s="131" t="str">
        <f>IFERROR(IF(OR(X12="",Y12="",AA12=""),"",ROUND(((O12*$O$11)+(X12*$X$11)+(Z12*$Z$11)+(AB12*$AB$11))/$AA$8,0)),"")</f>
        <v/>
      </c>
      <c r="AH12" s="126" t="str">
        <f t="shared" ref="AH12:AH51" si="9">IFERROR("Menunjukkan penguasaan"&amp; " dalam "&amp;(VLOOKUP(AE12,$G$61:$I$70,3)),"")</f>
        <v/>
      </c>
    </row>
    <row r="13" spans="2:34" ht="28" customHeight="1" x14ac:dyDescent="0.35">
      <c r="B13" s="68">
        <v>2</v>
      </c>
      <c r="C13" s="67">
        <f>'4'!C6</f>
        <v>0</v>
      </c>
      <c r="D13" s="67">
        <f>'4'!D6</f>
        <v>0</v>
      </c>
      <c r="E13" s="71">
        <f>'4'!E6</f>
        <v>0</v>
      </c>
      <c r="F13" s="67">
        <f>'4'!F6</f>
        <v>0</v>
      </c>
      <c r="G13" s="57"/>
      <c r="H13" s="57"/>
      <c r="I13" s="57"/>
      <c r="J13" s="57"/>
      <c r="K13" s="127" t="e">
        <f t="shared" si="0"/>
        <v>#DIV/0!</v>
      </c>
      <c r="L13" s="127" t="e">
        <f t="shared" si="1"/>
        <v>#DIV/0!</v>
      </c>
      <c r="M13" s="127" t="e">
        <f t="shared" si="2"/>
        <v>#DIV/0!</v>
      </c>
      <c r="N13" s="127" t="e">
        <f t="shared" si="3"/>
        <v>#DIV/0!</v>
      </c>
      <c r="O13" s="67" t="str">
        <f t="shared" ref="O13:O51" si="10">IF(COUNT(K13:N13)&lt;2,"",ROUND(SUM(K13:N13)/$O$8,0))</f>
        <v/>
      </c>
      <c r="P13" s="57"/>
      <c r="Q13" s="57"/>
      <c r="R13" s="57"/>
      <c r="S13" s="57"/>
      <c r="T13" s="128" t="e">
        <f t="shared" si="4"/>
        <v>#DIV/0!</v>
      </c>
      <c r="U13" s="128" t="e">
        <f t="shared" si="5"/>
        <v>#DIV/0!</v>
      </c>
      <c r="V13" s="128" t="e">
        <f t="shared" si="6"/>
        <v>#DIV/0!</v>
      </c>
      <c r="W13" s="128" t="e">
        <f t="shared" si="7"/>
        <v>#DIV/0!</v>
      </c>
      <c r="X13" s="67" t="str">
        <f t="shared" ref="X13:X51" si="11">IF(COUNT(T13:W13)&lt;2,"",ROUND(SUM(T13:W13)/$X$8,0))</f>
        <v/>
      </c>
      <c r="Y13" s="57"/>
      <c r="Z13" s="129" t="e">
        <f t="shared" ref="Z13:Z14" si="12">($Y$58*Y13)+$Y$59</f>
        <v>#DIV/0!</v>
      </c>
      <c r="AA13" s="57"/>
      <c r="AB13" s="130" t="e">
        <f t="shared" si="8"/>
        <v>#DIV/0!</v>
      </c>
      <c r="AC13" s="59">
        <f t="shared" ref="AC13:AC59" si="13">MAX(G13:J13)</f>
        <v>0</v>
      </c>
      <c r="AD13" s="59">
        <f t="shared" ref="AD13:AD59" si="14">MIN(G13:J13)</f>
        <v>0</v>
      </c>
      <c r="AE13" s="59" t="e">
        <f t="shared" ref="AE13:AE59" si="15">MATCH(AC13,G13:J13,0)</f>
        <v>#N/A</v>
      </c>
      <c r="AF13" s="59" t="e">
        <f t="shared" ref="AF13:AF59" si="16">MATCH(AD13,G13:J13,0)</f>
        <v>#N/A</v>
      </c>
      <c r="AG13" s="131" t="str">
        <f t="shared" ref="AG13:AG51" si="17">IFERROR(IF(OR(X13="",Y13="",AA13=""),"",ROUND(((O13*$O$11)+(X13*$X$11)+(Z13*$Z$11)+(AB13*$AB$11))/$AA$8,0)),"")</f>
        <v/>
      </c>
      <c r="AH13" s="126" t="str">
        <f t="shared" si="9"/>
        <v/>
      </c>
    </row>
    <row r="14" spans="2:34" ht="28" customHeight="1" x14ac:dyDescent="0.35">
      <c r="B14" s="68">
        <v>3</v>
      </c>
      <c r="C14" s="67">
        <f>'4'!C7</f>
        <v>0</v>
      </c>
      <c r="D14" s="67">
        <f>'4'!D7</f>
        <v>0</v>
      </c>
      <c r="E14" s="71">
        <f>'4'!E7</f>
        <v>0</v>
      </c>
      <c r="F14" s="67">
        <f>'4'!F7</f>
        <v>0</v>
      </c>
      <c r="G14" s="57"/>
      <c r="H14" s="57"/>
      <c r="I14" s="57"/>
      <c r="J14" s="57"/>
      <c r="K14" s="127" t="e">
        <f t="shared" si="0"/>
        <v>#DIV/0!</v>
      </c>
      <c r="L14" s="127" t="e">
        <f t="shared" si="1"/>
        <v>#DIV/0!</v>
      </c>
      <c r="M14" s="127" t="e">
        <f t="shared" si="2"/>
        <v>#DIV/0!</v>
      </c>
      <c r="N14" s="127" t="e">
        <f t="shared" si="3"/>
        <v>#DIV/0!</v>
      </c>
      <c r="O14" s="67" t="str">
        <f t="shared" si="10"/>
        <v/>
      </c>
      <c r="P14" s="57"/>
      <c r="Q14" s="57"/>
      <c r="R14" s="57"/>
      <c r="S14" s="57"/>
      <c r="T14" s="128" t="e">
        <f t="shared" si="4"/>
        <v>#DIV/0!</v>
      </c>
      <c r="U14" s="128" t="e">
        <f t="shared" si="5"/>
        <v>#DIV/0!</v>
      </c>
      <c r="V14" s="128" t="e">
        <f t="shared" si="6"/>
        <v>#DIV/0!</v>
      </c>
      <c r="W14" s="128" t="e">
        <f t="shared" si="7"/>
        <v>#DIV/0!</v>
      </c>
      <c r="X14" s="67" t="str">
        <f t="shared" si="11"/>
        <v/>
      </c>
      <c r="Y14" s="57"/>
      <c r="Z14" s="129" t="e">
        <f t="shared" si="12"/>
        <v>#DIV/0!</v>
      </c>
      <c r="AA14" s="57"/>
      <c r="AB14" s="130" t="e">
        <f t="shared" si="8"/>
        <v>#DIV/0!</v>
      </c>
      <c r="AC14" s="59">
        <f t="shared" si="13"/>
        <v>0</v>
      </c>
      <c r="AD14" s="59">
        <f t="shared" si="14"/>
        <v>0</v>
      </c>
      <c r="AE14" s="59" t="e">
        <f t="shared" si="15"/>
        <v>#N/A</v>
      </c>
      <c r="AF14" s="59" t="e">
        <f t="shared" si="16"/>
        <v>#N/A</v>
      </c>
      <c r="AG14" s="131" t="str">
        <f t="shared" si="17"/>
        <v/>
      </c>
      <c r="AH14" s="126" t="str">
        <f t="shared" si="9"/>
        <v/>
      </c>
    </row>
    <row r="15" spans="2:34" ht="28" customHeight="1" x14ac:dyDescent="0.35">
      <c r="B15" s="68">
        <v>4</v>
      </c>
      <c r="C15" s="67">
        <f>'4'!C8</f>
        <v>0</v>
      </c>
      <c r="D15" s="67">
        <f>'4'!D8</f>
        <v>0</v>
      </c>
      <c r="E15" s="71">
        <f>'4'!E8</f>
        <v>0</v>
      </c>
      <c r="F15" s="67">
        <f>'4'!F8</f>
        <v>0</v>
      </c>
      <c r="G15" s="57"/>
      <c r="H15" s="57"/>
      <c r="I15" s="57"/>
      <c r="J15" s="57"/>
      <c r="K15" s="127" t="e">
        <f t="shared" si="0"/>
        <v>#DIV/0!</v>
      </c>
      <c r="L15" s="127" t="e">
        <f t="shared" si="1"/>
        <v>#DIV/0!</v>
      </c>
      <c r="M15" s="127" t="e">
        <f t="shared" si="2"/>
        <v>#DIV/0!</v>
      </c>
      <c r="N15" s="127" t="e">
        <f t="shared" si="3"/>
        <v>#DIV/0!</v>
      </c>
      <c r="O15" s="67" t="str">
        <f t="shared" si="10"/>
        <v/>
      </c>
      <c r="P15" s="57"/>
      <c r="Q15" s="57"/>
      <c r="R15" s="57"/>
      <c r="S15" s="57"/>
      <c r="T15" s="128" t="e">
        <f t="shared" si="4"/>
        <v>#DIV/0!</v>
      </c>
      <c r="U15" s="128" t="e">
        <f t="shared" si="5"/>
        <v>#DIV/0!</v>
      </c>
      <c r="V15" s="128" t="e">
        <f t="shared" si="6"/>
        <v>#DIV/0!</v>
      </c>
      <c r="W15" s="128" t="e">
        <f t="shared" si="7"/>
        <v>#DIV/0!</v>
      </c>
      <c r="X15" s="67" t="str">
        <f t="shared" si="11"/>
        <v/>
      </c>
      <c r="Y15" s="57"/>
      <c r="Z15" s="129" t="e">
        <f t="shared" ref="Z15:Z51" si="18">($Y$58*Y15)+$Y$59</f>
        <v>#DIV/0!</v>
      </c>
      <c r="AA15" s="57"/>
      <c r="AB15" s="130" t="e">
        <f t="shared" si="8"/>
        <v>#DIV/0!</v>
      </c>
      <c r="AC15" s="59">
        <f t="shared" si="13"/>
        <v>0</v>
      </c>
      <c r="AD15" s="59">
        <f t="shared" si="14"/>
        <v>0</v>
      </c>
      <c r="AE15" s="59" t="e">
        <f t="shared" si="15"/>
        <v>#N/A</v>
      </c>
      <c r="AF15" s="59" t="e">
        <f t="shared" si="16"/>
        <v>#N/A</v>
      </c>
      <c r="AG15" s="131" t="str">
        <f t="shared" si="17"/>
        <v/>
      </c>
      <c r="AH15" s="126" t="str">
        <f t="shared" si="9"/>
        <v/>
      </c>
    </row>
    <row r="16" spans="2:34" ht="28" customHeight="1" x14ac:dyDescent="0.35">
      <c r="B16" s="68">
        <v>5</v>
      </c>
      <c r="C16" s="67">
        <f>'4'!C9</f>
        <v>0</v>
      </c>
      <c r="D16" s="67">
        <f>'4'!D9</f>
        <v>0</v>
      </c>
      <c r="E16" s="71">
        <f>'4'!E9</f>
        <v>0</v>
      </c>
      <c r="F16" s="67">
        <f>'4'!F9</f>
        <v>0</v>
      </c>
      <c r="G16" s="57"/>
      <c r="H16" s="57"/>
      <c r="I16" s="57"/>
      <c r="J16" s="57"/>
      <c r="K16" s="127" t="e">
        <f t="shared" si="0"/>
        <v>#DIV/0!</v>
      </c>
      <c r="L16" s="127" t="e">
        <f t="shared" si="1"/>
        <v>#DIV/0!</v>
      </c>
      <c r="M16" s="127" t="e">
        <f t="shared" si="2"/>
        <v>#DIV/0!</v>
      </c>
      <c r="N16" s="127" t="e">
        <f t="shared" si="3"/>
        <v>#DIV/0!</v>
      </c>
      <c r="O16" s="67" t="str">
        <f t="shared" si="10"/>
        <v/>
      </c>
      <c r="P16" s="57"/>
      <c r="Q16" s="57"/>
      <c r="R16" s="57"/>
      <c r="S16" s="57"/>
      <c r="T16" s="128" t="e">
        <f t="shared" si="4"/>
        <v>#DIV/0!</v>
      </c>
      <c r="U16" s="128" t="e">
        <f t="shared" si="5"/>
        <v>#DIV/0!</v>
      </c>
      <c r="V16" s="128" t="e">
        <f t="shared" si="6"/>
        <v>#DIV/0!</v>
      </c>
      <c r="W16" s="128" t="e">
        <f t="shared" si="7"/>
        <v>#DIV/0!</v>
      </c>
      <c r="X16" s="67" t="str">
        <f t="shared" si="11"/>
        <v/>
      </c>
      <c r="Y16" s="57"/>
      <c r="Z16" s="129" t="e">
        <f t="shared" si="18"/>
        <v>#DIV/0!</v>
      </c>
      <c r="AA16" s="57"/>
      <c r="AB16" s="130" t="e">
        <f t="shared" si="8"/>
        <v>#DIV/0!</v>
      </c>
      <c r="AC16" s="59">
        <f t="shared" si="13"/>
        <v>0</v>
      </c>
      <c r="AD16" s="59">
        <f t="shared" si="14"/>
        <v>0</v>
      </c>
      <c r="AE16" s="59" t="e">
        <f t="shared" si="15"/>
        <v>#N/A</v>
      </c>
      <c r="AF16" s="59" t="e">
        <f t="shared" si="16"/>
        <v>#N/A</v>
      </c>
      <c r="AG16" s="131" t="str">
        <f t="shared" si="17"/>
        <v/>
      </c>
      <c r="AH16" s="126" t="str">
        <f t="shared" si="9"/>
        <v/>
      </c>
    </row>
    <row r="17" spans="2:34" ht="28" customHeight="1" x14ac:dyDescent="0.35">
      <c r="B17" s="68">
        <v>6</v>
      </c>
      <c r="C17" s="67">
        <f>'4'!C10</f>
        <v>0</v>
      </c>
      <c r="D17" s="67">
        <f>'4'!D10</f>
        <v>0</v>
      </c>
      <c r="E17" s="71">
        <f>'4'!E10</f>
        <v>0</v>
      </c>
      <c r="F17" s="67">
        <f>'4'!F10</f>
        <v>0</v>
      </c>
      <c r="G17" s="57"/>
      <c r="H17" s="57"/>
      <c r="I17" s="57"/>
      <c r="J17" s="57"/>
      <c r="K17" s="127" t="e">
        <f t="shared" si="0"/>
        <v>#DIV/0!</v>
      </c>
      <c r="L17" s="127" t="e">
        <f t="shared" si="1"/>
        <v>#DIV/0!</v>
      </c>
      <c r="M17" s="127" t="e">
        <f t="shared" si="2"/>
        <v>#DIV/0!</v>
      </c>
      <c r="N17" s="127" t="e">
        <f t="shared" si="3"/>
        <v>#DIV/0!</v>
      </c>
      <c r="O17" s="67" t="str">
        <f t="shared" si="10"/>
        <v/>
      </c>
      <c r="P17" s="57"/>
      <c r="Q17" s="57"/>
      <c r="R17" s="57"/>
      <c r="S17" s="57"/>
      <c r="T17" s="128" t="e">
        <f t="shared" si="4"/>
        <v>#DIV/0!</v>
      </c>
      <c r="U17" s="128" t="e">
        <f t="shared" si="5"/>
        <v>#DIV/0!</v>
      </c>
      <c r="V17" s="128" t="e">
        <f t="shared" si="6"/>
        <v>#DIV/0!</v>
      </c>
      <c r="W17" s="128" t="e">
        <f t="shared" si="7"/>
        <v>#DIV/0!</v>
      </c>
      <c r="X17" s="67" t="str">
        <f t="shared" si="11"/>
        <v/>
      </c>
      <c r="Y17" s="57"/>
      <c r="Z17" s="129" t="e">
        <f t="shared" si="18"/>
        <v>#DIV/0!</v>
      </c>
      <c r="AA17" s="57"/>
      <c r="AB17" s="130" t="e">
        <f t="shared" si="8"/>
        <v>#DIV/0!</v>
      </c>
      <c r="AC17" s="59">
        <f t="shared" si="13"/>
        <v>0</v>
      </c>
      <c r="AD17" s="59">
        <f t="shared" si="14"/>
        <v>0</v>
      </c>
      <c r="AE17" s="59" t="e">
        <f t="shared" si="15"/>
        <v>#N/A</v>
      </c>
      <c r="AF17" s="59" t="e">
        <f t="shared" si="16"/>
        <v>#N/A</v>
      </c>
      <c r="AG17" s="131" t="str">
        <f t="shared" si="17"/>
        <v/>
      </c>
      <c r="AH17" s="126" t="str">
        <f t="shared" si="9"/>
        <v/>
      </c>
    </row>
    <row r="18" spans="2:34" ht="28" customHeight="1" x14ac:dyDescent="0.35">
      <c r="B18" s="68">
        <v>7</v>
      </c>
      <c r="C18" s="67">
        <f>'4'!C11</f>
        <v>0</v>
      </c>
      <c r="D18" s="67">
        <f>'4'!D11</f>
        <v>0</v>
      </c>
      <c r="E18" s="71">
        <f>'4'!E11</f>
        <v>0</v>
      </c>
      <c r="F18" s="67">
        <f>'4'!F11</f>
        <v>0</v>
      </c>
      <c r="G18" s="57"/>
      <c r="H18" s="57"/>
      <c r="I18" s="57"/>
      <c r="J18" s="57"/>
      <c r="K18" s="127" t="e">
        <f t="shared" si="0"/>
        <v>#DIV/0!</v>
      </c>
      <c r="L18" s="127" t="e">
        <f t="shared" si="1"/>
        <v>#DIV/0!</v>
      </c>
      <c r="M18" s="127" t="e">
        <f t="shared" si="2"/>
        <v>#DIV/0!</v>
      </c>
      <c r="N18" s="127" t="e">
        <f t="shared" si="3"/>
        <v>#DIV/0!</v>
      </c>
      <c r="O18" s="67" t="str">
        <f t="shared" si="10"/>
        <v/>
      </c>
      <c r="P18" s="57"/>
      <c r="Q18" s="57"/>
      <c r="R18" s="57"/>
      <c r="S18" s="57"/>
      <c r="T18" s="128" t="e">
        <f t="shared" si="4"/>
        <v>#DIV/0!</v>
      </c>
      <c r="U18" s="128" t="e">
        <f t="shared" si="5"/>
        <v>#DIV/0!</v>
      </c>
      <c r="V18" s="128" t="e">
        <f t="shared" si="6"/>
        <v>#DIV/0!</v>
      </c>
      <c r="W18" s="128" t="e">
        <f t="shared" si="7"/>
        <v>#DIV/0!</v>
      </c>
      <c r="X18" s="67" t="str">
        <f t="shared" si="11"/>
        <v/>
      </c>
      <c r="Y18" s="57"/>
      <c r="Z18" s="129" t="e">
        <f t="shared" si="18"/>
        <v>#DIV/0!</v>
      </c>
      <c r="AA18" s="57"/>
      <c r="AB18" s="130" t="e">
        <f t="shared" si="8"/>
        <v>#DIV/0!</v>
      </c>
      <c r="AC18" s="59">
        <f t="shared" si="13"/>
        <v>0</v>
      </c>
      <c r="AD18" s="59">
        <f t="shared" si="14"/>
        <v>0</v>
      </c>
      <c r="AE18" s="59" t="e">
        <f t="shared" si="15"/>
        <v>#N/A</v>
      </c>
      <c r="AF18" s="59" t="e">
        <f t="shared" si="16"/>
        <v>#N/A</v>
      </c>
      <c r="AG18" s="131" t="str">
        <f t="shared" si="17"/>
        <v/>
      </c>
      <c r="AH18" s="126" t="str">
        <f t="shared" si="9"/>
        <v/>
      </c>
    </row>
    <row r="19" spans="2:34" ht="28" customHeight="1" x14ac:dyDescent="0.35">
      <c r="B19" s="68">
        <v>8</v>
      </c>
      <c r="C19" s="67">
        <f>'4'!C12</f>
        <v>0</v>
      </c>
      <c r="D19" s="67">
        <f>'4'!D12</f>
        <v>0</v>
      </c>
      <c r="E19" s="71">
        <f>'4'!E12</f>
        <v>0</v>
      </c>
      <c r="F19" s="67">
        <f>'4'!F12</f>
        <v>0</v>
      </c>
      <c r="G19" s="57"/>
      <c r="H19" s="57"/>
      <c r="I19" s="57"/>
      <c r="J19" s="57"/>
      <c r="K19" s="127" t="e">
        <f t="shared" si="0"/>
        <v>#DIV/0!</v>
      </c>
      <c r="L19" s="127" t="e">
        <f t="shared" si="1"/>
        <v>#DIV/0!</v>
      </c>
      <c r="M19" s="127" t="e">
        <f t="shared" si="2"/>
        <v>#DIV/0!</v>
      </c>
      <c r="N19" s="127" t="e">
        <f t="shared" si="3"/>
        <v>#DIV/0!</v>
      </c>
      <c r="O19" s="67" t="str">
        <f t="shared" si="10"/>
        <v/>
      </c>
      <c r="P19" s="57"/>
      <c r="Q19" s="57"/>
      <c r="R19" s="57"/>
      <c r="S19" s="57"/>
      <c r="T19" s="128" t="e">
        <f t="shared" si="4"/>
        <v>#DIV/0!</v>
      </c>
      <c r="U19" s="128" t="e">
        <f t="shared" si="5"/>
        <v>#DIV/0!</v>
      </c>
      <c r="V19" s="128" t="e">
        <f t="shared" si="6"/>
        <v>#DIV/0!</v>
      </c>
      <c r="W19" s="128" t="e">
        <f t="shared" si="7"/>
        <v>#DIV/0!</v>
      </c>
      <c r="X19" s="67" t="str">
        <f t="shared" si="11"/>
        <v/>
      </c>
      <c r="Y19" s="57"/>
      <c r="Z19" s="129" t="e">
        <f t="shared" si="18"/>
        <v>#DIV/0!</v>
      </c>
      <c r="AA19" s="57"/>
      <c r="AB19" s="130" t="e">
        <f t="shared" si="8"/>
        <v>#DIV/0!</v>
      </c>
      <c r="AC19" s="59">
        <f t="shared" si="13"/>
        <v>0</v>
      </c>
      <c r="AD19" s="59">
        <f t="shared" si="14"/>
        <v>0</v>
      </c>
      <c r="AE19" s="59" t="e">
        <f t="shared" si="15"/>
        <v>#N/A</v>
      </c>
      <c r="AF19" s="59" t="e">
        <f t="shared" si="16"/>
        <v>#N/A</v>
      </c>
      <c r="AG19" s="131" t="str">
        <f t="shared" si="17"/>
        <v/>
      </c>
      <c r="AH19" s="126" t="str">
        <f t="shared" si="9"/>
        <v/>
      </c>
    </row>
    <row r="20" spans="2:34" ht="28" customHeight="1" x14ac:dyDescent="0.35">
      <c r="B20" s="68">
        <v>9</v>
      </c>
      <c r="C20" s="67">
        <f>'4'!C13</f>
        <v>0</v>
      </c>
      <c r="D20" s="67">
        <f>'4'!D13</f>
        <v>0</v>
      </c>
      <c r="E20" s="71">
        <f>'4'!E13</f>
        <v>0</v>
      </c>
      <c r="F20" s="67">
        <f>'4'!F13</f>
        <v>0</v>
      </c>
      <c r="G20" s="57"/>
      <c r="H20" s="57"/>
      <c r="I20" s="57"/>
      <c r="J20" s="57"/>
      <c r="K20" s="127" t="e">
        <f t="shared" si="0"/>
        <v>#DIV/0!</v>
      </c>
      <c r="L20" s="127" t="e">
        <f t="shared" si="1"/>
        <v>#DIV/0!</v>
      </c>
      <c r="M20" s="127" t="e">
        <f t="shared" si="2"/>
        <v>#DIV/0!</v>
      </c>
      <c r="N20" s="127" t="e">
        <f t="shared" si="3"/>
        <v>#DIV/0!</v>
      </c>
      <c r="O20" s="67" t="str">
        <f t="shared" si="10"/>
        <v/>
      </c>
      <c r="P20" s="57"/>
      <c r="Q20" s="57"/>
      <c r="R20" s="57"/>
      <c r="S20" s="57"/>
      <c r="T20" s="128" t="e">
        <f t="shared" si="4"/>
        <v>#DIV/0!</v>
      </c>
      <c r="U20" s="128" t="e">
        <f t="shared" si="5"/>
        <v>#DIV/0!</v>
      </c>
      <c r="V20" s="128" t="e">
        <f t="shared" si="6"/>
        <v>#DIV/0!</v>
      </c>
      <c r="W20" s="128" t="e">
        <f t="shared" si="7"/>
        <v>#DIV/0!</v>
      </c>
      <c r="X20" s="67" t="str">
        <f t="shared" si="11"/>
        <v/>
      </c>
      <c r="Y20" s="57"/>
      <c r="Z20" s="129" t="e">
        <f t="shared" si="18"/>
        <v>#DIV/0!</v>
      </c>
      <c r="AA20" s="57"/>
      <c r="AB20" s="130" t="e">
        <f t="shared" si="8"/>
        <v>#DIV/0!</v>
      </c>
      <c r="AC20" s="59">
        <f t="shared" si="13"/>
        <v>0</v>
      </c>
      <c r="AD20" s="59">
        <f t="shared" si="14"/>
        <v>0</v>
      </c>
      <c r="AE20" s="59" t="e">
        <f t="shared" si="15"/>
        <v>#N/A</v>
      </c>
      <c r="AF20" s="59" t="e">
        <f t="shared" si="16"/>
        <v>#N/A</v>
      </c>
      <c r="AG20" s="131" t="str">
        <f t="shared" si="17"/>
        <v/>
      </c>
      <c r="AH20" s="126" t="str">
        <f t="shared" si="9"/>
        <v/>
      </c>
    </row>
    <row r="21" spans="2:34" ht="28" customHeight="1" x14ac:dyDescent="0.35">
      <c r="B21" s="68">
        <v>10</v>
      </c>
      <c r="C21" s="67">
        <f>'4'!C14</f>
        <v>0</v>
      </c>
      <c r="D21" s="67">
        <f>'4'!D14</f>
        <v>0</v>
      </c>
      <c r="E21" s="71">
        <f>'4'!E14</f>
        <v>0</v>
      </c>
      <c r="F21" s="67">
        <f>'4'!F14</f>
        <v>0</v>
      </c>
      <c r="G21" s="57"/>
      <c r="H21" s="57"/>
      <c r="I21" s="57"/>
      <c r="J21" s="57"/>
      <c r="K21" s="127" t="e">
        <f t="shared" si="0"/>
        <v>#DIV/0!</v>
      </c>
      <c r="L21" s="127" t="e">
        <f t="shared" si="1"/>
        <v>#DIV/0!</v>
      </c>
      <c r="M21" s="127" t="e">
        <f t="shared" si="2"/>
        <v>#DIV/0!</v>
      </c>
      <c r="N21" s="127" t="e">
        <f t="shared" si="3"/>
        <v>#DIV/0!</v>
      </c>
      <c r="O21" s="67" t="str">
        <f t="shared" si="10"/>
        <v/>
      </c>
      <c r="P21" s="57"/>
      <c r="Q21" s="57"/>
      <c r="R21" s="57"/>
      <c r="S21" s="57"/>
      <c r="T21" s="128" t="e">
        <f t="shared" si="4"/>
        <v>#DIV/0!</v>
      </c>
      <c r="U21" s="128" t="e">
        <f t="shared" si="5"/>
        <v>#DIV/0!</v>
      </c>
      <c r="V21" s="128" t="e">
        <f t="shared" si="6"/>
        <v>#DIV/0!</v>
      </c>
      <c r="W21" s="128" t="e">
        <f t="shared" si="7"/>
        <v>#DIV/0!</v>
      </c>
      <c r="X21" s="67" t="str">
        <f t="shared" si="11"/>
        <v/>
      </c>
      <c r="Y21" s="57"/>
      <c r="Z21" s="129" t="e">
        <f t="shared" si="18"/>
        <v>#DIV/0!</v>
      </c>
      <c r="AA21" s="57"/>
      <c r="AB21" s="130" t="e">
        <f t="shared" si="8"/>
        <v>#DIV/0!</v>
      </c>
      <c r="AC21" s="59">
        <f t="shared" si="13"/>
        <v>0</v>
      </c>
      <c r="AD21" s="59">
        <f t="shared" si="14"/>
        <v>0</v>
      </c>
      <c r="AE21" s="59" t="e">
        <f t="shared" si="15"/>
        <v>#N/A</v>
      </c>
      <c r="AF21" s="59" t="e">
        <f t="shared" si="16"/>
        <v>#N/A</v>
      </c>
      <c r="AG21" s="131" t="str">
        <f t="shared" si="17"/>
        <v/>
      </c>
      <c r="AH21" s="126" t="str">
        <f t="shared" si="9"/>
        <v/>
      </c>
    </row>
    <row r="22" spans="2:34" ht="28" customHeight="1" x14ac:dyDescent="0.35">
      <c r="B22" s="68">
        <v>11</v>
      </c>
      <c r="C22" s="67">
        <f>'4'!C15</f>
        <v>0</v>
      </c>
      <c r="D22" s="67">
        <f>'4'!D15</f>
        <v>0</v>
      </c>
      <c r="E22" s="71">
        <f>'4'!E15</f>
        <v>0</v>
      </c>
      <c r="F22" s="67">
        <f>'4'!F15</f>
        <v>0</v>
      </c>
      <c r="G22" s="57"/>
      <c r="H22" s="57"/>
      <c r="I22" s="57"/>
      <c r="J22" s="57"/>
      <c r="K22" s="127" t="e">
        <f t="shared" si="0"/>
        <v>#DIV/0!</v>
      </c>
      <c r="L22" s="127" t="e">
        <f t="shared" si="1"/>
        <v>#DIV/0!</v>
      </c>
      <c r="M22" s="127" t="e">
        <f t="shared" si="2"/>
        <v>#DIV/0!</v>
      </c>
      <c r="N22" s="127" t="e">
        <f t="shared" si="3"/>
        <v>#DIV/0!</v>
      </c>
      <c r="O22" s="67" t="str">
        <f t="shared" si="10"/>
        <v/>
      </c>
      <c r="P22" s="57"/>
      <c r="Q22" s="57"/>
      <c r="R22" s="57"/>
      <c r="S22" s="57"/>
      <c r="T22" s="128" t="e">
        <f t="shared" si="4"/>
        <v>#DIV/0!</v>
      </c>
      <c r="U22" s="128" t="e">
        <f t="shared" si="5"/>
        <v>#DIV/0!</v>
      </c>
      <c r="V22" s="128" t="e">
        <f t="shared" si="6"/>
        <v>#DIV/0!</v>
      </c>
      <c r="W22" s="128" t="e">
        <f t="shared" si="7"/>
        <v>#DIV/0!</v>
      </c>
      <c r="X22" s="67" t="str">
        <f t="shared" si="11"/>
        <v/>
      </c>
      <c r="Y22" s="57"/>
      <c r="Z22" s="129" t="e">
        <f t="shared" si="18"/>
        <v>#DIV/0!</v>
      </c>
      <c r="AA22" s="57"/>
      <c r="AB22" s="130" t="e">
        <f t="shared" si="8"/>
        <v>#DIV/0!</v>
      </c>
      <c r="AC22" s="59">
        <f t="shared" si="13"/>
        <v>0</v>
      </c>
      <c r="AD22" s="59">
        <f t="shared" si="14"/>
        <v>0</v>
      </c>
      <c r="AE22" s="59" t="e">
        <f t="shared" si="15"/>
        <v>#N/A</v>
      </c>
      <c r="AF22" s="59" t="e">
        <f t="shared" si="16"/>
        <v>#N/A</v>
      </c>
      <c r="AG22" s="131" t="str">
        <f t="shared" si="17"/>
        <v/>
      </c>
      <c r="AH22" s="126" t="str">
        <f t="shared" si="9"/>
        <v/>
      </c>
    </row>
    <row r="23" spans="2:34" ht="28" customHeight="1" x14ac:dyDescent="0.35">
      <c r="B23" s="68">
        <v>12</v>
      </c>
      <c r="C23" s="67">
        <f>'4'!C16</f>
        <v>0</v>
      </c>
      <c r="D23" s="67">
        <f>'4'!D16</f>
        <v>0</v>
      </c>
      <c r="E23" s="71">
        <f>'4'!E16</f>
        <v>0</v>
      </c>
      <c r="F23" s="67">
        <f>'4'!F16</f>
        <v>0</v>
      </c>
      <c r="G23" s="57"/>
      <c r="H23" s="57"/>
      <c r="I23" s="57"/>
      <c r="J23" s="57"/>
      <c r="K23" s="127" t="e">
        <f t="shared" si="0"/>
        <v>#DIV/0!</v>
      </c>
      <c r="L23" s="127" t="e">
        <f t="shared" si="1"/>
        <v>#DIV/0!</v>
      </c>
      <c r="M23" s="127" t="e">
        <f t="shared" si="2"/>
        <v>#DIV/0!</v>
      </c>
      <c r="N23" s="127" t="e">
        <f t="shared" si="3"/>
        <v>#DIV/0!</v>
      </c>
      <c r="O23" s="67" t="str">
        <f t="shared" si="10"/>
        <v/>
      </c>
      <c r="P23" s="57"/>
      <c r="Q23" s="57"/>
      <c r="R23" s="57"/>
      <c r="S23" s="57"/>
      <c r="T23" s="128" t="e">
        <f t="shared" si="4"/>
        <v>#DIV/0!</v>
      </c>
      <c r="U23" s="128" t="e">
        <f t="shared" si="5"/>
        <v>#DIV/0!</v>
      </c>
      <c r="V23" s="128" t="e">
        <f t="shared" si="6"/>
        <v>#DIV/0!</v>
      </c>
      <c r="W23" s="128" t="e">
        <f t="shared" si="7"/>
        <v>#DIV/0!</v>
      </c>
      <c r="X23" s="67" t="str">
        <f t="shared" si="11"/>
        <v/>
      </c>
      <c r="Y23" s="57"/>
      <c r="Z23" s="129" t="e">
        <f t="shared" si="18"/>
        <v>#DIV/0!</v>
      </c>
      <c r="AA23" s="57"/>
      <c r="AB23" s="130" t="e">
        <f t="shared" si="8"/>
        <v>#DIV/0!</v>
      </c>
      <c r="AC23" s="59">
        <f t="shared" si="13"/>
        <v>0</v>
      </c>
      <c r="AD23" s="59">
        <f t="shared" si="14"/>
        <v>0</v>
      </c>
      <c r="AE23" s="59" t="e">
        <f t="shared" si="15"/>
        <v>#N/A</v>
      </c>
      <c r="AF23" s="59" t="e">
        <f t="shared" si="16"/>
        <v>#N/A</v>
      </c>
      <c r="AG23" s="131" t="str">
        <f t="shared" si="17"/>
        <v/>
      </c>
      <c r="AH23" s="126" t="str">
        <f t="shared" si="9"/>
        <v/>
      </c>
    </row>
    <row r="24" spans="2:34" ht="28" customHeight="1" x14ac:dyDescent="0.35">
      <c r="B24" s="68">
        <v>13</v>
      </c>
      <c r="C24" s="67">
        <f>'4'!C17</f>
        <v>0</v>
      </c>
      <c r="D24" s="67">
        <f>'4'!D17</f>
        <v>0</v>
      </c>
      <c r="E24" s="71">
        <f>'4'!E17</f>
        <v>0</v>
      </c>
      <c r="F24" s="67">
        <f>'4'!F17</f>
        <v>0</v>
      </c>
      <c r="G24" s="57"/>
      <c r="H24" s="57"/>
      <c r="I24" s="57"/>
      <c r="J24" s="57"/>
      <c r="K24" s="127" t="e">
        <f t="shared" si="0"/>
        <v>#DIV/0!</v>
      </c>
      <c r="L24" s="127" t="e">
        <f t="shared" si="1"/>
        <v>#DIV/0!</v>
      </c>
      <c r="M24" s="127" t="e">
        <f t="shared" si="2"/>
        <v>#DIV/0!</v>
      </c>
      <c r="N24" s="127" t="e">
        <f t="shared" si="3"/>
        <v>#DIV/0!</v>
      </c>
      <c r="O24" s="67" t="str">
        <f t="shared" si="10"/>
        <v/>
      </c>
      <c r="P24" s="57"/>
      <c r="Q24" s="57"/>
      <c r="R24" s="57"/>
      <c r="S24" s="57"/>
      <c r="T24" s="128" t="e">
        <f t="shared" si="4"/>
        <v>#DIV/0!</v>
      </c>
      <c r="U24" s="128" t="e">
        <f t="shared" si="5"/>
        <v>#DIV/0!</v>
      </c>
      <c r="V24" s="128" t="e">
        <f t="shared" si="6"/>
        <v>#DIV/0!</v>
      </c>
      <c r="W24" s="128" t="e">
        <f t="shared" si="7"/>
        <v>#DIV/0!</v>
      </c>
      <c r="X24" s="67" t="str">
        <f t="shared" si="11"/>
        <v/>
      </c>
      <c r="Y24" s="57"/>
      <c r="Z24" s="129" t="e">
        <f t="shared" si="18"/>
        <v>#DIV/0!</v>
      </c>
      <c r="AA24" s="57"/>
      <c r="AB24" s="130" t="e">
        <f t="shared" si="8"/>
        <v>#DIV/0!</v>
      </c>
      <c r="AC24" s="59">
        <f t="shared" si="13"/>
        <v>0</v>
      </c>
      <c r="AD24" s="59">
        <f t="shared" si="14"/>
        <v>0</v>
      </c>
      <c r="AE24" s="59" t="e">
        <f t="shared" si="15"/>
        <v>#N/A</v>
      </c>
      <c r="AF24" s="59" t="e">
        <f t="shared" si="16"/>
        <v>#N/A</v>
      </c>
      <c r="AG24" s="131" t="str">
        <f t="shared" si="17"/>
        <v/>
      </c>
      <c r="AH24" s="126" t="str">
        <f t="shared" si="9"/>
        <v/>
      </c>
    </row>
    <row r="25" spans="2:34" ht="28" customHeight="1" x14ac:dyDescent="0.35">
      <c r="B25" s="68">
        <v>14</v>
      </c>
      <c r="C25" s="67">
        <f>'4'!C18</f>
        <v>0</v>
      </c>
      <c r="D25" s="67">
        <f>'4'!D18</f>
        <v>0</v>
      </c>
      <c r="E25" s="71">
        <f>'4'!E18</f>
        <v>0</v>
      </c>
      <c r="F25" s="67">
        <f>'4'!F18</f>
        <v>0</v>
      </c>
      <c r="G25" s="57"/>
      <c r="H25" s="57"/>
      <c r="I25" s="57"/>
      <c r="J25" s="57"/>
      <c r="K25" s="127" t="e">
        <f t="shared" si="0"/>
        <v>#DIV/0!</v>
      </c>
      <c r="L25" s="127" t="e">
        <f t="shared" si="1"/>
        <v>#DIV/0!</v>
      </c>
      <c r="M25" s="127" t="e">
        <f t="shared" si="2"/>
        <v>#DIV/0!</v>
      </c>
      <c r="N25" s="127" t="e">
        <f t="shared" si="3"/>
        <v>#DIV/0!</v>
      </c>
      <c r="O25" s="67" t="str">
        <f t="shared" si="10"/>
        <v/>
      </c>
      <c r="P25" s="57"/>
      <c r="Q25" s="57"/>
      <c r="R25" s="57"/>
      <c r="S25" s="57"/>
      <c r="T25" s="128" t="e">
        <f t="shared" si="4"/>
        <v>#DIV/0!</v>
      </c>
      <c r="U25" s="128" t="e">
        <f t="shared" si="5"/>
        <v>#DIV/0!</v>
      </c>
      <c r="V25" s="128" t="e">
        <f t="shared" si="6"/>
        <v>#DIV/0!</v>
      </c>
      <c r="W25" s="128" t="e">
        <f t="shared" si="7"/>
        <v>#DIV/0!</v>
      </c>
      <c r="X25" s="67" t="str">
        <f t="shared" si="11"/>
        <v/>
      </c>
      <c r="Y25" s="57"/>
      <c r="Z25" s="129" t="e">
        <f t="shared" si="18"/>
        <v>#DIV/0!</v>
      </c>
      <c r="AA25" s="57"/>
      <c r="AB25" s="130" t="e">
        <f t="shared" si="8"/>
        <v>#DIV/0!</v>
      </c>
      <c r="AC25" s="59">
        <f t="shared" si="13"/>
        <v>0</v>
      </c>
      <c r="AD25" s="59">
        <f t="shared" si="14"/>
        <v>0</v>
      </c>
      <c r="AE25" s="59" t="e">
        <f t="shared" si="15"/>
        <v>#N/A</v>
      </c>
      <c r="AF25" s="59" t="e">
        <f t="shared" si="16"/>
        <v>#N/A</v>
      </c>
      <c r="AG25" s="131" t="str">
        <f t="shared" si="17"/>
        <v/>
      </c>
      <c r="AH25" s="126" t="str">
        <f t="shared" si="9"/>
        <v/>
      </c>
    </row>
    <row r="26" spans="2:34" ht="28" customHeight="1" x14ac:dyDescent="0.35">
      <c r="B26" s="68">
        <v>15</v>
      </c>
      <c r="C26" s="67">
        <f>'4'!C19</f>
        <v>0</v>
      </c>
      <c r="D26" s="67">
        <f>'4'!D19</f>
        <v>0</v>
      </c>
      <c r="E26" s="71">
        <f>'4'!E19</f>
        <v>0</v>
      </c>
      <c r="F26" s="67">
        <f>'4'!F19</f>
        <v>0</v>
      </c>
      <c r="G26" s="57"/>
      <c r="H26" s="57"/>
      <c r="I26" s="57"/>
      <c r="J26" s="57"/>
      <c r="K26" s="127" t="e">
        <f t="shared" si="0"/>
        <v>#DIV/0!</v>
      </c>
      <c r="L26" s="127" t="e">
        <f t="shared" si="1"/>
        <v>#DIV/0!</v>
      </c>
      <c r="M26" s="127" t="e">
        <f t="shared" si="2"/>
        <v>#DIV/0!</v>
      </c>
      <c r="N26" s="127" t="e">
        <f t="shared" si="3"/>
        <v>#DIV/0!</v>
      </c>
      <c r="O26" s="67" t="str">
        <f t="shared" si="10"/>
        <v/>
      </c>
      <c r="P26" s="57"/>
      <c r="Q26" s="57"/>
      <c r="R26" s="57"/>
      <c r="S26" s="57"/>
      <c r="T26" s="128" t="e">
        <f t="shared" si="4"/>
        <v>#DIV/0!</v>
      </c>
      <c r="U26" s="128" t="e">
        <f t="shared" si="5"/>
        <v>#DIV/0!</v>
      </c>
      <c r="V26" s="128" t="e">
        <f t="shared" si="6"/>
        <v>#DIV/0!</v>
      </c>
      <c r="W26" s="128" t="e">
        <f t="shared" si="7"/>
        <v>#DIV/0!</v>
      </c>
      <c r="X26" s="67" t="str">
        <f t="shared" si="11"/>
        <v/>
      </c>
      <c r="Y26" s="57"/>
      <c r="Z26" s="129" t="e">
        <f t="shared" si="18"/>
        <v>#DIV/0!</v>
      </c>
      <c r="AA26" s="57"/>
      <c r="AB26" s="130" t="e">
        <f t="shared" si="8"/>
        <v>#DIV/0!</v>
      </c>
      <c r="AC26" s="59">
        <f t="shared" si="13"/>
        <v>0</v>
      </c>
      <c r="AD26" s="59">
        <f t="shared" si="14"/>
        <v>0</v>
      </c>
      <c r="AE26" s="59" t="e">
        <f t="shared" si="15"/>
        <v>#N/A</v>
      </c>
      <c r="AF26" s="59" t="e">
        <f t="shared" si="16"/>
        <v>#N/A</v>
      </c>
      <c r="AG26" s="131" t="str">
        <f t="shared" si="17"/>
        <v/>
      </c>
      <c r="AH26" s="126" t="str">
        <f t="shared" si="9"/>
        <v/>
      </c>
    </row>
    <row r="27" spans="2:34" ht="28" customHeight="1" x14ac:dyDescent="0.35">
      <c r="B27" s="68">
        <v>16</v>
      </c>
      <c r="C27" s="67">
        <f>'4'!C20</f>
        <v>0</v>
      </c>
      <c r="D27" s="67">
        <f>'4'!D20</f>
        <v>0</v>
      </c>
      <c r="E27" s="71">
        <f>'4'!E20</f>
        <v>0</v>
      </c>
      <c r="F27" s="67">
        <f>'4'!F20</f>
        <v>0</v>
      </c>
      <c r="G27" s="57"/>
      <c r="H27" s="57"/>
      <c r="I27" s="57"/>
      <c r="J27" s="57"/>
      <c r="K27" s="127" t="e">
        <f t="shared" si="0"/>
        <v>#DIV/0!</v>
      </c>
      <c r="L27" s="127" t="e">
        <f t="shared" si="1"/>
        <v>#DIV/0!</v>
      </c>
      <c r="M27" s="127" t="e">
        <f t="shared" si="2"/>
        <v>#DIV/0!</v>
      </c>
      <c r="N27" s="127" t="e">
        <f t="shared" si="3"/>
        <v>#DIV/0!</v>
      </c>
      <c r="O27" s="67" t="str">
        <f t="shared" si="10"/>
        <v/>
      </c>
      <c r="P27" s="57"/>
      <c r="Q27" s="57"/>
      <c r="R27" s="57"/>
      <c r="S27" s="57"/>
      <c r="T27" s="128" t="e">
        <f t="shared" si="4"/>
        <v>#DIV/0!</v>
      </c>
      <c r="U27" s="128" t="e">
        <f t="shared" si="5"/>
        <v>#DIV/0!</v>
      </c>
      <c r="V27" s="128" t="e">
        <f t="shared" si="6"/>
        <v>#DIV/0!</v>
      </c>
      <c r="W27" s="128" t="e">
        <f t="shared" si="7"/>
        <v>#DIV/0!</v>
      </c>
      <c r="X27" s="67" t="str">
        <f t="shared" si="11"/>
        <v/>
      </c>
      <c r="Y27" s="57"/>
      <c r="Z27" s="129" t="e">
        <f t="shared" si="18"/>
        <v>#DIV/0!</v>
      </c>
      <c r="AA27" s="57"/>
      <c r="AB27" s="130" t="e">
        <f t="shared" si="8"/>
        <v>#DIV/0!</v>
      </c>
      <c r="AC27" s="59">
        <f t="shared" si="13"/>
        <v>0</v>
      </c>
      <c r="AD27" s="59">
        <f t="shared" si="14"/>
        <v>0</v>
      </c>
      <c r="AE27" s="59" t="e">
        <f t="shared" si="15"/>
        <v>#N/A</v>
      </c>
      <c r="AF27" s="59" t="e">
        <f t="shared" si="16"/>
        <v>#N/A</v>
      </c>
      <c r="AG27" s="131" t="str">
        <f t="shared" si="17"/>
        <v/>
      </c>
      <c r="AH27" s="126" t="str">
        <f t="shared" si="9"/>
        <v/>
      </c>
    </row>
    <row r="28" spans="2:34" ht="28" customHeight="1" x14ac:dyDescent="0.35">
      <c r="B28" s="68">
        <v>17</v>
      </c>
      <c r="C28" s="67">
        <f>'4'!C21</f>
        <v>0</v>
      </c>
      <c r="D28" s="67">
        <f>'4'!D21</f>
        <v>0</v>
      </c>
      <c r="E28" s="71">
        <f>'4'!E21</f>
        <v>0</v>
      </c>
      <c r="F28" s="67">
        <f>'4'!F21</f>
        <v>0</v>
      </c>
      <c r="G28" s="57"/>
      <c r="H28" s="57"/>
      <c r="I28" s="57"/>
      <c r="J28" s="57"/>
      <c r="K28" s="127" t="e">
        <f t="shared" si="0"/>
        <v>#DIV/0!</v>
      </c>
      <c r="L28" s="127" t="e">
        <f t="shared" si="1"/>
        <v>#DIV/0!</v>
      </c>
      <c r="M28" s="127" t="e">
        <f t="shared" si="2"/>
        <v>#DIV/0!</v>
      </c>
      <c r="N28" s="127" t="e">
        <f t="shared" si="3"/>
        <v>#DIV/0!</v>
      </c>
      <c r="O28" s="67" t="str">
        <f t="shared" si="10"/>
        <v/>
      </c>
      <c r="P28" s="57"/>
      <c r="Q28" s="57"/>
      <c r="R28" s="57"/>
      <c r="S28" s="57"/>
      <c r="T28" s="128" t="e">
        <f t="shared" si="4"/>
        <v>#DIV/0!</v>
      </c>
      <c r="U28" s="128" t="e">
        <f t="shared" si="5"/>
        <v>#DIV/0!</v>
      </c>
      <c r="V28" s="128" t="e">
        <f t="shared" si="6"/>
        <v>#DIV/0!</v>
      </c>
      <c r="W28" s="128" t="e">
        <f t="shared" si="7"/>
        <v>#DIV/0!</v>
      </c>
      <c r="X28" s="67" t="str">
        <f t="shared" si="11"/>
        <v/>
      </c>
      <c r="Y28" s="57"/>
      <c r="Z28" s="129" t="e">
        <f t="shared" si="18"/>
        <v>#DIV/0!</v>
      </c>
      <c r="AA28" s="57"/>
      <c r="AB28" s="130" t="e">
        <f t="shared" si="8"/>
        <v>#DIV/0!</v>
      </c>
      <c r="AC28" s="59">
        <f t="shared" si="13"/>
        <v>0</v>
      </c>
      <c r="AD28" s="59">
        <f t="shared" si="14"/>
        <v>0</v>
      </c>
      <c r="AE28" s="59" t="e">
        <f t="shared" si="15"/>
        <v>#N/A</v>
      </c>
      <c r="AF28" s="59" t="e">
        <f t="shared" si="16"/>
        <v>#N/A</v>
      </c>
      <c r="AG28" s="131" t="str">
        <f t="shared" si="17"/>
        <v/>
      </c>
      <c r="AH28" s="126" t="str">
        <f t="shared" si="9"/>
        <v/>
      </c>
    </row>
    <row r="29" spans="2:34" ht="28" customHeight="1" x14ac:dyDescent="0.35">
      <c r="B29" s="68">
        <v>18</v>
      </c>
      <c r="C29" s="67">
        <f>'4'!C22</f>
        <v>0</v>
      </c>
      <c r="D29" s="67">
        <f>'4'!D22</f>
        <v>0</v>
      </c>
      <c r="E29" s="71">
        <f>'4'!E22</f>
        <v>0</v>
      </c>
      <c r="F29" s="67">
        <f>'4'!F22</f>
        <v>0</v>
      </c>
      <c r="G29" s="57"/>
      <c r="H29" s="57"/>
      <c r="I29" s="57"/>
      <c r="J29" s="57"/>
      <c r="K29" s="127" t="e">
        <f t="shared" si="0"/>
        <v>#DIV/0!</v>
      </c>
      <c r="L29" s="127" t="e">
        <f t="shared" si="1"/>
        <v>#DIV/0!</v>
      </c>
      <c r="M29" s="127" t="e">
        <f t="shared" si="2"/>
        <v>#DIV/0!</v>
      </c>
      <c r="N29" s="127" t="e">
        <f t="shared" si="3"/>
        <v>#DIV/0!</v>
      </c>
      <c r="O29" s="67" t="str">
        <f t="shared" si="10"/>
        <v/>
      </c>
      <c r="P29" s="57"/>
      <c r="Q29" s="57"/>
      <c r="R29" s="57"/>
      <c r="S29" s="57"/>
      <c r="T29" s="128" t="e">
        <f t="shared" si="4"/>
        <v>#DIV/0!</v>
      </c>
      <c r="U29" s="128" t="e">
        <f t="shared" si="5"/>
        <v>#DIV/0!</v>
      </c>
      <c r="V29" s="128" t="e">
        <f t="shared" si="6"/>
        <v>#DIV/0!</v>
      </c>
      <c r="W29" s="128" t="e">
        <f t="shared" si="7"/>
        <v>#DIV/0!</v>
      </c>
      <c r="X29" s="67" t="str">
        <f t="shared" si="11"/>
        <v/>
      </c>
      <c r="Y29" s="57"/>
      <c r="Z29" s="129" t="e">
        <f t="shared" si="18"/>
        <v>#DIV/0!</v>
      </c>
      <c r="AA29" s="57"/>
      <c r="AB29" s="130" t="e">
        <f t="shared" si="8"/>
        <v>#DIV/0!</v>
      </c>
      <c r="AC29" s="59">
        <f t="shared" si="13"/>
        <v>0</v>
      </c>
      <c r="AD29" s="59">
        <f t="shared" si="14"/>
        <v>0</v>
      </c>
      <c r="AE29" s="59" t="e">
        <f t="shared" si="15"/>
        <v>#N/A</v>
      </c>
      <c r="AF29" s="59" t="e">
        <f t="shared" si="16"/>
        <v>#N/A</v>
      </c>
      <c r="AG29" s="131" t="str">
        <f t="shared" si="17"/>
        <v/>
      </c>
      <c r="AH29" s="126" t="str">
        <f t="shared" si="9"/>
        <v/>
      </c>
    </row>
    <row r="30" spans="2:34" ht="28" customHeight="1" x14ac:dyDescent="0.35">
      <c r="B30" s="68">
        <v>19</v>
      </c>
      <c r="C30" s="67">
        <f>'4'!C23</f>
        <v>0</v>
      </c>
      <c r="D30" s="67">
        <f>'4'!D23</f>
        <v>0</v>
      </c>
      <c r="E30" s="71">
        <f>'4'!E23</f>
        <v>0</v>
      </c>
      <c r="F30" s="67">
        <f>'4'!F23</f>
        <v>0</v>
      </c>
      <c r="G30" s="57"/>
      <c r="H30" s="57"/>
      <c r="I30" s="57"/>
      <c r="J30" s="57"/>
      <c r="K30" s="127" t="e">
        <f t="shared" si="0"/>
        <v>#DIV/0!</v>
      </c>
      <c r="L30" s="127" t="e">
        <f t="shared" si="1"/>
        <v>#DIV/0!</v>
      </c>
      <c r="M30" s="127" t="e">
        <f t="shared" si="2"/>
        <v>#DIV/0!</v>
      </c>
      <c r="N30" s="127" t="e">
        <f t="shared" si="3"/>
        <v>#DIV/0!</v>
      </c>
      <c r="O30" s="67" t="str">
        <f t="shared" si="10"/>
        <v/>
      </c>
      <c r="P30" s="57"/>
      <c r="Q30" s="57"/>
      <c r="R30" s="57"/>
      <c r="S30" s="57"/>
      <c r="T30" s="128" t="e">
        <f t="shared" si="4"/>
        <v>#DIV/0!</v>
      </c>
      <c r="U30" s="128" t="e">
        <f t="shared" si="5"/>
        <v>#DIV/0!</v>
      </c>
      <c r="V30" s="128" t="e">
        <f t="shared" si="6"/>
        <v>#DIV/0!</v>
      </c>
      <c r="W30" s="128" t="e">
        <f t="shared" si="7"/>
        <v>#DIV/0!</v>
      </c>
      <c r="X30" s="67" t="str">
        <f t="shared" si="11"/>
        <v/>
      </c>
      <c r="Y30" s="57"/>
      <c r="Z30" s="129" t="e">
        <f t="shared" si="18"/>
        <v>#DIV/0!</v>
      </c>
      <c r="AA30" s="57"/>
      <c r="AB30" s="130" t="e">
        <f t="shared" si="8"/>
        <v>#DIV/0!</v>
      </c>
      <c r="AC30" s="59">
        <f t="shared" si="13"/>
        <v>0</v>
      </c>
      <c r="AD30" s="59">
        <f t="shared" si="14"/>
        <v>0</v>
      </c>
      <c r="AE30" s="59" t="e">
        <f t="shared" si="15"/>
        <v>#N/A</v>
      </c>
      <c r="AF30" s="59" t="e">
        <f t="shared" si="16"/>
        <v>#N/A</v>
      </c>
      <c r="AG30" s="131" t="str">
        <f t="shared" si="17"/>
        <v/>
      </c>
      <c r="AH30" s="126" t="str">
        <f t="shared" si="9"/>
        <v/>
      </c>
    </row>
    <row r="31" spans="2:34" ht="28" customHeight="1" x14ac:dyDescent="0.35">
      <c r="B31" s="68">
        <v>20</v>
      </c>
      <c r="C31" s="67">
        <f>'4'!C24</f>
        <v>0</v>
      </c>
      <c r="D31" s="67">
        <f>'4'!D24</f>
        <v>0</v>
      </c>
      <c r="E31" s="71">
        <f>'4'!E24</f>
        <v>0</v>
      </c>
      <c r="F31" s="67">
        <f>'4'!F24</f>
        <v>0</v>
      </c>
      <c r="G31" s="57"/>
      <c r="H31" s="57"/>
      <c r="I31" s="57"/>
      <c r="J31" s="57"/>
      <c r="K31" s="127" t="e">
        <f t="shared" si="0"/>
        <v>#DIV/0!</v>
      </c>
      <c r="L31" s="127" t="e">
        <f t="shared" si="1"/>
        <v>#DIV/0!</v>
      </c>
      <c r="M31" s="127" t="e">
        <f t="shared" si="2"/>
        <v>#DIV/0!</v>
      </c>
      <c r="N31" s="127" t="e">
        <f t="shared" si="3"/>
        <v>#DIV/0!</v>
      </c>
      <c r="O31" s="67" t="str">
        <f t="shared" si="10"/>
        <v/>
      </c>
      <c r="P31" s="57"/>
      <c r="Q31" s="57"/>
      <c r="R31" s="57"/>
      <c r="S31" s="57"/>
      <c r="T31" s="128" t="e">
        <f t="shared" si="4"/>
        <v>#DIV/0!</v>
      </c>
      <c r="U31" s="128" t="e">
        <f t="shared" si="5"/>
        <v>#DIV/0!</v>
      </c>
      <c r="V31" s="128" t="e">
        <f t="shared" si="6"/>
        <v>#DIV/0!</v>
      </c>
      <c r="W31" s="128" t="e">
        <f t="shared" si="7"/>
        <v>#DIV/0!</v>
      </c>
      <c r="X31" s="67" t="str">
        <f t="shared" si="11"/>
        <v/>
      </c>
      <c r="Y31" s="57"/>
      <c r="Z31" s="129" t="e">
        <f t="shared" si="18"/>
        <v>#DIV/0!</v>
      </c>
      <c r="AA31" s="57"/>
      <c r="AB31" s="130" t="e">
        <f t="shared" si="8"/>
        <v>#DIV/0!</v>
      </c>
      <c r="AC31" s="59">
        <f t="shared" si="13"/>
        <v>0</v>
      </c>
      <c r="AD31" s="59">
        <f t="shared" si="14"/>
        <v>0</v>
      </c>
      <c r="AE31" s="59" t="e">
        <f t="shared" si="15"/>
        <v>#N/A</v>
      </c>
      <c r="AF31" s="59" t="e">
        <f t="shared" si="16"/>
        <v>#N/A</v>
      </c>
      <c r="AG31" s="131" t="str">
        <f t="shared" si="17"/>
        <v/>
      </c>
      <c r="AH31" s="126" t="str">
        <f t="shared" si="9"/>
        <v/>
      </c>
    </row>
    <row r="32" spans="2:34" ht="28" customHeight="1" x14ac:dyDescent="0.35">
      <c r="B32" s="68">
        <v>21</v>
      </c>
      <c r="C32" s="67">
        <f>'4'!C25</f>
        <v>0</v>
      </c>
      <c r="D32" s="67">
        <f>'4'!D25</f>
        <v>0</v>
      </c>
      <c r="E32" s="71">
        <f>'4'!E25</f>
        <v>0</v>
      </c>
      <c r="F32" s="67">
        <f>'4'!F25</f>
        <v>0</v>
      </c>
      <c r="G32" s="57"/>
      <c r="H32" s="57"/>
      <c r="I32" s="57"/>
      <c r="J32" s="57"/>
      <c r="K32" s="127" t="e">
        <f t="shared" si="0"/>
        <v>#DIV/0!</v>
      </c>
      <c r="L32" s="127" t="e">
        <f t="shared" si="1"/>
        <v>#DIV/0!</v>
      </c>
      <c r="M32" s="127" t="e">
        <f t="shared" si="2"/>
        <v>#DIV/0!</v>
      </c>
      <c r="N32" s="127" t="e">
        <f t="shared" si="3"/>
        <v>#DIV/0!</v>
      </c>
      <c r="O32" s="67" t="str">
        <f t="shared" si="10"/>
        <v/>
      </c>
      <c r="P32" s="57"/>
      <c r="Q32" s="57"/>
      <c r="R32" s="57"/>
      <c r="S32" s="57"/>
      <c r="T32" s="128" t="e">
        <f t="shared" si="4"/>
        <v>#DIV/0!</v>
      </c>
      <c r="U32" s="128" t="e">
        <f t="shared" si="5"/>
        <v>#DIV/0!</v>
      </c>
      <c r="V32" s="128" t="e">
        <f t="shared" si="6"/>
        <v>#DIV/0!</v>
      </c>
      <c r="W32" s="128" t="e">
        <f t="shared" si="7"/>
        <v>#DIV/0!</v>
      </c>
      <c r="X32" s="67" t="str">
        <f t="shared" si="11"/>
        <v/>
      </c>
      <c r="Y32" s="57"/>
      <c r="Z32" s="129" t="e">
        <f t="shared" si="18"/>
        <v>#DIV/0!</v>
      </c>
      <c r="AA32" s="57"/>
      <c r="AB32" s="130" t="e">
        <f t="shared" si="8"/>
        <v>#DIV/0!</v>
      </c>
      <c r="AC32" s="59">
        <f t="shared" si="13"/>
        <v>0</v>
      </c>
      <c r="AD32" s="59">
        <f t="shared" si="14"/>
        <v>0</v>
      </c>
      <c r="AE32" s="59" t="e">
        <f t="shared" si="15"/>
        <v>#N/A</v>
      </c>
      <c r="AF32" s="59" t="e">
        <f t="shared" si="16"/>
        <v>#N/A</v>
      </c>
      <c r="AG32" s="131" t="str">
        <f t="shared" si="17"/>
        <v/>
      </c>
      <c r="AH32" s="126" t="str">
        <f t="shared" si="9"/>
        <v/>
      </c>
    </row>
    <row r="33" spans="2:34" ht="28" customHeight="1" x14ac:dyDescent="0.35">
      <c r="B33" s="68">
        <v>22</v>
      </c>
      <c r="C33" s="67">
        <f>'4'!C26</f>
        <v>0</v>
      </c>
      <c r="D33" s="67">
        <f>'4'!D26</f>
        <v>0</v>
      </c>
      <c r="E33" s="71">
        <f>'4'!E26</f>
        <v>0</v>
      </c>
      <c r="F33" s="67">
        <f>'4'!F26</f>
        <v>0</v>
      </c>
      <c r="G33" s="57"/>
      <c r="H33" s="57"/>
      <c r="I33" s="57"/>
      <c r="J33" s="57"/>
      <c r="K33" s="127" t="e">
        <f t="shared" si="0"/>
        <v>#DIV/0!</v>
      </c>
      <c r="L33" s="127" t="e">
        <f t="shared" si="1"/>
        <v>#DIV/0!</v>
      </c>
      <c r="M33" s="127" t="e">
        <f t="shared" si="2"/>
        <v>#DIV/0!</v>
      </c>
      <c r="N33" s="127" t="e">
        <f t="shared" si="3"/>
        <v>#DIV/0!</v>
      </c>
      <c r="O33" s="67" t="str">
        <f t="shared" si="10"/>
        <v/>
      </c>
      <c r="P33" s="57"/>
      <c r="Q33" s="57"/>
      <c r="R33" s="57"/>
      <c r="S33" s="57"/>
      <c r="T33" s="128" t="e">
        <f t="shared" si="4"/>
        <v>#DIV/0!</v>
      </c>
      <c r="U33" s="128" t="e">
        <f t="shared" si="5"/>
        <v>#DIV/0!</v>
      </c>
      <c r="V33" s="128" t="e">
        <f t="shared" si="6"/>
        <v>#DIV/0!</v>
      </c>
      <c r="W33" s="128" t="e">
        <f t="shared" si="7"/>
        <v>#DIV/0!</v>
      </c>
      <c r="X33" s="67" t="str">
        <f t="shared" si="11"/>
        <v/>
      </c>
      <c r="Y33" s="57"/>
      <c r="Z33" s="129" t="e">
        <f t="shared" si="18"/>
        <v>#DIV/0!</v>
      </c>
      <c r="AA33" s="57"/>
      <c r="AB33" s="130" t="e">
        <f t="shared" si="8"/>
        <v>#DIV/0!</v>
      </c>
      <c r="AC33" s="59">
        <f t="shared" si="13"/>
        <v>0</v>
      </c>
      <c r="AD33" s="59">
        <f t="shared" si="14"/>
        <v>0</v>
      </c>
      <c r="AE33" s="59" t="e">
        <f t="shared" si="15"/>
        <v>#N/A</v>
      </c>
      <c r="AF33" s="59" t="e">
        <f t="shared" si="16"/>
        <v>#N/A</v>
      </c>
      <c r="AG33" s="131" t="str">
        <f t="shared" si="17"/>
        <v/>
      </c>
      <c r="AH33" s="126" t="str">
        <f t="shared" si="9"/>
        <v/>
      </c>
    </row>
    <row r="34" spans="2:34" ht="28" customHeight="1" x14ac:dyDescent="0.35">
      <c r="B34" s="68">
        <v>23</v>
      </c>
      <c r="C34" s="67">
        <f>'4'!C27</f>
        <v>0</v>
      </c>
      <c r="D34" s="67">
        <f>'4'!D27</f>
        <v>0</v>
      </c>
      <c r="E34" s="71">
        <f>'4'!E27</f>
        <v>0</v>
      </c>
      <c r="F34" s="67">
        <f>'4'!F27</f>
        <v>0</v>
      </c>
      <c r="G34" s="57"/>
      <c r="H34" s="57"/>
      <c r="I34" s="57"/>
      <c r="J34" s="57"/>
      <c r="K34" s="127" t="e">
        <f t="shared" si="0"/>
        <v>#DIV/0!</v>
      </c>
      <c r="L34" s="127" t="e">
        <f t="shared" si="1"/>
        <v>#DIV/0!</v>
      </c>
      <c r="M34" s="127" t="e">
        <f t="shared" si="2"/>
        <v>#DIV/0!</v>
      </c>
      <c r="N34" s="127" t="e">
        <f t="shared" si="3"/>
        <v>#DIV/0!</v>
      </c>
      <c r="O34" s="67" t="str">
        <f t="shared" si="10"/>
        <v/>
      </c>
      <c r="P34" s="57"/>
      <c r="Q34" s="57"/>
      <c r="R34" s="57"/>
      <c r="S34" s="57"/>
      <c r="T34" s="128" t="e">
        <f t="shared" si="4"/>
        <v>#DIV/0!</v>
      </c>
      <c r="U34" s="128" t="e">
        <f t="shared" si="5"/>
        <v>#DIV/0!</v>
      </c>
      <c r="V34" s="128" t="e">
        <f t="shared" si="6"/>
        <v>#DIV/0!</v>
      </c>
      <c r="W34" s="128" t="e">
        <f t="shared" si="7"/>
        <v>#DIV/0!</v>
      </c>
      <c r="X34" s="67" t="str">
        <f t="shared" si="11"/>
        <v/>
      </c>
      <c r="Y34" s="57"/>
      <c r="Z34" s="129" t="e">
        <f t="shared" si="18"/>
        <v>#DIV/0!</v>
      </c>
      <c r="AA34" s="57"/>
      <c r="AB34" s="130" t="e">
        <f t="shared" si="8"/>
        <v>#DIV/0!</v>
      </c>
      <c r="AC34" s="59">
        <f t="shared" si="13"/>
        <v>0</v>
      </c>
      <c r="AD34" s="59">
        <f t="shared" si="14"/>
        <v>0</v>
      </c>
      <c r="AE34" s="59" t="e">
        <f t="shared" si="15"/>
        <v>#N/A</v>
      </c>
      <c r="AF34" s="59" t="e">
        <f t="shared" si="16"/>
        <v>#N/A</v>
      </c>
      <c r="AG34" s="131" t="str">
        <f t="shared" si="17"/>
        <v/>
      </c>
      <c r="AH34" s="126" t="str">
        <f t="shared" si="9"/>
        <v/>
      </c>
    </row>
    <row r="35" spans="2:34" ht="28" customHeight="1" x14ac:dyDescent="0.35">
      <c r="B35" s="68">
        <v>24</v>
      </c>
      <c r="C35" s="67">
        <f>'4'!C28</f>
        <v>0</v>
      </c>
      <c r="D35" s="67">
        <f>'4'!D28</f>
        <v>0</v>
      </c>
      <c r="E35" s="71">
        <f>'4'!E28</f>
        <v>0</v>
      </c>
      <c r="F35" s="67">
        <f>'4'!F28</f>
        <v>0</v>
      </c>
      <c r="G35" s="57"/>
      <c r="H35" s="57"/>
      <c r="I35" s="57"/>
      <c r="J35" s="57"/>
      <c r="K35" s="127" t="e">
        <f t="shared" si="0"/>
        <v>#DIV/0!</v>
      </c>
      <c r="L35" s="127" t="e">
        <f t="shared" si="1"/>
        <v>#DIV/0!</v>
      </c>
      <c r="M35" s="127" t="e">
        <f t="shared" si="2"/>
        <v>#DIV/0!</v>
      </c>
      <c r="N35" s="127" t="e">
        <f t="shared" si="3"/>
        <v>#DIV/0!</v>
      </c>
      <c r="O35" s="67" t="str">
        <f t="shared" si="10"/>
        <v/>
      </c>
      <c r="P35" s="57"/>
      <c r="Q35" s="57"/>
      <c r="R35" s="57"/>
      <c r="S35" s="57"/>
      <c r="T35" s="128" t="e">
        <f t="shared" si="4"/>
        <v>#DIV/0!</v>
      </c>
      <c r="U35" s="128" t="e">
        <f t="shared" si="5"/>
        <v>#DIV/0!</v>
      </c>
      <c r="V35" s="128" t="e">
        <f t="shared" si="6"/>
        <v>#DIV/0!</v>
      </c>
      <c r="W35" s="128" t="e">
        <f t="shared" si="7"/>
        <v>#DIV/0!</v>
      </c>
      <c r="X35" s="67" t="str">
        <f t="shared" si="11"/>
        <v/>
      </c>
      <c r="Y35" s="57"/>
      <c r="Z35" s="129" t="e">
        <f t="shared" si="18"/>
        <v>#DIV/0!</v>
      </c>
      <c r="AA35" s="57"/>
      <c r="AB35" s="130" t="e">
        <f t="shared" si="8"/>
        <v>#DIV/0!</v>
      </c>
      <c r="AC35" s="59">
        <f t="shared" si="13"/>
        <v>0</v>
      </c>
      <c r="AD35" s="59">
        <f t="shared" si="14"/>
        <v>0</v>
      </c>
      <c r="AE35" s="59" t="e">
        <f t="shared" si="15"/>
        <v>#N/A</v>
      </c>
      <c r="AF35" s="59" t="e">
        <f t="shared" si="16"/>
        <v>#N/A</v>
      </c>
      <c r="AG35" s="131" t="str">
        <f t="shared" si="17"/>
        <v/>
      </c>
      <c r="AH35" s="126" t="str">
        <f t="shared" si="9"/>
        <v/>
      </c>
    </row>
    <row r="36" spans="2:34" ht="28" customHeight="1" x14ac:dyDescent="0.35">
      <c r="B36" s="68">
        <v>25</v>
      </c>
      <c r="C36" s="67">
        <f>'4'!C29</f>
        <v>0</v>
      </c>
      <c r="D36" s="67">
        <f>'4'!D29</f>
        <v>0</v>
      </c>
      <c r="E36" s="71">
        <f>'4'!E29</f>
        <v>0</v>
      </c>
      <c r="F36" s="67">
        <f>'4'!F29</f>
        <v>0</v>
      </c>
      <c r="G36" s="57"/>
      <c r="H36" s="57"/>
      <c r="I36" s="57"/>
      <c r="J36" s="57"/>
      <c r="K36" s="127" t="e">
        <f t="shared" si="0"/>
        <v>#DIV/0!</v>
      </c>
      <c r="L36" s="127" t="e">
        <f t="shared" si="1"/>
        <v>#DIV/0!</v>
      </c>
      <c r="M36" s="127" t="e">
        <f t="shared" si="2"/>
        <v>#DIV/0!</v>
      </c>
      <c r="N36" s="127" t="e">
        <f t="shared" si="3"/>
        <v>#DIV/0!</v>
      </c>
      <c r="O36" s="67" t="str">
        <f t="shared" si="10"/>
        <v/>
      </c>
      <c r="P36" s="57"/>
      <c r="Q36" s="57"/>
      <c r="R36" s="57"/>
      <c r="S36" s="57"/>
      <c r="T36" s="128" t="e">
        <f t="shared" si="4"/>
        <v>#DIV/0!</v>
      </c>
      <c r="U36" s="128" t="e">
        <f t="shared" si="5"/>
        <v>#DIV/0!</v>
      </c>
      <c r="V36" s="128" t="e">
        <f t="shared" si="6"/>
        <v>#DIV/0!</v>
      </c>
      <c r="W36" s="128" t="e">
        <f t="shared" si="7"/>
        <v>#DIV/0!</v>
      </c>
      <c r="X36" s="67" t="str">
        <f t="shared" si="11"/>
        <v/>
      </c>
      <c r="Y36" s="57"/>
      <c r="Z36" s="129" t="e">
        <f t="shared" si="18"/>
        <v>#DIV/0!</v>
      </c>
      <c r="AA36" s="57"/>
      <c r="AB36" s="130" t="e">
        <f t="shared" si="8"/>
        <v>#DIV/0!</v>
      </c>
      <c r="AC36" s="59">
        <f t="shared" si="13"/>
        <v>0</v>
      </c>
      <c r="AD36" s="59">
        <f t="shared" si="14"/>
        <v>0</v>
      </c>
      <c r="AE36" s="59" t="e">
        <f t="shared" si="15"/>
        <v>#N/A</v>
      </c>
      <c r="AF36" s="59" t="e">
        <f t="shared" si="16"/>
        <v>#N/A</v>
      </c>
      <c r="AG36" s="131" t="str">
        <f t="shared" si="17"/>
        <v/>
      </c>
      <c r="AH36" s="126" t="str">
        <f t="shared" si="9"/>
        <v/>
      </c>
    </row>
    <row r="37" spans="2:34" ht="28" customHeight="1" x14ac:dyDescent="0.35">
      <c r="B37" s="68">
        <v>26</v>
      </c>
      <c r="C37" s="67">
        <f>'4'!C30</f>
        <v>0</v>
      </c>
      <c r="D37" s="67">
        <f>'4'!D30</f>
        <v>0</v>
      </c>
      <c r="E37" s="71">
        <f>'4'!E30</f>
        <v>0</v>
      </c>
      <c r="F37" s="67">
        <f>'4'!F30</f>
        <v>0</v>
      </c>
      <c r="G37" s="57"/>
      <c r="H37" s="57"/>
      <c r="I37" s="57"/>
      <c r="J37" s="57"/>
      <c r="K37" s="127" t="e">
        <f t="shared" si="0"/>
        <v>#DIV/0!</v>
      </c>
      <c r="L37" s="127" t="e">
        <f t="shared" si="1"/>
        <v>#DIV/0!</v>
      </c>
      <c r="M37" s="127" t="e">
        <f t="shared" si="2"/>
        <v>#DIV/0!</v>
      </c>
      <c r="N37" s="127" t="e">
        <f t="shared" si="3"/>
        <v>#DIV/0!</v>
      </c>
      <c r="O37" s="67" t="str">
        <f t="shared" si="10"/>
        <v/>
      </c>
      <c r="P37" s="57"/>
      <c r="Q37" s="57"/>
      <c r="R37" s="57"/>
      <c r="S37" s="57"/>
      <c r="T37" s="128" t="e">
        <f t="shared" si="4"/>
        <v>#DIV/0!</v>
      </c>
      <c r="U37" s="128" t="e">
        <f t="shared" si="5"/>
        <v>#DIV/0!</v>
      </c>
      <c r="V37" s="128" t="e">
        <f t="shared" si="6"/>
        <v>#DIV/0!</v>
      </c>
      <c r="W37" s="128" t="e">
        <f t="shared" si="7"/>
        <v>#DIV/0!</v>
      </c>
      <c r="X37" s="67" t="str">
        <f t="shared" si="11"/>
        <v/>
      </c>
      <c r="Y37" s="57"/>
      <c r="Z37" s="129" t="e">
        <f t="shared" si="18"/>
        <v>#DIV/0!</v>
      </c>
      <c r="AA37" s="57"/>
      <c r="AB37" s="130" t="e">
        <f t="shared" si="8"/>
        <v>#DIV/0!</v>
      </c>
      <c r="AC37" s="59">
        <f t="shared" si="13"/>
        <v>0</v>
      </c>
      <c r="AD37" s="59">
        <f t="shared" si="14"/>
        <v>0</v>
      </c>
      <c r="AE37" s="59" t="e">
        <f t="shared" si="15"/>
        <v>#N/A</v>
      </c>
      <c r="AF37" s="59" t="e">
        <f t="shared" si="16"/>
        <v>#N/A</v>
      </c>
      <c r="AG37" s="131" t="str">
        <f t="shared" si="17"/>
        <v/>
      </c>
      <c r="AH37" s="126" t="str">
        <f t="shared" si="9"/>
        <v/>
      </c>
    </row>
    <row r="38" spans="2:34" ht="28" customHeight="1" x14ac:dyDescent="0.35">
      <c r="B38" s="68">
        <v>27</v>
      </c>
      <c r="C38" s="67">
        <f>'4'!C31</f>
        <v>0</v>
      </c>
      <c r="D38" s="67">
        <f>'4'!D31</f>
        <v>0</v>
      </c>
      <c r="E38" s="71">
        <f>'4'!E31</f>
        <v>0</v>
      </c>
      <c r="F38" s="67">
        <f>'4'!F31</f>
        <v>0</v>
      </c>
      <c r="G38" s="57"/>
      <c r="H38" s="57"/>
      <c r="I38" s="57"/>
      <c r="J38" s="57"/>
      <c r="K38" s="127" t="e">
        <f t="shared" si="0"/>
        <v>#DIV/0!</v>
      </c>
      <c r="L38" s="127" t="e">
        <f t="shared" si="1"/>
        <v>#DIV/0!</v>
      </c>
      <c r="M38" s="127" t="e">
        <f t="shared" si="2"/>
        <v>#DIV/0!</v>
      </c>
      <c r="N38" s="127" t="e">
        <f t="shared" si="3"/>
        <v>#DIV/0!</v>
      </c>
      <c r="O38" s="67" t="str">
        <f t="shared" si="10"/>
        <v/>
      </c>
      <c r="P38" s="57"/>
      <c r="Q38" s="57"/>
      <c r="R38" s="57"/>
      <c r="S38" s="57"/>
      <c r="T38" s="128" t="e">
        <f t="shared" si="4"/>
        <v>#DIV/0!</v>
      </c>
      <c r="U38" s="128" t="e">
        <f t="shared" si="5"/>
        <v>#DIV/0!</v>
      </c>
      <c r="V38" s="128" t="e">
        <f t="shared" si="6"/>
        <v>#DIV/0!</v>
      </c>
      <c r="W38" s="128" t="e">
        <f t="shared" si="7"/>
        <v>#DIV/0!</v>
      </c>
      <c r="X38" s="67" t="str">
        <f t="shared" si="11"/>
        <v/>
      </c>
      <c r="Y38" s="57"/>
      <c r="Z38" s="129" t="e">
        <f t="shared" si="18"/>
        <v>#DIV/0!</v>
      </c>
      <c r="AA38" s="57"/>
      <c r="AB38" s="130" t="e">
        <f t="shared" si="8"/>
        <v>#DIV/0!</v>
      </c>
      <c r="AC38" s="59">
        <f t="shared" si="13"/>
        <v>0</v>
      </c>
      <c r="AD38" s="59">
        <f t="shared" si="14"/>
        <v>0</v>
      </c>
      <c r="AE38" s="59" t="e">
        <f t="shared" si="15"/>
        <v>#N/A</v>
      </c>
      <c r="AF38" s="59" t="e">
        <f t="shared" si="16"/>
        <v>#N/A</v>
      </c>
      <c r="AG38" s="131" t="str">
        <f t="shared" si="17"/>
        <v/>
      </c>
      <c r="AH38" s="126" t="str">
        <f t="shared" si="9"/>
        <v/>
      </c>
    </row>
    <row r="39" spans="2:34" ht="28" customHeight="1" x14ac:dyDescent="0.35">
      <c r="B39" s="68">
        <v>28</v>
      </c>
      <c r="C39" s="67">
        <f>'4'!C32</f>
        <v>0</v>
      </c>
      <c r="D39" s="67">
        <f>'4'!D32</f>
        <v>0</v>
      </c>
      <c r="E39" s="71">
        <f>'4'!E32</f>
        <v>0</v>
      </c>
      <c r="F39" s="67">
        <f>'4'!F32</f>
        <v>0</v>
      </c>
      <c r="G39" s="57"/>
      <c r="H39" s="57"/>
      <c r="I39" s="57"/>
      <c r="J39" s="57"/>
      <c r="K39" s="127" t="e">
        <f t="shared" si="0"/>
        <v>#DIV/0!</v>
      </c>
      <c r="L39" s="127" t="e">
        <f t="shared" si="1"/>
        <v>#DIV/0!</v>
      </c>
      <c r="M39" s="127" t="e">
        <f t="shared" si="2"/>
        <v>#DIV/0!</v>
      </c>
      <c r="N39" s="127" t="e">
        <f t="shared" si="3"/>
        <v>#DIV/0!</v>
      </c>
      <c r="O39" s="67" t="str">
        <f t="shared" si="10"/>
        <v/>
      </c>
      <c r="P39" s="57"/>
      <c r="Q39" s="57"/>
      <c r="R39" s="57"/>
      <c r="S39" s="57"/>
      <c r="T39" s="128" t="e">
        <f t="shared" si="4"/>
        <v>#DIV/0!</v>
      </c>
      <c r="U39" s="128" t="e">
        <f t="shared" si="5"/>
        <v>#DIV/0!</v>
      </c>
      <c r="V39" s="128" t="e">
        <f t="shared" si="6"/>
        <v>#DIV/0!</v>
      </c>
      <c r="W39" s="128" t="e">
        <f t="shared" si="7"/>
        <v>#DIV/0!</v>
      </c>
      <c r="X39" s="67" t="str">
        <f t="shared" si="11"/>
        <v/>
      </c>
      <c r="Y39" s="57"/>
      <c r="Z39" s="129" t="e">
        <f t="shared" si="18"/>
        <v>#DIV/0!</v>
      </c>
      <c r="AA39" s="57"/>
      <c r="AB39" s="130" t="e">
        <f t="shared" si="8"/>
        <v>#DIV/0!</v>
      </c>
      <c r="AC39" s="59">
        <f t="shared" si="13"/>
        <v>0</v>
      </c>
      <c r="AD39" s="59">
        <f t="shared" si="14"/>
        <v>0</v>
      </c>
      <c r="AE39" s="59" t="e">
        <f t="shared" si="15"/>
        <v>#N/A</v>
      </c>
      <c r="AF39" s="59" t="e">
        <f t="shared" si="16"/>
        <v>#N/A</v>
      </c>
      <c r="AG39" s="131" t="str">
        <f t="shared" si="17"/>
        <v/>
      </c>
      <c r="AH39" s="126" t="str">
        <f t="shared" si="9"/>
        <v/>
      </c>
    </row>
    <row r="40" spans="2:34" ht="28" customHeight="1" x14ac:dyDescent="0.35">
      <c r="B40" s="68">
        <v>29</v>
      </c>
      <c r="C40" s="67">
        <f>'4'!C33</f>
        <v>0</v>
      </c>
      <c r="D40" s="67">
        <f>'4'!D33</f>
        <v>0</v>
      </c>
      <c r="E40" s="71">
        <f>'4'!E33</f>
        <v>0</v>
      </c>
      <c r="F40" s="67">
        <f>'4'!F33</f>
        <v>0</v>
      </c>
      <c r="G40" s="57"/>
      <c r="H40" s="57"/>
      <c r="I40" s="57"/>
      <c r="J40" s="57"/>
      <c r="K40" s="127" t="e">
        <f t="shared" si="0"/>
        <v>#DIV/0!</v>
      </c>
      <c r="L40" s="127" t="e">
        <f t="shared" si="1"/>
        <v>#DIV/0!</v>
      </c>
      <c r="M40" s="127" t="e">
        <f t="shared" si="2"/>
        <v>#DIV/0!</v>
      </c>
      <c r="N40" s="127" t="e">
        <f t="shared" si="3"/>
        <v>#DIV/0!</v>
      </c>
      <c r="O40" s="67" t="str">
        <f t="shared" si="10"/>
        <v/>
      </c>
      <c r="P40" s="57"/>
      <c r="Q40" s="57"/>
      <c r="R40" s="57"/>
      <c r="S40" s="57"/>
      <c r="T40" s="128" t="e">
        <f t="shared" si="4"/>
        <v>#DIV/0!</v>
      </c>
      <c r="U40" s="128" t="e">
        <f t="shared" si="5"/>
        <v>#DIV/0!</v>
      </c>
      <c r="V40" s="128" t="e">
        <f t="shared" si="6"/>
        <v>#DIV/0!</v>
      </c>
      <c r="W40" s="128" t="e">
        <f t="shared" si="7"/>
        <v>#DIV/0!</v>
      </c>
      <c r="X40" s="67" t="str">
        <f t="shared" si="11"/>
        <v/>
      </c>
      <c r="Y40" s="57"/>
      <c r="Z40" s="129" t="e">
        <f t="shared" si="18"/>
        <v>#DIV/0!</v>
      </c>
      <c r="AA40" s="57"/>
      <c r="AB40" s="130" t="e">
        <f t="shared" si="8"/>
        <v>#DIV/0!</v>
      </c>
      <c r="AC40" s="59">
        <f t="shared" si="13"/>
        <v>0</v>
      </c>
      <c r="AD40" s="59">
        <f t="shared" si="14"/>
        <v>0</v>
      </c>
      <c r="AE40" s="59" t="e">
        <f t="shared" si="15"/>
        <v>#N/A</v>
      </c>
      <c r="AF40" s="59" t="e">
        <f t="shared" si="16"/>
        <v>#N/A</v>
      </c>
      <c r="AG40" s="131" t="str">
        <f t="shared" si="17"/>
        <v/>
      </c>
      <c r="AH40" s="126" t="str">
        <f t="shared" si="9"/>
        <v/>
      </c>
    </row>
    <row r="41" spans="2:34" ht="28" customHeight="1" x14ac:dyDescent="0.35">
      <c r="B41" s="68">
        <v>30</v>
      </c>
      <c r="C41" s="67">
        <f>'4'!C34</f>
        <v>0</v>
      </c>
      <c r="D41" s="67">
        <f>'4'!D34</f>
        <v>0</v>
      </c>
      <c r="E41" s="71">
        <f>'4'!E34</f>
        <v>0</v>
      </c>
      <c r="F41" s="67">
        <f>'4'!F34</f>
        <v>0</v>
      </c>
      <c r="G41" s="57"/>
      <c r="H41" s="57"/>
      <c r="I41" s="57"/>
      <c r="J41" s="57"/>
      <c r="K41" s="127" t="e">
        <f t="shared" si="0"/>
        <v>#DIV/0!</v>
      </c>
      <c r="L41" s="127" t="e">
        <f t="shared" si="1"/>
        <v>#DIV/0!</v>
      </c>
      <c r="M41" s="127" t="e">
        <f t="shared" si="2"/>
        <v>#DIV/0!</v>
      </c>
      <c r="N41" s="127" t="e">
        <f t="shared" si="3"/>
        <v>#DIV/0!</v>
      </c>
      <c r="O41" s="67" t="str">
        <f t="shared" si="10"/>
        <v/>
      </c>
      <c r="P41" s="57"/>
      <c r="Q41" s="57"/>
      <c r="R41" s="57"/>
      <c r="S41" s="57"/>
      <c r="T41" s="128" t="e">
        <f t="shared" si="4"/>
        <v>#DIV/0!</v>
      </c>
      <c r="U41" s="128" t="e">
        <f t="shared" si="5"/>
        <v>#DIV/0!</v>
      </c>
      <c r="V41" s="128" t="e">
        <f t="shared" si="6"/>
        <v>#DIV/0!</v>
      </c>
      <c r="W41" s="128" t="e">
        <f t="shared" si="7"/>
        <v>#DIV/0!</v>
      </c>
      <c r="X41" s="67" t="str">
        <f t="shared" si="11"/>
        <v/>
      </c>
      <c r="Y41" s="57"/>
      <c r="Z41" s="129" t="e">
        <f t="shared" si="18"/>
        <v>#DIV/0!</v>
      </c>
      <c r="AA41" s="57"/>
      <c r="AB41" s="130" t="e">
        <f t="shared" si="8"/>
        <v>#DIV/0!</v>
      </c>
      <c r="AC41" s="59">
        <f t="shared" si="13"/>
        <v>0</v>
      </c>
      <c r="AD41" s="59">
        <f t="shared" si="14"/>
        <v>0</v>
      </c>
      <c r="AE41" s="59" t="e">
        <f t="shared" si="15"/>
        <v>#N/A</v>
      </c>
      <c r="AF41" s="59" t="e">
        <f t="shared" si="16"/>
        <v>#N/A</v>
      </c>
      <c r="AG41" s="131" t="str">
        <f t="shared" si="17"/>
        <v/>
      </c>
      <c r="AH41" s="126" t="str">
        <f t="shared" si="9"/>
        <v/>
      </c>
    </row>
    <row r="42" spans="2:34" ht="28" customHeight="1" x14ac:dyDescent="0.35">
      <c r="B42" s="68">
        <v>31</v>
      </c>
      <c r="C42" s="67">
        <f>'4'!C35</f>
        <v>0</v>
      </c>
      <c r="D42" s="67">
        <f>'4'!D35</f>
        <v>0</v>
      </c>
      <c r="E42" s="71">
        <f>'4'!E35</f>
        <v>0</v>
      </c>
      <c r="F42" s="67">
        <f>'4'!F35</f>
        <v>0</v>
      </c>
      <c r="G42" s="57"/>
      <c r="H42" s="57"/>
      <c r="I42" s="57"/>
      <c r="J42" s="57"/>
      <c r="K42" s="127" t="e">
        <f t="shared" si="0"/>
        <v>#DIV/0!</v>
      </c>
      <c r="L42" s="127" t="e">
        <f t="shared" si="1"/>
        <v>#DIV/0!</v>
      </c>
      <c r="M42" s="127" t="e">
        <f t="shared" si="2"/>
        <v>#DIV/0!</v>
      </c>
      <c r="N42" s="127" t="e">
        <f t="shared" si="3"/>
        <v>#DIV/0!</v>
      </c>
      <c r="O42" s="67" t="str">
        <f t="shared" si="10"/>
        <v/>
      </c>
      <c r="P42" s="57"/>
      <c r="Q42" s="57"/>
      <c r="R42" s="57"/>
      <c r="S42" s="57"/>
      <c r="T42" s="128" t="e">
        <f t="shared" si="4"/>
        <v>#DIV/0!</v>
      </c>
      <c r="U42" s="128" t="e">
        <f t="shared" si="5"/>
        <v>#DIV/0!</v>
      </c>
      <c r="V42" s="128" t="e">
        <f t="shared" si="6"/>
        <v>#DIV/0!</v>
      </c>
      <c r="W42" s="128" t="e">
        <f t="shared" si="7"/>
        <v>#DIV/0!</v>
      </c>
      <c r="X42" s="67" t="str">
        <f t="shared" si="11"/>
        <v/>
      </c>
      <c r="Y42" s="57"/>
      <c r="Z42" s="129" t="e">
        <f t="shared" si="18"/>
        <v>#DIV/0!</v>
      </c>
      <c r="AA42" s="57"/>
      <c r="AB42" s="130" t="e">
        <f t="shared" si="8"/>
        <v>#DIV/0!</v>
      </c>
      <c r="AC42" s="59">
        <f t="shared" si="13"/>
        <v>0</v>
      </c>
      <c r="AD42" s="59">
        <f t="shared" si="14"/>
        <v>0</v>
      </c>
      <c r="AE42" s="59" t="e">
        <f t="shared" si="15"/>
        <v>#N/A</v>
      </c>
      <c r="AF42" s="59" t="e">
        <f t="shared" si="16"/>
        <v>#N/A</v>
      </c>
      <c r="AG42" s="131" t="str">
        <f t="shared" si="17"/>
        <v/>
      </c>
      <c r="AH42" s="126" t="str">
        <f t="shared" si="9"/>
        <v/>
      </c>
    </row>
    <row r="43" spans="2:34" ht="28" customHeight="1" x14ac:dyDescent="0.35">
      <c r="B43" s="68">
        <v>32</v>
      </c>
      <c r="C43" s="67">
        <f>'4'!C36</f>
        <v>0</v>
      </c>
      <c r="D43" s="67">
        <f>'4'!D36</f>
        <v>0</v>
      </c>
      <c r="E43" s="71">
        <f>'4'!E36</f>
        <v>0</v>
      </c>
      <c r="F43" s="67">
        <f>'4'!F36</f>
        <v>0</v>
      </c>
      <c r="G43" s="57"/>
      <c r="H43" s="57"/>
      <c r="I43" s="57"/>
      <c r="J43" s="57"/>
      <c r="K43" s="127" t="e">
        <f t="shared" si="0"/>
        <v>#DIV/0!</v>
      </c>
      <c r="L43" s="127" t="e">
        <f t="shared" si="1"/>
        <v>#DIV/0!</v>
      </c>
      <c r="M43" s="127" t="e">
        <f t="shared" si="2"/>
        <v>#DIV/0!</v>
      </c>
      <c r="N43" s="127" t="e">
        <f t="shared" si="3"/>
        <v>#DIV/0!</v>
      </c>
      <c r="O43" s="67" t="str">
        <f t="shared" si="10"/>
        <v/>
      </c>
      <c r="P43" s="57"/>
      <c r="Q43" s="57"/>
      <c r="R43" s="57"/>
      <c r="S43" s="57"/>
      <c r="T43" s="128" t="e">
        <f t="shared" si="4"/>
        <v>#DIV/0!</v>
      </c>
      <c r="U43" s="128" t="e">
        <f t="shared" si="5"/>
        <v>#DIV/0!</v>
      </c>
      <c r="V43" s="128" t="e">
        <f t="shared" si="6"/>
        <v>#DIV/0!</v>
      </c>
      <c r="W43" s="128" t="e">
        <f t="shared" si="7"/>
        <v>#DIV/0!</v>
      </c>
      <c r="X43" s="67" t="str">
        <f t="shared" si="11"/>
        <v/>
      </c>
      <c r="Y43" s="57"/>
      <c r="Z43" s="129" t="e">
        <f t="shared" si="18"/>
        <v>#DIV/0!</v>
      </c>
      <c r="AA43" s="57"/>
      <c r="AB43" s="130" t="e">
        <f t="shared" si="8"/>
        <v>#DIV/0!</v>
      </c>
      <c r="AC43" s="59">
        <f t="shared" si="13"/>
        <v>0</v>
      </c>
      <c r="AD43" s="59">
        <f t="shared" si="14"/>
        <v>0</v>
      </c>
      <c r="AE43" s="59" t="e">
        <f t="shared" si="15"/>
        <v>#N/A</v>
      </c>
      <c r="AF43" s="59" t="e">
        <f t="shared" si="16"/>
        <v>#N/A</v>
      </c>
      <c r="AG43" s="131" t="str">
        <f t="shared" si="17"/>
        <v/>
      </c>
      <c r="AH43" s="126" t="str">
        <f t="shared" si="9"/>
        <v/>
      </c>
    </row>
    <row r="44" spans="2:34" ht="28" customHeight="1" x14ac:dyDescent="0.35">
      <c r="B44" s="68">
        <v>33</v>
      </c>
      <c r="C44" s="67">
        <f>'4'!C37</f>
        <v>0</v>
      </c>
      <c r="D44" s="67">
        <f>'4'!D37</f>
        <v>0</v>
      </c>
      <c r="E44" s="71">
        <f>'4'!E37</f>
        <v>0</v>
      </c>
      <c r="F44" s="67">
        <f>'4'!F37</f>
        <v>0</v>
      </c>
      <c r="G44" s="57"/>
      <c r="H44" s="57"/>
      <c r="I44" s="57"/>
      <c r="J44" s="57"/>
      <c r="K44" s="127" t="e">
        <f t="shared" si="0"/>
        <v>#DIV/0!</v>
      </c>
      <c r="L44" s="127" t="e">
        <f t="shared" si="1"/>
        <v>#DIV/0!</v>
      </c>
      <c r="M44" s="127" t="e">
        <f t="shared" si="2"/>
        <v>#DIV/0!</v>
      </c>
      <c r="N44" s="127" t="e">
        <f t="shared" si="3"/>
        <v>#DIV/0!</v>
      </c>
      <c r="O44" s="67" t="str">
        <f t="shared" si="10"/>
        <v/>
      </c>
      <c r="P44" s="57"/>
      <c r="Q44" s="57"/>
      <c r="R44" s="57"/>
      <c r="S44" s="57"/>
      <c r="T44" s="128" t="e">
        <f t="shared" si="4"/>
        <v>#DIV/0!</v>
      </c>
      <c r="U44" s="128" t="e">
        <f t="shared" si="5"/>
        <v>#DIV/0!</v>
      </c>
      <c r="V44" s="128" t="e">
        <f t="shared" si="6"/>
        <v>#DIV/0!</v>
      </c>
      <c r="W44" s="128" t="e">
        <f t="shared" si="7"/>
        <v>#DIV/0!</v>
      </c>
      <c r="X44" s="67" t="str">
        <f t="shared" si="11"/>
        <v/>
      </c>
      <c r="Y44" s="57"/>
      <c r="Z44" s="129" t="e">
        <f t="shared" si="18"/>
        <v>#DIV/0!</v>
      </c>
      <c r="AA44" s="57"/>
      <c r="AB44" s="130" t="e">
        <f t="shared" si="8"/>
        <v>#DIV/0!</v>
      </c>
      <c r="AC44" s="59">
        <f t="shared" si="13"/>
        <v>0</v>
      </c>
      <c r="AD44" s="59">
        <f t="shared" si="14"/>
        <v>0</v>
      </c>
      <c r="AE44" s="59" t="e">
        <f t="shared" si="15"/>
        <v>#N/A</v>
      </c>
      <c r="AF44" s="59" t="e">
        <f t="shared" si="16"/>
        <v>#N/A</v>
      </c>
      <c r="AG44" s="131" t="str">
        <f t="shared" si="17"/>
        <v/>
      </c>
      <c r="AH44" s="126" t="str">
        <f t="shared" si="9"/>
        <v/>
      </c>
    </row>
    <row r="45" spans="2:34" ht="28" customHeight="1" x14ac:dyDescent="0.35">
      <c r="B45" s="68">
        <v>34</v>
      </c>
      <c r="C45" s="67">
        <f>'4'!C38</f>
        <v>0</v>
      </c>
      <c r="D45" s="67">
        <f>'4'!D38</f>
        <v>0</v>
      </c>
      <c r="E45" s="71">
        <f>'4'!E38</f>
        <v>0</v>
      </c>
      <c r="F45" s="67">
        <f>'4'!F38</f>
        <v>0</v>
      </c>
      <c r="G45" s="57"/>
      <c r="H45" s="57"/>
      <c r="I45" s="57"/>
      <c r="J45" s="57"/>
      <c r="K45" s="127" t="e">
        <f t="shared" si="0"/>
        <v>#DIV/0!</v>
      </c>
      <c r="L45" s="127" t="e">
        <f t="shared" si="1"/>
        <v>#DIV/0!</v>
      </c>
      <c r="M45" s="127" t="e">
        <f t="shared" si="2"/>
        <v>#DIV/0!</v>
      </c>
      <c r="N45" s="127" t="e">
        <f t="shared" si="3"/>
        <v>#DIV/0!</v>
      </c>
      <c r="O45" s="67" t="str">
        <f t="shared" si="10"/>
        <v/>
      </c>
      <c r="P45" s="57"/>
      <c r="Q45" s="57"/>
      <c r="R45" s="57"/>
      <c r="S45" s="57"/>
      <c r="T45" s="128" t="e">
        <f t="shared" si="4"/>
        <v>#DIV/0!</v>
      </c>
      <c r="U45" s="128" t="e">
        <f t="shared" si="5"/>
        <v>#DIV/0!</v>
      </c>
      <c r="V45" s="128" t="e">
        <f t="shared" si="6"/>
        <v>#DIV/0!</v>
      </c>
      <c r="W45" s="128" t="e">
        <f t="shared" si="7"/>
        <v>#DIV/0!</v>
      </c>
      <c r="X45" s="67" t="str">
        <f t="shared" si="11"/>
        <v/>
      </c>
      <c r="Y45" s="57"/>
      <c r="Z45" s="129" t="e">
        <f t="shared" si="18"/>
        <v>#DIV/0!</v>
      </c>
      <c r="AA45" s="57"/>
      <c r="AB45" s="130" t="e">
        <f t="shared" si="8"/>
        <v>#DIV/0!</v>
      </c>
      <c r="AC45" s="59">
        <f t="shared" si="13"/>
        <v>0</v>
      </c>
      <c r="AD45" s="59">
        <f t="shared" si="14"/>
        <v>0</v>
      </c>
      <c r="AE45" s="59" t="e">
        <f t="shared" si="15"/>
        <v>#N/A</v>
      </c>
      <c r="AF45" s="59" t="e">
        <f t="shared" si="16"/>
        <v>#N/A</v>
      </c>
      <c r="AG45" s="131" t="str">
        <f t="shared" si="17"/>
        <v/>
      </c>
      <c r="AH45" s="126" t="str">
        <f t="shared" si="9"/>
        <v/>
      </c>
    </row>
    <row r="46" spans="2:34" ht="28" customHeight="1" x14ac:dyDescent="0.35">
      <c r="B46" s="68">
        <v>35</v>
      </c>
      <c r="C46" s="67">
        <f>'4'!C39</f>
        <v>0</v>
      </c>
      <c r="D46" s="67">
        <f>'4'!D39</f>
        <v>0</v>
      </c>
      <c r="E46" s="71">
        <f>'4'!E39</f>
        <v>0</v>
      </c>
      <c r="F46" s="67">
        <f>'4'!F39</f>
        <v>0</v>
      </c>
      <c r="G46" s="57"/>
      <c r="H46" s="57"/>
      <c r="I46" s="57"/>
      <c r="J46" s="57"/>
      <c r="K46" s="127" t="e">
        <f t="shared" si="0"/>
        <v>#DIV/0!</v>
      </c>
      <c r="L46" s="127" t="e">
        <f t="shared" si="1"/>
        <v>#DIV/0!</v>
      </c>
      <c r="M46" s="127" t="e">
        <f t="shared" si="2"/>
        <v>#DIV/0!</v>
      </c>
      <c r="N46" s="127" t="e">
        <f t="shared" si="3"/>
        <v>#DIV/0!</v>
      </c>
      <c r="O46" s="67" t="str">
        <f t="shared" si="10"/>
        <v/>
      </c>
      <c r="P46" s="57"/>
      <c r="Q46" s="57"/>
      <c r="R46" s="57"/>
      <c r="S46" s="57"/>
      <c r="T46" s="128" t="e">
        <f t="shared" si="4"/>
        <v>#DIV/0!</v>
      </c>
      <c r="U46" s="128" t="e">
        <f t="shared" si="5"/>
        <v>#DIV/0!</v>
      </c>
      <c r="V46" s="128" t="e">
        <f t="shared" si="6"/>
        <v>#DIV/0!</v>
      </c>
      <c r="W46" s="128" t="e">
        <f t="shared" si="7"/>
        <v>#DIV/0!</v>
      </c>
      <c r="X46" s="67" t="str">
        <f t="shared" si="11"/>
        <v/>
      </c>
      <c r="Y46" s="57"/>
      <c r="Z46" s="129" t="e">
        <f t="shared" si="18"/>
        <v>#DIV/0!</v>
      </c>
      <c r="AA46" s="57"/>
      <c r="AB46" s="130" t="e">
        <f t="shared" si="8"/>
        <v>#DIV/0!</v>
      </c>
      <c r="AC46" s="59">
        <f t="shared" si="13"/>
        <v>0</v>
      </c>
      <c r="AD46" s="59">
        <f t="shared" si="14"/>
        <v>0</v>
      </c>
      <c r="AE46" s="59" t="e">
        <f t="shared" si="15"/>
        <v>#N/A</v>
      </c>
      <c r="AF46" s="59" t="e">
        <f t="shared" si="16"/>
        <v>#N/A</v>
      </c>
      <c r="AG46" s="131" t="str">
        <f t="shared" si="17"/>
        <v/>
      </c>
      <c r="AH46" s="126" t="str">
        <f t="shared" si="9"/>
        <v/>
      </c>
    </row>
    <row r="47" spans="2:34" ht="28" customHeight="1" x14ac:dyDescent="0.35">
      <c r="B47" s="68">
        <v>36</v>
      </c>
      <c r="C47" s="67">
        <f>'4'!C40</f>
        <v>0</v>
      </c>
      <c r="D47" s="67">
        <f>'4'!D40</f>
        <v>0</v>
      </c>
      <c r="E47" s="71">
        <f>'4'!E40</f>
        <v>0</v>
      </c>
      <c r="F47" s="67">
        <f>'4'!F40</f>
        <v>0</v>
      </c>
      <c r="G47" s="57"/>
      <c r="H47" s="57"/>
      <c r="I47" s="57"/>
      <c r="J47" s="57"/>
      <c r="K47" s="127" t="e">
        <f t="shared" si="0"/>
        <v>#DIV/0!</v>
      </c>
      <c r="L47" s="127" t="e">
        <f t="shared" si="1"/>
        <v>#DIV/0!</v>
      </c>
      <c r="M47" s="127" t="e">
        <f t="shared" si="2"/>
        <v>#DIV/0!</v>
      </c>
      <c r="N47" s="127" t="e">
        <f t="shared" si="3"/>
        <v>#DIV/0!</v>
      </c>
      <c r="O47" s="67" t="str">
        <f t="shared" si="10"/>
        <v/>
      </c>
      <c r="P47" s="57"/>
      <c r="Q47" s="57"/>
      <c r="R47" s="57"/>
      <c r="S47" s="57"/>
      <c r="T47" s="128" t="e">
        <f t="shared" si="4"/>
        <v>#DIV/0!</v>
      </c>
      <c r="U47" s="128" t="e">
        <f t="shared" si="5"/>
        <v>#DIV/0!</v>
      </c>
      <c r="V47" s="128" t="e">
        <f t="shared" si="6"/>
        <v>#DIV/0!</v>
      </c>
      <c r="W47" s="128" t="e">
        <f t="shared" si="7"/>
        <v>#DIV/0!</v>
      </c>
      <c r="X47" s="67" t="str">
        <f t="shared" si="11"/>
        <v/>
      </c>
      <c r="Y47" s="57"/>
      <c r="Z47" s="129" t="e">
        <f t="shared" si="18"/>
        <v>#DIV/0!</v>
      </c>
      <c r="AA47" s="57"/>
      <c r="AB47" s="130" t="e">
        <f t="shared" si="8"/>
        <v>#DIV/0!</v>
      </c>
      <c r="AC47" s="59">
        <f t="shared" si="13"/>
        <v>0</v>
      </c>
      <c r="AD47" s="59">
        <f t="shared" si="14"/>
        <v>0</v>
      </c>
      <c r="AE47" s="59" t="e">
        <f t="shared" si="15"/>
        <v>#N/A</v>
      </c>
      <c r="AF47" s="59" t="e">
        <f t="shared" si="16"/>
        <v>#N/A</v>
      </c>
      <c r="AG47" s="131" t="str">
        <f t="shared" si="17"/>
        <v/>
      </c>
      <c r="AH47" s="126" t="str">
        <f t="shared" si="9"/>
        <v/>
      </c>
    </row>
    <row r="48" spans="2:34" ht="28" customHeight="1" x14ac:dyDescent="0.35">
      <c r="B48" s="68">
        <v>37</v>
      </c>
      <c r="C48" s="67">
        <f>'4'!C41</f>
        <v>0</v>
      </c>
      <c r="D48" s="67">
        <f>'4'!D41</f>
        <v>0</v>
      </c>
      <c r="E48" s="71">
        <f>'4'!E41</f>
        <v>0</v>
      </c>
      <c r="F48" s="67">
        <f>'4'!F41</f>
        <v>0</v>
      </c>
      <c r="G48" s="57"/>
      <c r="H48" s="57"/>
      <c r="I48" s="57"/>
      <c r="J48" s="57"/>
      <c r="K48" s="127" t="e">
        <f t="shared" si="0"/>
        <v>#DIV/0!</v>
      </c>
      <c r="L48" s="127" t="e">
        <f t="shared" si="1"/>
        <v>#DIV/0!</v>
      </c>
      <c r="M48" s="127" t="e">
        <f t="shared" si="2"/>
        <v>#DIV/0!</v>
      </c>
      <c r="N48" s="127" t="e">
        <f t="shared" si="3"/>
        <v>#DIV/0!</v>
      </c>
      <c r="O48" s="67" t="str">
        <f t="shared" si="10"/>
        <v/>
      </c>
      <c r="P48" s="57"/>
      <c r="Q48" s="57"/>
      <c r="R48" s="57"/>
      <c r="S48" s="57"/>
      <c r="T48" s="128" t="e">
        <f t="shared" si="4"/>
        <v>#DIV/0!</v>
      </c>
      <c r="U48" s="128" t="e">
        <f t="shared" si="5"/>
        <v>#DIV/0!</v>
      </c>
      <c r="V48" s="128" t="e">
        <f t="shared" si="6"/>
        <v>#DIV/0!</v>
      </c>
      <c r="W48" s="128" t="e">
        <f t="shared" si="7"/>
        <v>#DIV/0!</v>
      </c>
      <c r="X48" s="67" t="str">
        <f t="shared" si="11"/>
        <v/>
      </c>
      <c r="Y48" s="57"/>
      <c r="Z48" s="129" t="e">
        <f t="shared" si="18"/>
        <v>#DIV/0!</v>
      </c>
      <c r="AA48" s="57"/>
      <c r="AB48" s="130" t="e">
        <f t="shared" si="8"/>
        <v>#DIV/0!</v>
      </c>
      <c r="AC48" s="59">
        <f t="shared" si="13"/>
        <v>0</v>
      </c>
      <c r="AD48" s="59">
        <f t="shared" si="14"/>
        <v>0</v>
      </c>
      <c r="AE48" s="59" t="e">
        <f t="shared" si="15"/>
        <v>#N/A</v>
      </c>
      <c r="AF48" s="59" t="e">
        <f t="shared" si="16"/>
        <v>#N/A</v>
      </c>
      <c r="AG48" s="131" t="str">
        <f t="shared" si="17"/>
        <v/>
      </c>
      <c r="AH48" s="126" t="str">
        <f t="shared" si="9"/>
        <v/>
      </c>
    </row>
    <row r="49" spans="2:34" ht="28" customHeight="1" x14ac:dyDescent="0.35">
      <c r="B49" s="68">
        <v>38</v>
      </c>
      <c r="C49" s="67">
        <f>'4'!C42</f>
        <v>0</v>
      </c>
      <c r="D49" s="67">
        <f>'4'!D42</f>
        <v>0</v>
      </c>
      <c r="E49" s="71">
        <f>'4'!E42</f>
        <v>0</v>
      </c>
      <c r="F49" s="67">
        <f>'4'!F42</f>
        <v>0</v>
      </c>
      <c r="G49" s="57"/>
      <c r="H49" s="57"/>
      <c r="I49" s="57"/>
      <c r="J49" s="57"/>
      <c r="K49" s="127" t="e">
        <f t="shared" si="0"/>
        <v>#DIV/0!</v>
      </c>
      <c r="L49" s="127" t="e">
        <f t="shared" si="1"/>
        <v>#DIV/0!</v>
      </c>
      <c r="M49" s="127" t="e">
        <f t="shared" si="2"/>
        <v>#DIV/0!</v>
      </c>
      <c r="N49" s="127" t="e">
        <f t="shared" si="3"/>
        <v>#DIV/0!</v>
      </c>
      <c r="O49" s="67" t="str">
        <f t="shared" si="10"/>
        <v/>
      </c>
      <c r="P49" s="57"/>
      <c r="Q49" s="57"/>
      <c r="R49" s="57"/>
      <c r="S49" s="57"/>
      <c r="T49" s="128" t="e">
        <f t="shared" si="4"/>
        <v>#DIV/0!</v>
      </c>
      <c r="U49" s="128" t="e">
        <f t="shared" si="5"/>
        <v>#DIV/0!</v>
      </c>
      <c r="V49" s="128" t="e">
        <f t="shared" si="6"/>
        <v>#DIV/0!</v>
      </c>
      <c r="W49" s="128" t="e">
        <f t="shared" si="7"/>
        <v>#DIV/0!</v>
      </c>
      <c r="X49" s="67" t="str">
        <f t="shared" si="11"/>
        <v/>
      </c>
      <c r="Y49" s="57"/>
      <c r="Z49" s="129" t="e">
        <f t="shared" si="18"/>
        <v>#DIV/0!</v>
      </c>
      <c r="AA49" s="57"/>
      <c r="AB49" s="130" t="e">
        <f t="shared" si="8"/>
        <v>#DIV/0!</v>
      </c>
      <c r="AC49" s="59">
        <f t="shared" si="13"/>
        <v>0</v>
      </c>
      <c r="AD49" s="59">
        <f t="shared" si="14"/>
        <v>0</v>
      </c>
      <c r="AE49" s="59" t="e">
        <f t="shared" si="15"/>
        <v>#N/A</v>
      </c>
      <c r="AF49" s="59" t="e">
        <f t="shared" si="16"/>
        <v>#N/A</v>
      </c>
      <c r="AG49" s="131" t="str">
        <f t="shared" si="17"/>
        <v/>
      </c>
      <c r="AH49" s="126" t="str">
        <f t="shared" si="9"/>
        <v/>
      </c>
    </row>
    <row r="50" spans="2:34" ht="28" customHeight="1" x14ac:dyDescent="0.35">
      <c r="B50" s="68">
        <v>39</v>
      </c>
      <c r="C50" s="67">
        <f>'4'!C43</f>
        <v>0</v>
      </c>
      <c r="D50" s="67">
        <f>'4'!D43</f>
        <v>0</v>
      </c>
      <c r="E50" s="71">
        <f>'4'!E43</f>
        <v>0</v>
      </c>
      <c r="F50" s="67">
        <f>'4'!F43</f>
        <v>0</v>
      </c>
      <c r="G50" s="57"/>
      <c r="H50" s="57"/>
      <c r="I50" s="57"/>
      <c r="J50" s="57"/>
      <c r="K50" s="127" t="e">
        <f t="shared" si="0"/>
        <v>#DIV/0!</v>
      </c>
      <c r="L50" s="127" t="e">
        <f t="shared" si="1"/>
        <v>#DIV/0!</v>
      </c>
      <c r="M50" s="127" t="e">
        <f t="shared" si="2"/>
        <v>#DIV/0!</v>
      </c>
      <c r="N50" s="127" t="e">
        <f t="shared" si="3"/>
        <v>#DIV/0!</v>
      </c>
      <c r="O50" s="67" t="str">
        <f t="shared" si="10"/>
        <v/>
      </c>
      <c r="P50" s="57"/>
      <c r="Q50" s="57"/>
      <c r="R50" s="57"/>
      <c r="S50" s="57"/>
      <c r="T50" s="128" t="e">
        <f t="shared" si="4"/>
        <v>#DIV/0!</v>
      </c>
      <c r="U50" s="128" t="e">
        <f t="shared" si="5"/>
        <v>#DIV/0!</v>
      </c>
      <c r="V50" s="128" t="e">
        <f t="shared" si="6"/>
        <v>#DIV/0!</v>
      </c>
      <c r="W50" s="128" t="e">
        <f t="shared" si="7"/>
        <v>#DIV/0!</v>
      </c>
      <c r="X50" s="67" t="str">
        <f t="shared" si="11"/>
        <v/>
      </c>
      <c r="Y50" s="57"/>
      <c r="Z50" s="129" t="e">
        <f t="shared" si="18"/>
        <v>#DIV/0!</v>
      </c>
      <c r="AA50" s="57"/>
      <c r="AB50" s="130" t="e">
        <f t="shared" si="8"/>
        <v>#DIV/0!</v>
      </c>
      <c r="AC50" s="59">
        <f t="shared" si="13"/>
        <v>0</v>
      </c>
      <c r="AD50" s="59">
        <f t="shared" si="14"/>
        <v>0</v>
      </c>
      <c r="AE50" s="59" t="e">
        <f t="shared" si="15"/>
        <v>#N/A</v>
      </c>
      <c r="AF50" s="59" t="e">
        <f t="shared" si="16"/>
        <v>#N/A</v>
      </c>
      <c r="AG50" s="131" t="str">
        <f t="shared" si="17"/>
        <v/>
      </c>
      <c r="AH50" s="126" t="str">
        <f t="shared" si="9"/>
        <v/>
      </c>
    </row>
    <row r="51" spans="2:34" ht="28" customHeight="1" thickBot="1" x14ac:dyDescent="0.4">
      <c r="B51" s="68">
        <v>40</v>
      </c>
      <c r="C51" s="67">
        <f>'4'!C44</f>
        <v>0</v>
      </c>
      <c r="D51" s="67">
        <f>'4'!D44</f>
        <v>0</v>
      </c>
      <c r="E51" s="71">
        <f>'4'!E44</f>
        <v>0</v>
      </c>
      <c r="F51" s="67">
        <f>'4'!F44</f>
        <v>0</v>
      </c>
      <c r="G51" s="57"/>
      <c r="H51" s="57"/>
      <c r="I51" s="57"/>
      <c r="J51" s="57"/>
      <c r="K51" s="127" t="e">
        <f t="shared" si="0"/>
        <v>#DIV/0!</v>
      </c>
      <c r="L51" s="127" t="e">
        <f t="shared" si="1"/>
        <v>#DIV/0!</v>
      </c>
      <c r="M51" s="127" t="e">
        <f t="shared" si="2"/>
        <v>#DIV/0!</v>
      </c>
      <c r="N51" s="127" t="e">
        <f t="shared" si="3"/>
        <v>#DIV/0!</v>
      </c>
      <c r="O51" s="67" t="str">
        <f t="shared" si="10"/>
        <v/>
      </c>
      <c r="P51" s="57"/>
      <c r="Q51" s="57"/>
      <c r="R51" s="57"/>
      <c r="S51" s="57"/>
      <c r="T51" s="128" t="e">
        <f t="shared" si="4"/>
        <v>#DIV/0!</v>
      </c>
      <c r="U51" s="128" t="e">
        <f t="shared" si="5"/>
        <v>#DIV/0!</v>
      </c>
      <c r="V51" s="128" t="e">
        <f t="shared" si="6"/>
        <v>#DIV/0!</v>
      </c>
      <c r="W51" s="128" t="e">
        <f t="shared" si="7"/>
        <v>#DIV/0!</v>
      </c>
      <c r="X51" s="67" t="str">
        <f t="shared" si="11"/>
        <v/>
      </c>
      <c r="Y51" s="57"/>
      <c r="Z51" s="129" t="e">
        <f t="shared" si="18"/>
        <v>#DIV/0!</v>
      </c>
      <c r="AA51" s="57"/>
      <c r="AB51" s="130" t="e">
        <f t="shared" si="8"/>
        <v>#DIV/0!</v>
      </c>
      <c r="AC51" s="59">
        <f t="shared" si="13"/>
        <v>0</v>
      </c>
      <c r="AD51" s="59">
        <f t="shared" si="14"/>
        <v>0</v>
      </c>
      <c r="AE51" s="59" t="e">
        <f t="shared" si="15"/>
        <v>#N/A</v>
      </c>
      <c r="AF51" s="59" t="e">
        <f t="shared" si="16"/>
        <v>#N/A</v>
      </c>
      <c r="AG51" s="131" t="str">
        <f t="shared" si="17"/>
        <v/>
      </c>
      <c r="AH51" s="126" t="str">
        <f t="shared" si="9"/>
        <v/>
      </c>
    </row>
    <row r="52" spans="2:34" hidden="1" x14ac:dyDescent="0.35">
      <c r="G52" s="74">
        <f>MAX(G12:G50)</f>
        <v>0</v>
      </c>
      <c r="H52" s="74">
        <f>MAX(H12:H50)</f>
        <v>0</v>
      </c>
      <c r="I52" s="74">
        <f>MAX(I12:I50)</f>
        <v>0</v>
      </c>
      <c r="J52" s="74">
        <f>MAX(J12:J50)</f>
        <v>0</v>
      </c>
      <c r="P52" s="74">
        <f>MAX(P12:P50)</f>
        <v>0</v>
      </c>
      <c r="Q52" s="74">
        <f>MAX(Q12:Q50)</f>
        <v>0</v>
      </c>
      <c r="R52" s="74">
        <f>MAX(R12:R50)</f>
        <v>0</v>
      </c>
      <c r="S52" s="74">
        <f>MAX(S12:S50)</f>
        <v>0</v>
      </c>
      <c r="X52" s="74"/>
      <c r="Y52" s="74">
        <f>MAX(Y12:Y51)</f>
        <v>0</v>
      </c>
      <c r="Z52" s="74"/>
      <c r="AA52" s="74">
        <f>MAX(AA12:AA51)</f>
        <v>0</v>
      </c>
      <c r="AB52" s="74"/>
      <c r="AC52" s="45">
        <f t="shared" si="13"/>
        <v>0</v>
      </c>
      <c r="AD52" s="45">
        <f t="shared" si="14"/>
        <v>0</v>
      </c>
      <c r="AE52" s="45">
        <f t="shared" si="15"/>
        <v>1</v>
      </c>
      <c r="AF52" s="45">
        <f t="shared" si="16"/>
        <v>1</v>
      </c>
    </row>
    <row r="53" spans="2:34" hidden="1" x14ac:dyDescent="0.35">
      <c r="G53" s="74">
        <f>MIN(G12:G51)</f>
        <v>0</v>
      </c>
      <c r="H53" s="74">
        <f>MIN(H12:H51)</f>
        <v>0</v>
      </c>
      <c r="I53" s="74">
        <f>MIN(I12:I51)</f>
        <v>0</v>
      </c>
      <c r="J53" s="74">
        <f>MIN(J12:J51)</f>
        <v>0</v>
      </c>
      <c r="P53" s="74">
        <f>MIN(P12:P51)</f>
        <v>0</v>
      </c>
      <c r="Q53" s="74">
        <f>MIN(Q12:Q51)</f>
        <v>0</v>
      </c>
      <c r="R53" s="74">
        <f>MIN(R12:R51)</f>
        <v>0</v>
      </c>
      <c r="S53" s="74">
        <f>MIN(S12:S51)</f>
        <v>0</v>
      </c>
      <c r="X53" s="74"/>
      <c r="Y53" s="74">
        <f>MIN(Y12:Y51)</f>
        <v>0</v>
      </c>
      <c r="Z53" s="74"/>
      <c r="AA53" s="74">
        <f>MIN(AA12:AA51)</f>
        <v>0</v>
      </c>
      <c r="AB53" s="74"/>
      <c r="AC53" s="45">
        <f t="shared" si="13"/>
        <v>0</v>
      </c>
      <c r="AD53" s="45">
        <f t="shared" si="14"/>
        <v>0</v>
      </c>
      <c r="AE53" s="45">
        <f t="shared" si="15"/>
        <v>1</v>
      </c>
      <c r="AF53" s="45">
        <f t="shared" si="16"/>
        <v>1</v>
      </c>
    </row>
    <row r="54" spans="2:34" hidden="1" x14ac:dyDescent="0.35">
      <c r="E54" t="s">
        <v>154</v>
      </c>
      <c r="G54" s="74">
        <f>G52</f>
        <v>0</v>
      </c>
      <c r="H54" s="74">
        <f t="shared" ref="H54:J55" si="19">H52</f>
        <v>0</v>
      </c>
      <c r="I54" s="74">
        <f t="shared" si="19"/>
        <v>0</v>
      </c>
      <c r="J54" s="74">
        <f t="shared" si="19"/>
        <v>0</v>
      </c>
      <c r="P54" s="74">
        <f>P52</f>
        <v>0</v>
      </c>
      <c r="Q54" s="74">
        <f t="shared" ref="Q54:S55" si="20">Q52</f>
        <v>0</v>
      </c>
      <c r="R54" s="74">
        <f t="shared" si="20"/>
        <v>0</v>
      </c>
      <c r="S54" s="74">
        <f t="shared" si="20"/>
        <v>0</v>
      </c>
      <c r="X54" s="74"/>
      <c r="Y54" s="74">
        <f>Y52</f>
        <v>0</v>
      </c>
      <c r="Z54" s="74"/>
      <c r="AA54" s="74">
        <f>AA52</f>
        <v>0</v>
      </c>
      <c r="AB54" s="74"/>
      <c r="AC54" s="45">
        <f t="shared" si="13"/>
        <v>0</v>
      </c>
      <c r="AD54" s="45">
        <f t="shared" si="14"/>
        <v>0</v>
      </c>
      <c r="AE54" s="45">
        <f t="shared" si="15"/>
        <v>1</v>
      </c>
      <c r="AF54" s="45">
        <f t="shared" si="16"/>
        <v>1</v>
      </c>
    </row>
    <row r="55" spans="2:34" hidden="1" x14ac:dyDescent="0.35">
      <c r="E55" t="s">
        <v>155</v>
      </c>
      <c r="G55" s="74">
        <f>G53</f>
        <v>0</v>
      </c>
      <c r="H55" s="74">
        <f t="shared" si="19"/>
        <v>0</v>
      </c>
      <c r="I55" s="74">
        <f t="shared" si="19"/>
        <v>0</v>
      </c>
      <c r="J55" s="74">
        <f t="shared" si="19"/>
        <v>0</v>
      </c>
      <c r="P55" s="74">
        <f>P53</f>
        <v>0</v>
      </c>
      <c r="Q55" s="74">
        <f t="shared" si="20"/>
        <v>0</v>
      </c>
      <c r="R55" s="74">
        <f t="shared" si="20"/>
        <v>0</v>
      </c>
      <c r="S55" s="74">
        <f t="shared" si="20"/>
        <v>0</v>
      </c>
      <c r="Y55" s="74">
        <f>Y53</f>
        <v>0</v>
      </c>
      <c r="Z55" s="74"/>
      <c r="AA55" s="74">
        <f>AA53</f>
        <v>0</v>
      </c>
      <c r="AB55" s="74"/>
      <c r="AC55" s="45">
        <f t="shared" si="13"/>
        <v>0</v>
      </c>
      <c r="AD55" s="45">
        <f t="shared" si="14"/>
        <v>0</v>
      </c>
      <c r="AE55" s="45">
        <f t="shared" si="15"/>
        <v>1</v>
      </c>
      <c r="AF55" s="45">
        <f t="shared" si="16"/>
        <v>1</v>
      </c>
    </row>
    <row r="56" spans="2:34" hidden="1" x14ac:dyDescent="0.35">
      <c r="E56" t="s">
        <v>156</v>
      </c>
      <c r="G56" s="74">
        <v>95</v>
      </c>
      <c r="H56" s="74">
        <v>95</v>
      </c>
      <c r="I56" s="74">
        <v>95</v>
      </c>
      <c r="J56" s="74">
        <v>95</v>
      </c>
      <c r="P56" s="74">
        <v>95</v>
      </c>
      <c r="Q56" s="74">
        <v>95</v>
      </c>
      <c r="R56" s="74">
        <v>95</v>
      </c>
      <c r="S56" s="74">
        <v>95</v>
      </c>
      <c r="Y56" s="74">
        <v>95</v>
      </c>
      <c r="Z56" s="74"/>
      <c r="AA56" s="74">
        <v>95</v>
      </c>
      <c r="AB56" s="74"/>
      <c r="AC56" s="45">
        <f t="shared" si="13"/>
        <v>95</v>
      </c>
      <c r="AD56" s="45">
        <f t="shared" si="14"/>
        <v>95</v>
      </c>
      <c r="AE56" s="45">
        <f t="shared" si="15"/>
        <v>1</v>
      </c>
      <c r="AF56" s="45">
        <f t="shared" si="16"/>
        <v>1</v>
      </c>
    </row>
    <row r="57" spans="2:34" hidden="1" x14ac:dyDescent="0.35">
      <c r="E57" t="s">
        <v>157</v>
      </c>
      <c r="G57" s="74">
        <f>PROFIL!$L$27</f>
        <v>70</v>
      </c>
      <c r="H57" s="74">
        <f>PROFIL!$L$27</f>
        <v>70</v>
      </c>
      <c r="I57" s="74">
        <f>PROFIL!$L$27</f>
        <v>70</v>
      </c>
      <c r="J57" s="74">
        <f>PROFIL!$L$27</f>
        <v>70</v>
      </c>
      <c r="P57" s="74">
        <f>G57</f>
        <v>70</v>
      </c>
      <c r="Q57" s="74">
        <f t="shared" ref="Q57:S57" si="21">H57</f>
        <v>70</v>
      </c>
      <c r="R57" s="74">
        <f t="shared" si="21"/>
        <v>70</v>
      </c>
      <c r="S57" s="74">
        <f t="shared" si="21"/>
        <v>70</v>
      </c>
      <c r="T57" s="74">
        <v>80</v>
      </c>
      <c r="U57" s="74">
        <v>80</v>
      </c>
      <c r="V57" s="74">
        <v>80</v>
      </c>
      <c r="W57" s="74">
        <v>80</v>
      </c>
      <c r="Y57" s="74">
        <f>G57</f>
        <v>70</v>
      </c>
      <c r="Z57" s="74">
        <f t="shared" ref="Z57:AA57" si="22">H57</f>
        <v>70</v>
      </c>
      <c r="AA57" s="74">
        <f t="shared" si="22"/>
        <v>70</v>
      </c>
      <c r="AB57" s="74"/>
      <c r="AC57" s="45">
        <f t="shared" si="13"/>
        <v>70</v>
      </c>
      <c r="AD57" s="45">
        <f t="shared" si="14"/>
        <v>70</v>
      </c>
      <c r="AE57" s="45">
        <f t="shared" si="15"/>
        <v>1</v>
      </c>
      <c r="AF57" s="45">
        <f t="shared" si="16"/>
        <v>1</v>
      </c>
    </row>
    <row r="58" spans="2:34" hidden="1" x14ac:dyDescent="0.35">
      <c r="E58" t="s">
        <v>149</v>
      </c>
      <c r="G58" s="74" t="e">
        <f>(G56-G57)/(G54-G55)</f>
        <v>#DIV/0!</v>
      </c>
      <c r="H58" s="74" t="e">
        <f t="shared" ref="H58:J58" si="23">(H56-H57)/(H54-H55)</f>
        <v>#DIV/0!</v>
      </c>
      <c r="I58" s="74" t="e">
        <f t="shared" si="23"/>
        <v>#DIV/0!</v>
      </c>
      <c r="J58" s="74" t="e">
        <f t="shared" si="23"/>
        <v>#DIV/0!</v>
      </c>
      <c r="P58" s="74" t="e">
        <f>(P56-P57)/(P54-P55)</f>
        <v>#DIV/0!</v>
      </c>
      <c r="Q58" s="74" t="e">
        <f t="shared" ref="Q58:S58" si="24">(Q56-Q57)/(Q54-Q55)</f>
        <v>#DIV/0!</v>
      </c>
      <c r="R58" s="74" t="e">
        <f t="shared" si="24"/>
        <v>#DIV/0!</v>
      </c>
      <c r="S58" s="74" t="e">
        <f t="shared" si="24"/>
        <v>#DIV/0!</v>
      </c>
      <c r="Y58" s="74" t="e">
        <f t="shared" ref="Y58:AA58" si="25">(Y56-Y57)/(Y54-Y55)</f>
        <v>#DIV/0!</v>
      </c>
      <c r="Z58" s="74"/>
      <c r="AA58" s="74" t="e">
        <f t="shared" si="25"/>
        <v>#DIV/0!</v>
      </c>
      <c r="AB58" s="74"/>
      <c r="AC58" s="45" t="e">
        <f t="shared" si="13"/>
        <v>#DIV/0!</v>
      </c>
      <c r="AD58" s="45" t="e">
        <f t="shared" si="14"/>
        <v>#DIV/0!</v>
      </c>
      <c r="AE58" s="45" t="e">
        <f t="shared" si="15"/>
        <v>#DIV/0!</v>
      </c>
      <c r="AF58" s="45" t="e">
        <f t="shared" si="16"/>
        <v>#DIV/0!</v>
      </c>
    </row>
    <row r="59" spans="2:34" ht="15" hidden="1" thickBot="1" x14ac:dyDescent="0.4">
      <c r="E59" t="s">
        <v>152</v>
      </c>
      <c r="G59" s="74" t="e">
        <f>G56-(G58*G54)</f>
        <v>#DIV/0!</v>
      </c>
      <c r="H59" s="74" t="e">
        <f t="shared" ref="H59:J59" si="26">H56-(H58*H54)</f>
        <v>#DIV/0!</v>
      </c>
      <c r="I59" s="74" t="e">
        <f t="shared" si="26"/>
        <v>#DIV/0!</v>
      </c>
      <c r="J59" s="74" t="e">
        <f t="shared" si="26"/>
        <v>#DIV/0!</v>
      </c>
      <c r="P59" s="74" t="e">
        <f>P56-(P58*P54)</f>
        <v>#DIV/0!</v>
      </c>
      <c r="Q59" s="74" t="e">
        <f t="shared" ref="Q59:S59" si="27">Q56-(Q58*Q54)</f>
        <v>#DIV/0!</v>
      </c>
      <c r="R59" s="74" t="e">
        <f t="shared" si="27"/>
        <v>#DIV/0!</v>
      </c>
      <c r="S59" s="74" t="e">
        <f t="shared" si="27"/>
        <v>#DIV/0!</v>
      </c>
      <c r="Y59" s="74" t="e">
        <f t="shared" ref="Y59:AA59" si="28">Y56-(Y58*Y54)</f>
        <v>#DIV/0!</v>
      </c>
      <c r="Z59" s="74"/>
      <c r="AA59" s="74" t="e">
        <f t="shared" si="28"/>
        <v>#DIV/0!</v>
      </c>
      <c r="AB59" s="74"/>
      <c r="AC59" s="45" t="e">
        <f t="shared" si="13"/>
        <v>#DIV/0!</v>
      </c>
      <c r="AD59" s="45" t="e">
        <f t="shared" si="14"/>
        <v>#DIV/0!</v>
      </c>
      <c r="AE59" s="45" t="e">
        <f t="shared" si="15"/>
        <v>#DIV/0!</v>
      </c>
      <c r="AF59" s="45" t="e">
        <f t="shared" si="16"/>
        <v>#DIV/0!</v>
      </c>
    </row>
    <row r="60" spans="2:34" ht="26.5" thickBot="1" x14ac:dyDescent="0.4">
      <c r="C60" s="93"/>
      <c r="D60" s="94"/>
      <c r="E60" s="95"/>
      <c r="F60" s="206" t="s">
        <v>60</v>
      </c>
      <c r="G60" s="91" t="s">
        <v>48</v>
      </c>
      <c r="H60" s="92" t="s">
        <v>78</v>
      </c>
      <c r="I60" s="209" t="s">
        <v>79</v>
      </c>
      <c r="J60" s="209"/>
      <c r="K60" s="209"/>
      <c r="L60" s="209"/>
      <c r="M60" s="209"/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209"/>
      <c r="AE60" s="209"/>
      <c r="AF60" s="209"/>
      <c r="AG60" s="209"/>
      <c r="AH60" s="210"/>
    </row>
    <row r="61" spans="2:34" ht="18" customHeight="1" thickTop="1" x14ac:dyDescent="0.35">
      <c r="C61" s="211" t="s">
        <v>161</v>
      </c>
      <c r="D61" s="212"/>
      <c r="E61" s="213"/>
      <c r="F61" s="207"/>
      <c r="G61" s="89">
        <v>1</v>
      </c>
      <c r="H61" s="90" t="s">
        <v>56</v>
      </c>
      <c r="I61" s="227"/>
      <c r="J61" s="228"/>
      <c r="K61" s="228"/>
      <c r="L61" s="228"/>
      <c r="M61" s="228"/>
      <c r="N61" s="228"/>
      <c r="O61" s="228"/>
      <c r="P61" s="228"/>
      <c r="Q61" s="228"/>
      <c r="R61" s="228"/>
      <c r="S61" s="228"/>
      <c r="T61" s="228"/>
      <c r="U61" s="228"/>
      <c r="V61" s="228"/>
      <c r="W61" s="228"/>
      <c r="X61" s="228"/>
      <c r="Y61" s="228"/>
      <c r="Z61" s="228"/>
      <c r="AA61" s="228"/>
      <c r="AB61" s="228"/>
      <c r="AC61" s="228"/>
      <c r="AD61" s="228"/>
      <c r="AE61" s="228"/>
      <c r="AF61" s="228"/>
      <c r="AG61" s="228"/>
      <c r="AH61" s="229"/>
    </row>
    <row r="62" spans="2:34" ht="18" customHeight="1" x14ac:dyDescent="0.35">
      <c r="C62" s="211"/>
      <c r="D62" s="212"/>
      <c r="E62" s="213"/>
      <c r="F62" s="207"/>
      <c r="G62" s="86">
        <v>2</v>
      </c>
      <c r="H62" s="31" t="s">
        <v>57</v>
      </c>
      <c r="I62" s="230"/>
      <c r="J62" s="230"/>
      <c r="K62" s="230"/>
      <c r="L62" s="230"/>
      <c r="M62" s="230"/>
      <c r="N62" s="230"/>
      <c r="O62" s="230"/>
      <c r="P62" s="230"/>
      <c r="Q62" s="230"/>
      <c r="R62" s="230"/>
      <c r="S62" s="230"/>
      <c r="T62" s="230"/>
      <c r="U62" s="230"/>
      <c r="V62" s="230"/>
      <c r="W62" s="230"/>
      <c r="X62" s="230"/>
      <c r="Y62" s="230"/>
      <c r="Z62" s="230"/>
      <c r="AA62" s="230"/>
      <c r="AB62" s="230"/>
      <c r="AC62" s="230"/>
      <c r="AD62" s="230"/>
      <c r="AE62" s="230"/>
      <c r="AF62" s="230"/>
      <c r="AG62" s="230"/>
      <c r="AH62" s="231"/>
    </row>
    <row r="63" spans="2:34" ht="23" customHeight="1" x14ac:dyDescent="0.35">
      <c r="C63" s="211"/>
      <c r="D63" s="212"/>
      <c r="E63" s="213"/>
      <c r="F63" s="207"/>
      <c r="G63" s="86">
        <v>3</v>
      </c>
      <c r="H63" s="31" t="s">
        <v>58</v>
      </c>
      <c r="I63" s="232"/>
      <c r="J63" s="232"/>
      <c r="K63" s="232"/>
      <c r="L63" s="232"/>
      <c r="M63" s="232"/>
      <c r="N63" s="232"/>
      <c r="O63" s="232"/>
      <c r="P63" s="232"/>
      <c r="Q63" s="232"/>
      <c r="R63" s="232"/>
      <c r="S63" s="232"/>
      <c r="T63" s="232"/>
      <c r="U63" s="232"/>
      <c r="V63" s="232"/>
      <c r="W63" s="232"/>
      <c r="X63" s="232"/>
      <c r="Y63" s="232"/>
      <c r="Z63" s="232"/>
      <c r="AA63" s="232"/>
      <c r="AB63" s="232"/>
      <c r="AC63" s="232"/>
      <c r="AD63" s="232"/>
      <c r="AE63" s="232"/>
      <c r="AF63" s="232"/>
      <c r="AG63" s="232"/>
      <c r="AH63" s="233"/>
    </row>
    <row r="64" spans="2:34" ht="29.5" customHeight="1" x14ac:dyDescent="0.35">
      <c r="C64" s="211"/>
      <c r="D64" s="212"/>
      <c r="E64" s="213"/>
      <c r="F64" s="207"/>
      <c r="G64" s="86">
        <v>4</v>
      </c>
      <c r="H64" s="31" t="s">
        <v>59</v>
      </c>
      <c r="I64" s="232"/>
      <c r="J64" s="232"/>
      <c r="K64" s="232"/>
      <c r="L64" s="232"/>
      <c r="M64" s="232"/>
      <c r="N64" s="232"/>
      <c r="O64" s="232"/>
      <c r="P64" s="232"/>
      <c r="Q64" s="232"/>
      <c r="R64" s="232"/>
      <c r="S64" s="232"/>
      <c r="T64" s="232"/>
      <c r="U64" s="232"/>
      <c r="V64" s="232"/>
      <c r="W64" s="232"/>
      <c r="X64" s="232"/>
      <c r="Y64" s="232"/>
      <c r="Z64" s="232"/>
      <c r="AA64" s="232"/>
      <c r="AB64" s="232"/>
      <c r="AC64" s="232"/>
      <c r="AD64" s="232"/>
      <c r="AE64" s="232"/>
      <c r="AF64" s="232"/>
      <c r="AG64" s="232"/>
      <c r="AH64" s="233"/>
    </row>
    <row r="65" spans="3:34" ht="18" customHeight="1" x14ac:dyDescent="0.35">
      <c r="C65" s="211"/>
      <c r="D65" s="212"/>
      <c r="E65" s="213"/>
      <c r="F65" s="207"/>
      <c r="G65" s="86">
        <v>5</v>
      </c>
      <c r="H65" s="31" t="s">
        <v>68</v>
      </c>
      <c r="I65" s="220" t="s">
        <v>80</v>
      </c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1"/>
    </row>
    <row r="66" spans="3:34" ht="18" customHeight="1" x14ac:dyDescent="0.35">
      <c r="C66" s="211"/>
      <c r="D66" s="212"/>
      <c r="E66" s="213"/>
      <c r="F66" s="207"/>
      <c r="G66" s="86">
        <v>6</v>
      </c>
      <c r="H66" s="31" t="s">
        <v>69</v>
      </c>
      <c r="I66" s="220" t="s">
        <v>81</v>
      </c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1"/>
    </row>
    <row r="67" spans="3:34" ht="18" customHeight="1" x14ac:dyDescent="0.35">
      <c r="C67" s="211"/>
      <c r="D67" s="212"/>
      <c r="E67" s="213"/>
      <c r="F67" s="207"/>
      <c r="G67" s="86">
        <v>7</v>
      </c>
      <c r="H67" s="31" t="s">
        <v>70</v>
      </c>
      <c r="I67" s="220" t="s">
        <v>82</v>
      </c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1"/>
    </row>
    <row r="68" spans="3:34" ht="18" customHeight="1" thickBot="1" x14ac:dyDescent="0.4">
      <c r="C68" s="96"/>
      <c r="D68" s="97"/>
      <c r="E68" s="97"/>
      <c r="F68" s="208"/>
      <c r="G68" s="87">
        <v>8</v>
      </c>
      <c r="H68" s="88" t="s">
        <v>71</v>
      </c>
      <c r="I68" s="222" t="s">
        <v>83</v>
      </c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3"/>
    </row>
  </sheetData>
  <mergeCells count="28">
    <mergeCell ref="AH9:AH10"/>
    <mergeCell ref="F60:F68"/>
    <mergeCell ref="I60:AH60"/>
    <mergeCell ref="C61:E67"/>
    <mergeCell ref="I61:AH61"/>
    <mergeCell ref="I62:AH62"/>
    <mergeCell ref="I63:AH63"/>
    <mergeCell ref="I64:AH64"/>
    <mergeCell ref="I65:AH65"/>
    <mergeCell ref="I66:AH66"/>
    <mergeCell ref="I67:AH67"/>
    <mergeCell ref="I68:AH68"/>
    <mergeCell ref="B2:AH2"/>
    <mergeCell ref="B3:AH3"/>
    <mergeCell ref="B4:AH4"/>
    <mergeCell ref="B9:B10"/>
    <mergeCell ref="C9:D9"/>
    <mergeCell ref="E9:E10"/>
    <mergeCell ref="F9:F10"/>
    <mergeCell ref="G9:J9"/>
    <mergeCell ref="K9:N9"/>
    <mergeCell ref="O9:O10"/>
    <mergeCell ref="AE10:AF10"/>
    <mergeCell ref="P9:S9"/>
    <mergeCell ref="T9:W9"/>
    <mergeCell ref="X9:X10"/>
    <mergeCell ref="Z9:Z10"/>
    <mergeCell ref="AB9:AB10"/>
  </mergeCells>
  <dataValidations count="1">
    <dataValidation type="textLength" operator="lessThanOrEqual" allowBlank="1" showInputMessage="1" showErrorMessage="1" sqref="I65:I68" xr:uid="{14173D5E-F4AD-4F1C-9C6F-D233B3E6554D}">
      <formula1>100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DA759-14A4-4569-93AE-C4A7D9574522}">
  <dimension ref="B1:AH68"/>
  <sheetViews>
    <sheetView zoomScale="55" zoomScaleNormal="55" workbookViewId="0">
      <selection activeCell="A52" sqref="A52:XFD59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41.1796875" customWidth="1"/>
    <col min="6" max="6" width="5.7265625" customWidth="1"/>
    <col min="7" max="10" width="4.90625" customWidth="1"/>
    <col min="11" max="14" width="4.54296875" style="74" hidden="1" customWidth="1"/>
    <col min="15" max="15" width="10.90625" customWidth="1"/>
    <col min="16" max="19" width="6.7265625" customWidth="1"/>
    <col min="20" max="23" width="6.7265625" hidden="1" customWidth="1"/>
    <col min="26" max="26" width="8.7265625" hidden="1" customWidth="1"/>
    <col min="27" max="27" width="10.54296875" customWidth="1"/>
    <col min="28" max="28" width="10.54296875" hidden="1" customWidth="1"/>
    <col min="29" max="29" width="5.7265625" hidden="1" customWidth="1"/>
    <col min="30" max="32" width="6.26953125" hidden="1" customWidth="1"/>
    <col min="34" max="34" width="39.36328125" customWidth="1"/>
  </cols>
  <sheetData>
    <row r="1" spans="2:34" x14ac:dyDescent="0.35">
      <c r="B1" s="29"/>
      <c r="C1" s="29"/>
      <c r="D1" s="29"/>
      <c r="E1" s="29"/>
      <c r="F1" s="29"/>
      <c r="G1" s="29"/>
      <c r="H1" s="29"/>
      <c r="I1" s="29"/>
      <c r="J1" s="29"/>
      <c r="K1" s="79"/>
      <c r="L1" s="79"/>
      <c r="M1" s="79"/>
      <c r="N1" s="7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</row>
    <row r="2" spans="2:34" ht="24.5" x14ac:dyDescent="0.45">
      <c r="B2" s="187" t="s">
        <v>77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</row>
    <row r="3" spans="2:34" ht="24.5" x14ac:dyDescent="0.45">
      <c r="B3" s="187" t="str">
        <f>PROFIL!C3 &amp;" " &amp;PROFIL!D3</f>
        <v>SMP NEGERI 3 BABELAN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</row>
    <row r="4" spans="2:34" ht="24.5" customHeight="1" x14ac:dyDescent="0.35">
      <c r="B4" s="188" t="str">
        <f>"ASSESMEN PESERTA DIDIK TAHUN PELAJARAN " &amp; ": " &amp;PROFIL!C15 &amp; PROFIL!D15 &amp;PROFIL!E15</f>
        <v>ASSESMEN PESERTA DIDIK TAHUN PELAJARAN : 2025/2026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</row>
    <row r="5" spans="2:34" ht="16" customHeight="1" x14ac:dyDescent="0.35">
      <c r="B5" s="29"/>
      <c r="C5" s="30" t="s">
        <v>18</v>
      </c>
      <c r="D5" s="30" t="str">
        <f>": " &amp;PROFIL!C27</f>
        <v>: Pendidikan Pancasila</v>
      </c>
      <c r="E5" s="29"/>
      <c r="F5" s="29"/>
      <c r="G5" s="29"/>
      <c r="H5" s="29"/>
      <c r="I5" s="29"/>
      <c r="J5" s="29"/>
      <c r="K5" s="79"/>
      <c r="L5" s="79"/>
      <c r="M5" s="79"/>
      <c r="N5" s="7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2:34" ht="15" customHeight="1" x14ac:dyDescent="0.35">
      <c r="B6" s="29"/>
      <c r="C6" s="30" t="s">
        <v>12</v>
      </c>
      <c r="D6" s="30" t="str">
        <f>": " &amp;PROFIL!C19 &amp;"- " &amp;PROFIL!H19</f>
        <v xml:space="preserve">: VII- </v>
      </c>
      <c r="E6" s="29"/>
      <c r="F6" s="29"/>
      <c r="G6" s="29"/>
      <c r="H6" s="29"/>
      <c r="I6" s="29"/>
      <c r="J6" s="29"/>
      <c r="K6" s="79"/>
      <c r="L6" s="79"/>
      <c r="M6" s="79"/>
      <c r="N6" s="7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2:34" ht="12.5" customHeight="1" thickBot="1" x14ac:dyDescent="0.4">
      <c r="B7" s="29"/>
      <c r="C7" s="30" t="s">
        <v>76</v>
      </c>
      <c r="D7" s="30" t="str">
        <f>": " &amp;PROFIL!C29</f>
        <v>: AZKA ZAKIYAH, S.Pd</v>
      </c>
      <c r="E7" s="29"/>
      <c r="F7" s="29"/>
      <c r="G7" s="29"/>
      <c r="H7" s="29"/>
      <c r="I7" s="29"/>
      <c r="J7" s="29"/>
      <c r="K7" s="79"/>
      <c r="L7" s="79"/>
      <c r="M7" s="79"/>
      <c r="N7" s="7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</row>
    <row r="8" spans="2:34" ht="10" hidden="1" customHeight="1" thickBot="1" x14ac:dyDescent="0.4">
      <c r="B8" s="29"/>
      <c r="C8" s="30"/>
      <c r="D8" s="30"/>
      <c r="E8" s="29"/>
      <c r="F8" s="29"/>
      <c r="G8" s="43"/>
      <c r="H8" s="43"/>
      <c r="I8" s="43"/>
      <c r="J8" s="43"/>
      <c r="K8" s="43" t="str">
        <f>IF(COUNT(K12:K51)&gt;0,1,"")</f>
        <v/>
      </c>
      <c r="L8" s="43" t="str">
        <f>IF(COUNT(L12:L51)&gt;0,1,"")</f>
        <v/>
      </c>
      <c r="M8" s="43" t="str">
        <f>IF(COUNT(M12:M51)&gt;0,1,"")</f>
        <v/>
      </c>
      <c r="N8" s="43" t="str">
        <f>IF(COUNT(N12:N51)&gt;0,1,"")</f>
        <v/>
      </c>
      <c r="O8" s="43">
        <f>SUM(G8:N8)</f>
        <v>0</v>
      </c>
      <c r="P8" s="73"/>
      <c r="Q8" s="73"/>
      <c r="R8" s="73"/>
      <c r="S8" s="73"/>
      <c r="T8" s="73" t="str">
        <f>IF(COUNT(T12:T51)&gt;0,1,"")</f>
        <v/>
      </c>
      <c r="U8" s="73" t="str">
        <f>IF(COUNT(U12:U51)&gt;0,1,"")</f>
        <v/>
      </c>
      <c r="V8" s="73" t="str">
        <f>IF(COUNT(V12:V51)&gt;0,1,"")</f>
        <v/>
      </c>
      <c r="W8" s="73" t="str">
        <f>IF(COUNT(W12:W51)&gt;0,1,"")</f>
        <v/>
      </c>
      <c r="X8" s="73">
        <f>SUM(P8:W8)</f>
        <v>0</v>
      </c>
      <c r="Y8" s="44"/>
      <c r="Z8" s="44"/>
      <c r="AA8" s="73">
        <f>SUM(O11,X11,AB11)</f>
        <v>24</v>
      </c>
      <c r="AB8" s="73"/>
      <c r="AC8" s="29"/>
      <c r="AD8" s="29"/>
      <c r="AE8" s="29"/>
      <c r="AF8" s="29"/>
      <c r="AG8" s="29"/>
      <c r="AH8" s="29"/>
    </row>
    <row r="9" spans="2:34" s="14" customFormat="1" ht="63.5" customHeight="1" thickBot="1" x14ac:dyDescent="0.4">
      <c r="B9" s="189" t="s">
        <v>48</v>
      </c>
      <c r="C9" s="191" t="s">
        <v>51</v>
      </c>
      <c r="D9" s="191"/>
      <c r="E9" s="191" t="s">
        <v>52</v>
      </c>
      <c r="F9" s="191" t="s">
        <v>53</v>
      </c>
      <c r="G9" s="192" t="s">
        <v>159</v>
      </c>
      <c r="H9" s="193"/>
      <c r="I9" s="193"/>
      <c r="J9" s="194"/>
      <c r="K9" s="195" t="s">
        <v>153</v>
      </c>
      <c r="L9" s="196"/>
      <c r="M9" s="196"/>
      <c r="N9" s="197"/>
      <c r="O9" s="198" t="s">
        <v>65</v>
      </c>
      <c r="P9" s="192" t="s">
        <v>158</v>
      </c>
      <c r="Q9" s="193"/>
      <c r="R9" s="193"/>
      <c r="S9" s="194"/>
      <c r="T9" s="195" t="s">
        <v>153</v>
      </c>
      <c r="U9" s="196"/>
      <c r="V9" s="196"/>
      <c r="W9" s="197"/>
      <c r="X9" s="198" t="s">
        <v>66</v>
      </c>
      <c r="Y9" s="26" t="s">
        <v>28</v>
      </c>
      <c r="Z9" s="202" t="s">
        <v>160</v>
      </c>
      <c r="AA9" s="26" t="str">
        <f>PROFIL!$C$13</f>
        <v>Sumatif Akhir Semester (SAS)</v>
      </c>
      <c r="AB9" s="202" t="s">
        <v>160</v>
      </c>
      <c r="AC9" s="26"/>
      <c r="AD9" s="26"/>
      <c r="AE9" s="26"/>
      <c r="AF9" s="26"/>
      <c r="AG9" s="27" t="s">
        <v>67</v>
      </c>
      <c r="AH9" s="204" t="s">
        <v>227</v>
      </c>
    </row>
    <row r="10" spans="2:34" s="14" customFormat="1" ht="15.5" customHeight="1" x14ac:dyDescent="0.35">
      <c r="B10" s="190"/>
      <c r="C10" s="17" t="s">
        <v>49</v>
      </c>
      <c r="D10" s="17" t="s">
        <v>50</v>
      </c>
      <c r="E10" s="186"/>
      <c r="F10" s="186"/>
      <c r="G10" s="34" t="s">
        <v>56</v>
      </c>
      <c r="H10" s="34" t="s">
        <v>57</v>
      </c>
      <c r="I10" s="34" t="s">
        <v>58</v>
      </c>
      <c r="J10" s="34" t="s">
        <v>59</v>
      </c>
      <c r="K10" s="78" t="s">
        <v>56</v>
      </c>
      <c r="L10" s="78" t="s">
        <v>57</v>
      </c>
      <c r="M10" s="78" t="s">
        <v>58</v>
      </c>
      <c r="N10" s="78" t="s">
        <v>59</v>
      </c>
      <c r="O10" s="199"/>
      <c r="P10" s="34" t="s">
        <v>61</v>
      </c>
      <c r="Q10" s="34" t="s">
        <v>62</v>
      </c>
      <c r="R10" s="34" t="s">
        <v>63</v>
      </c>
      <c r="S10" s="34" t="s">
        <v>64</v>
      </c>
      <c r="T10" s="78" t="s">
        <v>61</v>
      </c>
      <c r="U10" s="78" t="s">
        <v>62</v>
      </c>
      <c r="V10" s="78" t="s">
        <v>63</v>
      </c>
      <c r="W10" s="78" t="s">
        <v>64</v>
      </c>
      <c r="X10" s="199"/>
      <c r="Y10" s="35" t="s">
        <v>73</v>
      </c>
      <c r="Z10" s="203"/>
      <c r="AA10" s="34" t="s">
        <v>72</v>
      </c>
      <c r="AB10" s="203"/>
      <c r="AC10" s="36" t="s">
        <v>84</v>
      </c>
      <c r="AD10" s="36" t="s">
        <v>85</v>
      </c>
      <c r="AE10" s="200" t="s">
        <v>86</v>
      </c>
      <c r="AF10" s="201"/>
      <c r="AG10" s="37" t="s">
        <v>75</v>
      </c>
      <c r="AH10" s="205"/>
    </row>
    <row r="11" spans="2:34" s="14" customFormat="1" ht="1.5" customHeight="1" x14ac:dyDescent="0.35">
      <c r="B11" s="38"/>
      <c r="C11" s="38"/>
      <c r="D11" s="38"/>
      <c r="E11" s="38"/>
      <c r="F11" s="38"/>
      <c r="G11" s="39"/>
      <c r="H11" s="39"/>
      <c r="I11" s="39"/>
      <c r="J11" s="39"/>
      <c r="K11" s="76"/>
      <c r="L11" s="76"/>
      <c r="M11" s="76"/>
      <c r="N11" s="76"/>
      <c r="O11" s="41">
        <v>9</v>
      </c>
      <c r="P11" s="42"/>
      <c r="Q11" s="42"/>
      <c r="R11" s="42"/>
      <c r="S11" s="42"/>
      <c r="T11" s="82"/>
      <c r="U11" s="82"/>
      <c r="V11" s="82"/>
      <c r="W11" s="82"/>
      <c r="X11" s="41">
        <v>8</v>
      </c>
      <c r="Y11" s="41"/>
      <c r="Z11" s="83">
        <v>1</v>
      </c>
      <c r="AA11" s="42"/>
      <c r="AB11" s="81">
        <v>7</v>
      </c>
      <c r="AC11" s="42"/>
      <c r="AD11" s="42"/>
      <c r="AE11" s="42"/>
      <c r="AF11" s="42"/>
      <c r="AG11" s="41"/>
      <c r="AH11" s="40"/>
    </row>
    <row r="12" spans="2:34" x14ac:dyDescent="0.35">
      <c r="B12" s="22">
        <v>1</v>
      </c>
      <c r="C12" s="22">
        <f>'5'!C5</f>
        <v>0</v>
      </c>
      <c r="D12" s="22">
        <f>'5'!D5</f>
        <v>0</v>
      </c>
      <c r="E12" s="72">
        <f>'5'!E5</f>
        <v>0</v>
      </c>
      <c r="F12" s="22">
        <f>'5'!F5</f>
        <v>0</v>
      </c>
      <c r="G12" s="33"/>
      <c r="H12" s="33"/>
      <c r="I12" s="33"/>
      <c r="J12" s="33"/>
      <c r="K12" s="80" t="e">
        <f t="shared" ref="K12:K51" si="0">($G$58*G12)+$G$59</f>
        <v>#DIV/0!</v>
      </c>
      <c r="L12" s="80" t="e">
        <f t="shared" ref="L12:L51" si="1">($H$58*H12)+$H$59</f>
        <v>#DIV/0!</v>
      </c>
      <c r="M12" s="80" t="e">
        <f t="shared" ref="M12:M51" si="2">($I$58*I12)+$I$59</f>
        <v>#DIV/0!</v>
      </c>
      <c r="N12" s="80" t="e">
        <f t="shared" ref="N12:N51" si="3">($J$58*J12)+$J$59</f>
        <v>#DIV/0!</v>
      </c>
      <c r="O12" s="22" t="str">
        <f>IF(COUNT(K12:N12)&lt;2,"",ROUND(SUM(K12:N12)/$O$8,0))</f>
        <v/>
      </c>
      <c r="P12" s="33"/>
      <c r="Q12" s="33"/>
      <c r="R12" s="33"/>
      <c r="S12" s="33"/>
      <c r="T12" s="77" t="e">
        <f t="shared" ref="T12:T51" si="4">($P$58*P12)+$P$59</f>
        <v>#DIV/0!</v>
      </c>
      <c r="U12" s="77" t="e">
        <f t="shared" ref="U12:U51" si="5">($Q$58*Q12)+$Q$59</f>
        <v>#DIV/0!</v>
      </c>
      <c r="V12" s="77" t="e">
        <f t="shared" ref="V12:V51" si="6">($R$58*R12)+$R$59</f>
        <v>#DIV/0!</v>
      </c>
      <c r="W12" s="77" t="e">
        <f t="shared" ref="W12:W51" si="7">($S$58*S12)+$S$59</f>
        <v>#DIV/0!</v>
      </c>
      <c r="X12" s="22" t="str">
        <f>IF(COUNT(T12:W12)&lt;2,"",ROUND(SUM(T12:W12)/$X$8,0))</f>
        <v/>
      </c>
      <c r="Y12" s="33"/>
      <c r="Z12" s="84" t="e">
        <f>($Y$58*Y12)+$Y$59</f>
        <v>#DIV/0!</v>
      </c>
      <c r="AA12" s="33"/>
      <c r="AB12" s="85" t="e">
        <f t="shared" ref="AB12:AB51" si="8">($AA$58*AA12)+$AA$59</f>
        <v>#DIV/0!</v>
      </c>
      <c r="AC12" s="45">
        <f>MAX(G12:J12)</f>
        <v>0</v>
      </c>
      <c r="AD12" s="45">
        <f>MIN(G12:J12)</f>
        <v>0</v>
      </c>
      <c r="AE12" s="45" t="e">
        <f>MATCH(AC12,G12:J12,0)</f>
        <v>#N/A</v>
      </c>
      <c r="AF12" s="45" t="e">
        <f>MATCH(AD12,G12:J12,0)</f>
        <v>#N/A</v>
      </c>
      <c r="AG12" s="24" t="str">
        <f>IFERROR(IF(OR(X12="",Y12="",AA12=""),"",ROUND(((O12*$O$11)+(X12*$X$11)+(Z12*$Z$11)+(AB12*$AB$11))/$AA$8,0)),"")</f>
        <v/>
      </c>
      <c r="AH12" s="28" t="str">
        <f t="shared" ref="AH12:AH51" si="9">IFERROR("Menunjukkan penguasaan"&amp; " dalam "&amp;(VLOOKUP(AE12,$G$61:$I$70,3)),"")</f>
        <v/>
      </c>
    </row>
    <row r="13" spans="2:34" x14ac:dyDescent="0.35">
      <c r="B13" s="20">
        <v>2</v>
      </c>
      <c r="C13" s="22">
        <f>'5'!C6</f>
        <v>0</v>
      </c>
      <c r="D13" s="22">
        <f>'5'!D6</f>
        <v>0</v>
      </c>
      <c r="E13" s="72">
        <f>'5'!E6</f>
        <v>0</v>
      </c>
      <c r="F13" s="22">
        <f>'5'!F6</f>
        <v>0</v>
      </c>
      <c r="G13" s="75"/>
      <c r="H13" s="75"/>
      <c r="I13" s="75"/>
      <c r="J13" s="75"/>
      <c r="K13" s="80" t="e">
        <f t="shared" si="0"/>
        <v>#DIV/0!</v>
      </c>
      <c r="L13" s="80" t="e">
        <f t="shared" si="1"/>
        <v>#DIV/0!</v>
      </c>
      <c r="M13" s="80" t="e">
        <f t="shared" si="2"/>
        <v>#DIV/0!</v>
      </c>
      <c r="N13" s="80" t="e">
        <f t="shared" si="3"/>
        <v>#DIV/0!</v>
      </c>
      <c r="O13" s="22" t="str">
        <f t="shared" ref="O13:O51" si="10">IF(COUNT(K13:N13)&lt;2,"",ROUND(SUM(K13:N13)/$O$8,0))</f>
        <v/>
      </c>
      <c r="P13" s="75"/>
      <c r="Q13" s="75"/>
      <c r="R13" s="75"/>
      <c r="S13" s="75"/>
      <c r="T13" s="77" t="e">
        <f t="shared" si="4"/>
        <v>#DIV/0!</v>
      </c>
      <c r="U13" s="77" t="e">
        <f t="shared" si="5"/>
        <v>#DIV/0!</v>
      </c>
      <c r="V13" s="77" t="e">
        <f t="shared" si="6"/>
        <v>#DIV/0!</v>
      </c>
      <c r="W13" s="77" t="e">
        <f t="shared" si="7"/>
        <v>#DIV/0!</v>
      </c>
      <c r="X13" s="22" t="str">
        <f t="shared" ref="X13:X51" si="11">IF(COUNT(T13:W13)&lt;2,"",ROUND(SUM(T13:W13)/$X$8,0))</f>
        <v/>
      </c>
      <c r="Y13" s="75"/>
      <c r="Z13" s="84" t="e">
        <f t="shared" ref="Z13:Z14" si="12">($Y$58*Y13)+$Y$59</f>
        <v>#DIV/0!</v>
      </c>
      <c r="AA13" s="75"/>
      <c r="AB13" s="85" t="e">
        <f t="shared" si="8"/>
        <v>#DIV/0!</v>
      </c>
      <c r="AC13" s="45">
        <f t="shared" ref="AC13:AC51" si="13">MAX(G13:J13)</f>
        <v>0</v>
      </c>
      <c r="AD13" s="45">
        <f t="shared" ref="AD13:AD51" si="14">MIN(G13:J13)</f>
        <v>0</v>
      </c>
      <c r="AE13" s="45" t="e">
        <f t="shared" ref="AE13:AE51" si="15">MATCH(AC13,G13:J13,0)</f>
        <v>#N/A</v>
      </c>
      <c r="AF13" s="45" t="e">
        <f t="shared" ref="AF13:AF51" si="16">MATCH(AD13,G13:J13,0)</f>
        <v>#N/A</v>
      </c>
      <c r="AG13" s="24" t="str">
        <f t="shared" ref="AG13:AG51" si="17">IFERROR(IF(OR(X13="",Y13="",AA13=""),"",ROUND(((O13*$O$11)+(X13*$X$11)+(Z13*$Z$11)+(AB13*$AB$11))/$AA$8,0)),"")</f>
        <v/>
      </c>
      <c r="AH13" s="28" t="str">
        <f t="shared" si="9"/>
        <v/>
      </c>
    </row>
    <row r="14" spans="2:34" x14ac:dyDescent="0.35">
      <c r="B14" s="20">
        <v>3</v>
      </c>
      <c r="C14" s="22">
        <f>'5'!C7</f>
        <v>0</v>
      </c>
      <c r="D14" s="22">
        <f>'5'!D7</f>
        <v>0</v>
      </c>
      <c r="E14" s="72">
        <f>'5'!E7</f>
        <v>0</v>
      </c>
      <c r="F14" s="22">
        <f>'5'!F7</f>
        <v>0</v>
      </c>
      <c r="G14" s="75"/>
      <c r="H14" s="75"/>
      <c r="I14" s="75"/>
      <c r="J14" s="75"/>
      <c r="K14" s="80" t="e">
        <f t="shared" si="0"/>
        <v>#DIV/0!</v>
      </c>
      <c r="L14" s="80" t="e">
        <f t="shared" si="1"/>
        <v>#DIV/0!</v>
      </c>
      <c r="M14" s="80" t="e">
        <f t="shared" si="2"/>
        <v>#DIV/0!</v>
      </c>
      <c r="N14" s="80" t="e">
        <f t="shared" si="3"/>
        <v>#DIV/0!</v>
      </c>
      <c r="O14" s="22" t="str">
        <f t="shared" si="10"/>
        <v/>
      </c>
      <c r="P14" s="75"/>
      <c r="Q14" s="75"/>
      <c r="R14" s="75"/>
      <c r="S14" s="75"/>
      <c r="T14" s="77" t="e">
        <f t="shared" si="4"/>
        <v>#DIV/0!</v>
      </c>
      <c r="U14" s="77" t="e">
        <f t="shared" si="5"/>
        <v>#DIV/0!</v>
      </c>
      <c r="V14" s="77" t="e">
        <f t="shared" si="6"/>
        <v>#DIV/0!</v>
      </c>
      <c r="W14" s="77" t="e">
        <f t="shared" si="7"/>
        <v>#DIV/0!</v>
      </c>
      <c r="X14" s="22" t="str">
        <f t="shared" si="11"/>
        <v/>
      </c>
      <c r="Y14" s="75"/>
      <c r="Z14" s="84" t="e">
        <f t="shared" si="12"/>
        <v>#DIV/0!</v>
      </c>
      <c r="AA14" s="75"/>
      <c r="AB14" s="85" t="e">
        <f t="shared" si="8"/>
        <v>#DIV/0!</v>
      </c>
      <c r="AC14" s="45">
        <f t="shared" si="13"/>
        <v>0</v>
      </c>
      <c r="AD14" s="45">
        <f t="shared" si="14"/>
        <v>0</v>
      </c>
      <c r="AE14" s="45" t="e">
        <f t="shared" si="15"/>
        <v>#N/A</v>
      </c>
      <c r="AF14" s="45" t="e">
        <f t="shared" si="16"/>
        <v>#N/A</v>
      </c>
      <c r="AG14" s="24" t="str">
        <f t="shared" si="17"/>
        <v/>
      </c>
      <c r="AH14" s="28" t="str">
        <f t="shared" si="9"/>
        <v/>
      </c>
    </row>
    <row r="15" spans="2:34" x14ac:dyDescent="0.35">
      <c r="B15" s="20">
        <v>4</v>
      </c>
      <c r="C15" s="22">
        <f>'5'!C8</f>
        <v>0</v>
      </c>
      <c r="D15" s="22">
        <f>'5'!D8</f>
        <v>0</v>
      </c>
      <c r="E15" s="72">
        <f>'5'!E8</f>
        <v>0</v>
      </c>
      <c r="F15" s="22">
        <f>'5'!F8</f>
        <v>0</v>
      </c>
      <c r="G15" s="75"/>
      <c r="H15" s="75"/>
      <c r="I15" s="75"/>
      <c r="J15" s="75"/>
      <c r="K15" s="80" t="e">
        <f t="shared" si="0"/>
        <v>#DIV/0!</v>
      </c>
      <c r="L15" s="80" t="e">
        <f t="shared" si="1"/>
        <v>#DIV/0!</v>
      </c>
      <c r="M15" s="80" t="e">
        <f t="shared" si="2"/>
        <v>#DIV/0!</v>
      </c>
      <c r="N15" s="80" t="e">
        <f t="shared" si="3"/>
        <v>#DIV/0!</v>
      </c>
      <c r="O15" s="22" t="str">
        <f t="shared" si="10"/>
        <v/>
      </c>
      <c r="P15" s="75"/>
      <c r="Q15" s="75"/>
      <c r="R15" s="75"/>
      <c r="S15" s="75"/>
      <c r="T15" s="77" t="e">
        <f t="shared" si="4"/>
        <v>#DIV/0!</v>
      </c>
      <c r="U15" s="77" t="e">
        <f t="shared" si="5"/>
        <v>#DIV/0!</v>
      </c>
      <c r="V15" s="77" t="e">
        <f t="shared" si="6"/>
        <v>#DIV/0!</v>
      </c>
      <c r="W15" s="77" t="e">
        <f t="shared" si="7"/>
        <v>#DIV/0!</v>
      </c>
      <c r="X15" s="22" t="str">
        <f t="shared" si="11"/>
        <v/>
      </c>
      <c r="Y15" s="75"/>
      <c r="Z15" s="84" t="e">
        <f t="shared" ref="Z15:Z51" si="18">($Y$58*Y15)+$Y$59</f>
        <v>#DIV/0!</v>
      </c>
      <c r="AA15" s="75"/>
      <c r="AB15" s="85" t="e">
        <f t="shared" si="8"/>
        <v>#DIV/0!</v>
      </c>
      <c r="AC15" s="45">
        <f t="shared" si="13"/>
        <v>0</v>
      </c>
      <c r="AD15" s="45">
        <f t="shared" si="14"/>
        <v>0</v>
      </c>
      <c r="AE15" s="45" t="e">
        <f t="shared" si="15"/>
        <v>#N/A</v>
      </c>
      <c r="AF15" s="45" t="e">
        <f t="shared" si="16"/>
        <v>#N/A</v>
      </c>
      <c r="AG15" s="24" t="str">
        <f t="shared" si="17"/>
        <v/>
      </c>
      <c r="AH15" s="28" t="str">
        <f t="shared" si="9"/>
        <v/>
      </c>
    </row>
    <row r="16" spans="2:34" x14ac:dyDescent="0.35">
      <c r="B16" s="20">
        <v>5</v>
      </c>
      <c r="C16" s="22">
        <f>'5'!C9</f>
        <v>0</v>
      </c>
      <c r="D16" s="22">
        <f>'5'!D9</f>
        <v>0</v>
      </c>
      <c r="E16" s="72">
        <f>'5'!E9</f>
        <v>0</v>
      </c>
      <c r="F16" s="22">
        <f>'5'!F9</f>
        <v>0</v>
      </c>
      <c r="G16" s="75"/>
      <c r="H16" s="75"/>
      <c r="I16" s="75"/>
      <c r="J16" s="75"/>
      <c r="K16" s="80" t="e">
        <f t="shared" si="0"/>
        <v>#DIV/0!</v>
      </c>
      <c r="L16" s="80" t="e">
        <f t="shared" si="1"/>
        <v>#DIV/0!</v>
      </c>
      <c r="M16" s="80" t="e">
        <f t="shared" si="2"/>
        <v>#DIV/0!</v>
      </c>
      <c r="N16" s="80" t="e">
        <f t="shared" si="3"/>
        <v>#DIV/0!</v>
      </c>
      <c r="O16" s="22" t="str">
        <f t="shared" si="10"/>
        <v/>
      </c>
      <c r="P16" s="75"/>
      <c r="Q16" s="75"/>
      <c r="R16" s="75"/>
      <c r="S16" s="75"/>
      <c r="T16" s="77" t="e">
        <f t="shared" si="4"/>
        <v>#DIV/0!</v>
      </c>
      <c r="U16" s="77" t="e">
        <f t="shared" si="5"/>
        <v>#DIV/0!</v>
      </c>
      <c r="V16" s="77" t="e">
        <f t="shared" si="6"/>
        <v>#DIV/0!</v>
      </c>
      <c r="W16" s="77" t="e">
        <f t="shared" si="7"/>
        <v>#DIV/0!</v>
      </c>
      <c r="X16" s="22" t="str">
        <f t="shared" si="11"/>
        <v/>
      </c>
      <c r="Y16" s="75"/>
      <c r="Z16" s="84" t="e">
        <f t="shared" si="18"/>
        <v>#DIV/0!</v>
      </c>
      <c r="AA16" s="75"/>
      <c r="AB16" s="85" t="e">
        <f t="shared" si="8"/>
        <v>#DIV/0!</v>
      </c>
      <c r="AC16" s="45">
        <f t="shared" si="13"/>
        <v>0</v>
      </c>
      <c r="AD16" s="45">
        <f t="shared" si="14"/>
        <v>0</v>
      </c>
      <c r="AE16" s="45" t="e">
        <f t="shared" si="15"/>
        <v>#N/A</v>
      </c>
      <c r="AF16" s="45" t="e">
        <f t="shared" si="16"/>
        <v>#N/A</v>
      </c>
      <c r="AG16" s="24" t="str">
        <f t="shared" si="17"/>
        <v/>
      </c>
      <c r="AH16" s="28" t="str">
        <f t="shared" si="9"/>
        <v/>
      </c>
    </row>
    <row r="17" spans="2:34" x14ac:dyDescent="0.35">
      <c r="B17" s="20">
        <v>6</v>
      </c>
      <c r="C17" s="22">
        <f>'5'!C10</f>
        <v>0</v>
      </c>
      <c r="D17" s="22">
        <f>'5'!D10</f>
        <v>0</v>
      </c>
      <c r="E17" s="72">
        <f>'5'!E10</f>
        <v>0</v>
      </c>
      <c r="F17" s="22">
        <f>'5'!F10</f>
        <v>0</v>
      </c>
      <c r="G17" s="75"/>
      <c r="H17" s="75"/>
      <c r="I17" s="75"/>
      <c r="J17" s="75"/>
      <c r="K17" s="80" t="e">
        <f t="shared" si="0"/>
        <v>#DIV/0!</v>
      </c>
      <c r="L17" s="80" t="e">
        <f t="shared" si="1"/>
        <v>#DIV/0!</v>
      </c>
      <c r="M17" s="80" t="e">
        <f t="shared" si="2"/>
        <v>#DIV/0!</v>
      </c>
      <c r="N17" s="80" t="e">
        <f t="shared" si="3"/>
        <v>#DIV/0!</v>
      </c>
      <c r="O17" s="22" t="str">
        <f t="shared" si="10"/>
        <v/>
      </c>
      <c r="P17" s="75"/>
      <c r="Q17" s="75"/>
      <c r="R17" s="75"/>
      <c r="S17" s="75"/>
      <c r="T17" s="77" t="e">
        <f t="shared" si="4"/>
        <v>#DIV/0!</v>
      </c>
      <c r="U17" s="77" t="e">
        <f t="shared" si="5"/>
        <v>#DIV/0!</v>
      </c>
      <c r="V17" s="77" t="e">
        <f t="shared" si="6"/>
        <v>#DIV/0!</v>
      </c>
      <c r="W17" s="77" t="e">
        <f t="shared" si="7"/>
        <v>#DIV/0!</v>
      </c>
      <c r="X17" s="22" t="str">
        <f t="shared" si="11"/>
        <v/>
      </c>
      <c r="Y17" s="75"/>
      <c r="Z17" s="84" t="e">
        <f t="shared" si="18"/>
        <v>#DIV/0!</v>
      </c>
      <c r="AA17" s="75"/>
      <c r="AB17" s="85" t="e">
        <f t="shared" si="8"/>
        <v>#DIV/0!</v>
      </c>
      <c r="AC17" s="45">
        <f t="shared" si="13"/>
        <v>0</v>
      </c>
      <c r="AD17" s="45">
        <f t="shared" si="14"/>
        <v>0</v>
      </c>
      <c r="AE17" s="45" t="e">
        <f t="shared" si="15"/>
        <v>#N/A</v>
      </c>
      <c r="AF17" s="45" t="e">
        <f t="shared" si="16"/>
        <v>#N/A</v>
      </c>
      <c r="AG17" s="24" t="str">
        <f t="shared" si="17"/>
        <v/>
      </c>
      <c r="AH17" s="28" t="str">
        <f t="shared" si="9"/>
        <v/>
      </c>
    </row>
    <row r="18" spans="2:34" x14ac:dyDescent="0.35">
      <c r="B18" s="20">
        <v>7</v>
      </c>
      <c r="C18" s="22">
        <f>'5'!C11</f>
        <v>0</v>
      </c>
      <c r="D18" s="22">
        <f>'5'!D11</f>
        <v>0</v>
      </c>
      <c r="E18" s="72">
        <f>'5'!E11</f>
        <v>0</v>
      </c>
      <c r="F18" s="22">
        <f>'5'!F11</f>
        <v>0</v>
      </c>
      <c r="G18" s="75"/>
      <c r="H18" s="75"/>
      <c r="I18" s="75"/>
      <c r="J18" s="75"/>
      <c r="K18" s="80" t="e">
        <f t="shared" si="0"/>
        <v>#DIV/0!</v>
      </c>
      <c r="L18" s="80" t="e">
        <f t="shared" si="1"/>
        <v>#DIV/0!</v>
      </c>
      <c r="M18" s="80" t="e">
        <f t="shared" si="2"/>
        <v>#DIV/0!</v>
      </c>
      <c r="N18" s="80" t="e">
        <f t="shared" si="3"/>
        <v>#DIV/0!</v>
      </c>
      <c r="O18" s="22" t="str">
        <f t="shared" si="10"/>
        <v/>
      </c>
      <c r="P18" s="75"/>
      <c r="Q18" s="75"/>
      <c r="R18" s="75"/>
      <c r="S18" s="75"/>
      <c r="T18" s="77" t="e">
        <f t="shared" si="4"/>
        <v>#DIV/0!</v>
      </c>
      <c r="U18" s="77" t="e">
        <f t="shared" si="5"/>
        <v>#DIV/0!</v>
      </c>
      <c r="V18" s="77" t="e">
        <f t="shared" si="6"/>
        <v>#DIV/0!</v>
      </c>
      <c r="W18" s="77" t="e">
        <f t="shared" si="7"/>
        <v>#DIV/0!</v>
      </c>
      <c r="X18" s="22" t="str">
        <f t="shared" si="11"/>
        <v/>
      </c>
      <c r="Y18" s="75"/>
      <c r="Z18" s="84" t="e">
        <f t="shared" si="18"/>
        <v>#DIV/0!</v>
      </c>
      <c r="AA18" s="75"/>
      <c r="AB18" s="85" t="e">
        <f t="shared" si="8"/>
        <v>#DIV/0!</v>
      </c>
      <c r="AC18" s="45">
        <f t="shared" si="13"/>
        <v>0</v>
      </c>
      <c r="AD18" s="45">
        <f t="shared" si="14"/>
        <v>0</v>
      </c>
      <c r="AE18" s="45" t="e">
        <f t="shared" si="15"/>
        <v>#N/A</v>
      </c>
      <c r="AF18" s="45" t="e">
        <f t="shared" si="16"/>
        <v>#N/A</v>
      </c>
      <c r="AG18" s="24" t="str">
        <f t="shared" si="17"/>
        <v/>
      </c>
      <c r="AH18" s="28" t="str">
        <f t="shared" si="9"/>
        <v/>
      </c>
    </row>
    <row r="19" spans="2:34" x14ac:dyDescent="0.35">
      <c r="B19" s="20">
        <v>8</v>
      </c>
      <c r="C19" s="22">
        <f>'5'!C12</f>
        <v>0</v>
      </c>
      <c r="D19" s="22">
        <f>'5'!D12</f>
        <v>0</v>
      </c>
      <c r="E19" s="72">
        <f>'5'!E12</f>
        <v>0</v>
      </c>
      <c r="F19" s="22">
        <f>'5'!F12</f>
        <v>0</v>
      </c>
      <c r="G19" s="75"/>
      <c r="H19" s="75"/>
      <c r="I19" s="75"/>
      <c r="J19" s="75"/>
      <c r="K19" s="80" t="e">
        <f t="shared" si="0"/>
        <v>#DIV/0!</v>
      </c>
      <c r="L19" s="80" t="e">
        <f t="shared" si="1"/>
        <v>#DIV/0!</v>
      </c>
      <c r="M19" s="80" t="e">
        <f t="shared" si="2"/>
        <v>#DIV/0!</v>
      </c>
      <c r="N19" s="80" t="e">
        <f t="shared" si="3"/>
        <v>#DIV/0!</v>
      </c>
      <c r="O19" s="22" t="str">
        <f t="shared" si="10"/>
        <v/>
      </c>
      <c r="P19" s="75"/>
      <c r="Q19" s="75"/>
      <c r="R19" s="75"/>
      <c r="S19" s="75"/>
      <c r="T19" s="77" t="e">
        <f t="shared" si="4"/>
        <v>#DIV/0!</v>
      </c>
      <c r="U19" s="77" t="e">
        <f t="shared" si="5"/>
        <v>#DIV/0!</v>
      </c>
      <c r="V19" s="77" t="e">
        <f t="shared" si="6"/>
        <v>#DIV/0!</v>
      </c>
      <c r="W19" s="77" t="e">
        <f t="shared" si="7"/>
        <v>#DIV/0!</v>
      </c>
      <c r="X19" s="22" t="str">
        <f t="shared" si="11"/>
        <v/>
      </c>
      <c r="Y19" s="75"/>
      <c r="Z19" s="84" t="e">
        <f t="shared" si="18"/>
        <v>#DIV/0!</v>
      </c>
      <c r="AA19" s="75"/>
      <c r="AB19" s="85" t="e">
        <f t="shared" si="8"/>
        <v>#DIV/0!</v>
      </c>
      <c r="AC19" s="45">
        <f t="shared" si="13"/>
        <v>0</v>
      </c>
      <c r="AD19" s="45">
        <f t="shared" si="14"/>
        <v>0</v>
      </c>
      <c r="AE19" s="45" t="e">
        <f t="shared" si="15"/>
        <v>#N/A</v>
      </c>
      <c r="AF19" s="45" t="e">
        <f t="shared" si="16"/>
        <v>#N/A</v>
      </c>
      <c r="AG19" s="24" t="str">
        <f t="shared" si="17"/>
        <v/>
      </c>
      <c r="AH19" s="28" t="str">
        <f t="shared" si="9"/>
        <v/>
      </c>
    </row>
    <row r="20" spans="2:34" x14ac:dyDescent="0.35">
      <c r="B20" s="20">
        <v>9</v>
      </c>
      <c r="C20" s="22">
        <f>'5'!C13</f>
        <v>0</v>
      </c>
      <c r="D20" s="22">
        <f>'5'!D13</f>
        <v>0</v>
      </c>
      <c r="E20" s="72">
        <f>'5'!E13</f>
        <v>0</v>
      </c>
      <c r="F20" s="22">
        <f>'5'!F13</f>
        <v>0</v>
      </c>
      <c r="G20" s="75"/>
      <c r="H20" s="75"/>
      <c r="I20" s="75"/>
      <c r="J20" s="75"/>
      <c r="K20" s="80" t="e">
        <f t="shared" si="0"/>
        <v>#DIV/0!</v>
      </c>
      <c r="L20" s="80" t="e">
        <f t="shared" si="1"/>
        <v>#DIV/0!</v>
      </c>
      <c r="M20" s="80" t="e">
        <f t="shared" si="2"/>
        <v>#DIV/0!</v>
      </c>
      <c r="N20" s="80" t="e">
        <f t="shared" si="3"/>
        <v>#DIV/0!</v>
      </c>
      <c r="O20" s="22" t="str">
        <f t="shared" si="10"/>
        <v/>
      </c>
      <c r="P20" s="75"/>
      <c r="Q20" s="75"/>
      <c r="R20" s="75"/>
      <c r="S20" s="75"/>
      <c r="T20" s="77" t="e">
        <f t="shared" si="4"/>
        <v>#DIV/0!</v>
      </c>
      <c r="U20" s="77" t="e">
        <f t="shared" si="5"/>
        <v>#DIV/0!</v>
      </c>
      <c r="V20" s="77" t="e">
        <f t="shared" si="6"/>
        <v>#DIV/0!</v>
      </c>
      <c r="W20" s="77" t="e">
        <f t="shared" si="7"/>
        <v>#DIV/0!</v>
      </c>
      <c r="X20" s="22" t="str">
        <f t="shared" si="11"/>
        <v/>
      </c>
      <c r="Y20" s="75"/>
      <c r="Z20" s="84" t="e">
        <f t="shared" si="18"/>
        <v>#DIV/0!</v>
      </c>
      <c r="AA20" s="75"/>
      <c r="AB20" s="85" t="e">
        <f t="shared" si="8"/>
        <v>#DIV/0!</v>
      </c>
      <c r="AC20" s="45">
        <f t="shared" si="13"/>
        <v>0</v>
      </c>
      <c r="AD20" s="45">
        <f t="shared" si="14"/>
        <v>0</v>
      </c>
      <c r="AE20" s="45" t="e">
        <f t="shared" si="15"/>
        <v>#N/A</v>
      </c>
      <c r="AF20" s="45" t="e">
        <f t="shared" si="16"/>
        <v>#N/A</v>
      </c>
      <c r="AG20" s="24" t="str">
        <f t="shared" si="17"/>
        <v/>
      </c>
      <c r="AH20" s="28" t="str">
        <f t="shared" si="9"/>
        <v/>
      </c>
    </row>
    <row r="21" spans="2:34" x14ac:dyDescent="0.35">
      <c r="B21" s="20">
        <v>10</v>
      </c>
      <c r="C21" s="22">
        <f>'5'!C14</f>
        <v>0</v>
      </c>
      <c r="D21" s="22">
        <f>'5'!D14</f>
        <v>0</v>
      </c>
      <c r="E21" s="72">
        <f>'5'!E14</f>
        <v>0</v>
      </c>
      <c r="F21" s="22">
        <f>'5'!F14</f>
        <v>0</v>
      </c>
      <c r="G21" s="75"/>
      <c r="H21" s="75"/>
      <c r="I21" s="75"/>
      <c r="J21" s="75"/>
      <c r="K21" s="80" t="e">
        <f t="shared" si="0"/>
        <v>#DIV/0!</v>
      </c>
      <c r="L21" s="80" t="e">
        <f t="shared" si="1"/>
        <v>#DIV/0!</v>
      </c>
      <c r="M21" s="80" t="e">
        <f t="shared" si="2"/>
        <v>#DIV/0!</v>
      </c>
      <c r="N21" s="80" t="e">
        <f t="shared" si="3"/>
        <v>#DIV/0!</v>
      </c>
      <c r="O21" s="22" t="str">
        <f t="shared" si="10"/>
        <v/>
      </c>
      <c r="P21" s="75"/>
      <c r="Q21" s="75"/>
      <c r="R21" s="75"/>
      <c r="S21" s="75"/>
      <c r="T21" s="77" t="e">
        <f t="shared" si="4"/>
        <v>#DIV/0!</v>
      </c>
      <c r="U21" s="77" t="e">
        <f t="shared" si="5"/>
        <v>#DIV/0!</v>
      </c>
      <c r="V21" s="77" t="e">
        <f t="shared" si="6"/>
        <v>#DIV/0!</v>
      </c>
      <c r="W21" s="77" t="e">
        <f t="shared" si="7"/>
        <v>#DIV/0!</v>
      </c>
      <c r="X21" s="22" t="str">
        <f t="shared" si="11"/>
        <v/>
      </c>
      <c r="Y21" s="75"/>
      <c r="Z21" s="84" t="e">
        <f t="shared" si="18"/>
        <v>#DIV/0!</v>
      </c>
      <c r="AA21" s="75"/>
      <c r="AB21" s="85" t="e">
        <f t="shared" si="8"/>
        <v>#DIV/0!</v>
      </c>
      <c r="AC21" s="45">
        <f t="shared" si="13"/>
        <v>0</v>
      </c>
      <c r="AD21" s="45">
        <f t="shared" si="14"/>
        <v>0</v>
      </c>
      <c r="AE21" s="45" t="e">
        <f t="shared" si="15"/>
        <v>#N/A</v>
      </c>
      <c r="AF21" s="45" t="e">
        <f t="shared" si="16"/>
        <v>#N/A</v>
      </c>
      <c r="AG21" s="24" t="str">
        <f t="shared" si="17"/>
        <v/>
      </c>
      <c r="AH21" s="28" t="str">
        <f t="shared" si="9"/>
        <v/>
      </c>
    </row>
    <row r="22" spans="2:34" x14ac:dyDescent="0.35">
      <c r="B22" s="20">
        <v>11</v>
      </c>
      <c r="C22" s="22">
        <f>'5'!C15</f>
        <v>0</v>
      </c>
      <c r="D22" s="22">
        <f>'5'!D15</f>
        <v>0</v>
      </c>
      <c r="E22" s="72">
        <f>'5'!E15</f>
        <v>0</v>
      </c>
      <c r="F22" s="22">
        <f>'5'!F15</f>
        <v>0</v>
      </c>
      <c r="G22" s="75"/>
      <c r="H22" s="75"/>
      <c r="I22" s="75"/>
      <c r="J22" s="75"/>
      <c r="K22" s="80" t="e">
        <f t="shared" si="0"/>
        <v>#DIV/0!</v>
      </c>
      <c r="L22" s="80" t="e">
        <f t="shared" si="1"/>
        <v>#DIV/0!</v>
      </c>
      <c r="M22" s="80" t="e">
        <f t="shared" si="2"/>
        <v>#DIV/0!</v>
      </c>
      <c r="N22" s="80" t="e">
        <f t="shared" si="3"/>
        <v>#DIV/0!</v>
      </c>
      <c r="O22" s="22" t="str">
        <f t="shared" si="10"/>
        <v/>
      </c>
      <c r="P22" s="75"/>
      <c r="Q22" s="75"/>
      <c r="R22" s="75"/>
      <c r="S22" s="75"/>
      <c r="T22" s="77" t="e">
        <f t="shared" si="4"/>
        <v>#DIV/0!</v>
      </c>
      <c r="U22" s="77" t="e">
        <f t="shared" si="5"/>
        <v>#DIV/0!</v>
      </c>
      <c r="V22" s="77" t="e">
        <f t="shared" si="6"/>
        <v>#DIV/0!</v>
      </c>
      <c r="W22" s="77" t="e">
        <f t="shared" si="7"/>
        <v>#DIV/0!</v>
      </c>
      <c r="X22" s="22" t="str">
        <f t="shared" si="11"/>
        <v/>
      </c>
      <c r="Y22" s="75"/>
      <c r="Z22" s="84" t="e">
        <f t="shared" si="18"/>
        <v>#DIV/0!</v>
      </c>
      <c r="AA22" s="75"/>
      <c r="AB22" s="85" t="e">
        <f t="shared" si="8"/>
        <v>#DIV/0!</v>
      </c>
      <c r="AC22" s="45">
        <f t="shared" si="13"/>
        <v>0</v>
      </c>
      <c r="AD22" s="45">
        <f t="shared" si="14"/>
        <v>0</v>
      </c>
      <c r="AE22" s="45" t="e">
        <f t="shared" si="15"/>
        <v>#N/A</v>
      </c>
      <c r="AF22" s="45" t="e">
        <f t="shared" si="16"/>
        <v>#N/A</v>
      </c>
      <c r="AG22" s="24" t="str">
        <f t="shared" si="17"/>
        <v/>
      </c>
      <c r="AH22" s="28" t="str">
        <f t="shared" si="9"/>
        <v/>
      </c>
    </row>
    <row r="23" spans="2:34" x14ac:dyDescent="0.35">
      <c r="B23" s="20">
        <v>12</v>
      </c>
      <c r="C23" s="22">
        <f>'5'!C16</f>
        <v>0</v>
      </c>
      <c r="D23" s="22">
        <f>'5'!D16</f>
        <v>0</v>
      </c>
      <c r="E23" s="72">
        <f>'5'!E16</f>
        <v>0</v>
      </c>
      <c r="F23" s="22">
        <f>'5'!F16</f>
        <v>0</v>
      </c>
      <c r="G23" s="75"/>
      <c r="H23" s="75"/>
      <c r="I23" s="75"/>
      <c r="J23" s="75"/>
      <c r="K23" s="80" t="e">
        <f t="shared" si="0"/>
        <v>#DIV/0!</v>
      </c>
      <c r="L23" s="80" t="e">
        <f t="shared" si="1"/>
        <v>#DIV/0!</v>
      </c>
      <c r="M23" s="80" t="e">
        <f t="shared" si="2"/>
        <v>#DIV/0!</v>
      </c>
      <c r="N23" s="80" t="e">
        <f t="shared" si="3"/>
        <v>#DIV/0!</v>
      </c>
      <c r="O23" s="22" t="str">
        <f t="shared" si="10"/>
        <v/>
      </c>
      <c r="P23" s="75"/>
      <c r="Q23" s="75"/>
      <c r="R23" s="75"/>
      <c r="S23" s="75"/>
      <c r="T23" s="77" t="e">
        <f t="shared" si="4"/>
        <v>#DIV/0!</v>
      </c>
      <c r="U23" s="77" t="e">
        <f t="shared" si="5"/>
        <v>#DIV/0!</v>
      </c>
      <c r="V23" s="77" t="e">
        <f t="shared" si="6"/>
        <v>#DIV/0!</v>
      </c>
      <c r="W23" s="77" t="e">
        <f t="shared" si="7"/>
        <v>#DIV/0!</v>
      </c>
      <c r="X23" s="22" t="str">
        <f t="shared" si="11"/>
        <v/>
      </c>
      <c r="Y23" s="75"/>
      <c r="Z23" s="84" t="e">
        <f t="shared" si="18"/>
        <v>#DIV/0!</v>
      </c>
      <c r="AA23" s="75"/>
      <c r="AB23" s="85" t="e">
        <f t="shared" si="8"/>
        <v>#DIV/0!</v>
      </c>
      <c r="AC23" s="45">
        <f t="shared" si="13"/>
        <v>0</v>
      </c>
      <c r="AD23" s="45">
        <f t="shared" si="14"/>
        <v>0</v>
      </c>
      <c r="AE23" s="45" t="e">
        <f t="shared" si="15"/>
        <v>#N/A</v>
      </c>
      <c r="AF23" s="45" t="e">
        <f t="shared" si="16"/>
        <v>#N/A</v>
      </c>
      <c r="AG23" s="24" t="str">
        <f t="shared" si="17"/>
        <v/>
      </c>
      <c r="AH23" s="28" t="str">
        <f t="shared" si="9"/>
        <v/>
      </c>
    </row>
    <row r="24" spans="2:34" x14ac:dyDescent="0.35">
      <c r="B24" s="20">
        <v>13</v>
      </c>
      <c r="C24" s="22">
        <f>'5'!C17</f>
        <v>0</v>
      </c>
      <c r="D24" s="22">
        <f>'5'!D17</f>
        <v>0</v>
      </c>
      <c r="E24" s="72">
        <f>'5'!E17</f>
        <v>0</v>
      </c>
      <c r="F24" s="22">
        <f>'5'!F17</f>
        <v>0</v>
      </c>
      <c r="G24" s="75"/>
      <c r="H24" s="75"/>
      <c r="I24" s="75"/>
      <c r="J24" s="75"/>
      <c r="K24" s="80" t="e">
        <f t="shared" si="0"/>
        <v>#DIV/0!</v>
      </c>
      <c r="L24" s="80" t="e">
        <f t="shared" si="1"/>
        <v>#DIV/0!</v>
      </c>
      <c r="M24" s="80" t="e">
        <f t="shared" si="2"/>
        <v>#DIV/0!</v>
      </c>
      <c r="N24" s="80" t="e">
        <f t="shared" si="3"/>
        <v>#DIV/0!</v>
      </c>
      <c r="O24" s="22" t="str">
        <f t="shared" si="10"/>
        <v/>
      </c>
      <c r="P24" s="75"/>
      <c r="Q24" s="75"/>
      <c r="R24" s="75"/>
      <c r="S24" s="75"/>
      <c r="T24" s="77" t="e">
        <f t="shared" si="4"/>
        <v>#DIV/0!</v>
      </c>
      <c r="U24" s="77" t="e">
        <f t="shared" si="5"/>
        <v>#DIV/0!</v>
      </c>
      <c r="V24" s="77" t="e">
        <f t="shared" si="6"/>
        <v>#DIV/0!</v>
      </c>
      <c r="W24" s="77" t="e">
        <f t="shared" si="7"/>
        <v>#DIV/0!</v>
      </c>
      <c r="X24" s="22" t="str">
        <f t="shared" si="11"/>
        <v/>
      </c>
      <c r="Y24" s="75"/>
      <c r="Z24" s="84" t="e">
        <f t="shared" si="18"/>
        <v>#DIV/0!</v>
      </c>
      <c r="AA24" s="75"/>
      <c r="AB24" s="85" t="e">
        <f t="shared" si="8"/>
        <v>#DIV/0!</v>
      </c>
      <c r="AC24" s="45">
        <f t="shared" si="13"/>
        <v>0</v>
      </c>
      <c r="AD24" s="45">
        <f t="shared" si="14"/>
        <v>0</v>
      </c>
      <c r="AE24" s="45" t="e">
        <f t="shared" si="15"/>
        <v>#N/A</v>
      </c>
      <c r="AF24" s="45" t="e">
        <f t="shared" si="16"/>
        <v>#N/A</v>
      </c>
      <c r="AG24" s="24" t="str">
        <f t="shared" si="17"/>
        <v/>
      </c>
      <c r="AH24" s="28" t="str">
        <f t="shared" si="9"/>
        <v/>
      </c>
    </row>
    <row r="25" spans="2:34" x14ac:dyDescent="0.35">
      <c r="B25" s="20">
        <v>14</v>
      </c>
      <c r="C25" s="22">
        <f>'5'!C18</f>
        <v>0</v>
      </c>
      <c r="D25" s="22">
        <f>'5'!D18</f>
        <v>0</v>
      </c>
      <c r="E25" s="72">
        <f>'5'!E18</f>
        <v>0</v>
      </c>
      <c r="F25" s="22">
        <f>'5'!F18</f>
        <v>0</v>
      </c>
      <c r="G25" s="75"/>
      <c r="H25" s="75"/>
      <c r="I25" s="75"/>
      <c r="J25" s="75"/>
      <c r="K25" s="80" t="e">
        <f t="shared" si="0"/>
        <v>#DIV/0!</v>
      </c>
      <c r="L25" s="80" t="e">
        <f t="shared" si="1"/>
        <v>#DIV/0!</v>
      </c>
      <c r="M25" s="80" t="e">
        <f t="shared" si="2"/>
        <v>#DIV/0!</v>
      </c>
      <c r="N25" s="80" t="e">
        <f t="shared" si="3"/>
        <v>#DIV/0!</v>
      </c>
      <c r="O25" s="22" t="str">
        <f t="shared" si="10"/>
        <v/>
      </c>
      <c r="P25" s="75"/>
      <c r="Q25" s="75"/>
      <c r="R25" s="75"/>
      <c r="S25" s="75"/>
      <c r="T25" s="77" t="e">
        <f t="shared" si="4"/>
        <v>#DIV/0!</v>
      </c>
      <c r="U25" s="77" t="e">
        <f t="shared" si="5"/>
        <v>#DIV/0!</v>
      </c>
      <c r="V25" s="77" t="e">
        <f t="shared" si="6"/>
        <v>#DIV/0!</v>
      </c>
      <c r="W25" s="77" t="e">
        <f t="shared" si="7"/>
        <v>#DIV/0!</v>
      </c>
      <c r="X25" s="22" t="str">
        <f t="shared" si="11"/>
        <v/>
      </c>
      <c r="Y25" s="75"/>
      <c r="Z25" s="84" t="e">
        <f t="shared" si="18"/>
        <v>#DIV/0!</v>
      </c>
      <c r="AA25" s="75"/>
      <c r="AB25" s="85" t="e">
        <f t="shared" si="8"/>
        <v>#DIV/0!</v>
      </c>
      <c r="AC25" s="45">
        <f t="shared" si="13"/>
        <v>0</v>
      </c>
      <c r="AD25" s="45">
        <f t="shared" si="14"/>
        <v>0</v>
      </c>
      <c r="AE25" s="45" t="e">
        <f t="shared" si="15"/>
        <v>#N/A</v>
      </c>
      <c r="AF25" s="45" t="e">
        <f t="shared" si="16"/>
        <v>#N/A</v>
      </c>
      <c r="AG25" s="24" t="str">
        <f t="shared" si="17"/>
        <v/>
      </c>
      <c r="AH25" s="28" t="str">
        <f t="shared" si="9"/>
        <v/>
      </c>
    </row>
    <row r="26" spans="2:34" x14ac:dyDescent="0.35">
      <c r="B26" s="20">
        <v>15</v>
      </c>
      <c r="C26" s="22">
        <f>'5'!C19</f>
        <v>0</v>
      </c>
      <c r="D26" s="22">
        <f>'5'!D19</f>
        <v>0</v>
      </c>
      <c r="E26" s="72">
        <f>'5'!E19</f>
        <v>0</v>
      </c>
      <c r="F26" s="22">
        <f>'5'!F19</f>
        <v>0</v>
      </c>
      <c r="G26" s="75"/>
      <c r="H26" s="75"/>
      <c r="I26" s="75"/>
      <c r="J26" s="75"/>
      <c r="K26" s="80" t="e">
        <f t="shared" si="0"/>
        <v>#DIV/0!</v>
      </c>
      <c r="L26" s="80" t="e">
        <f t="shared" si="1"/>
        <v>#DIV/0!</v>
      </c>
      <c r="M26" s="80" t="e">
        <f t="shared" si="2"/>
        <v>#DIV/0!</v>
      </c>
      <c r="N26" s="80" t="e">
        <f t="shared" si="3"/>
        <v>#DIV/0!</v>
      </c>
      <c r="O26" s="22" t="str">
        <f t="shared" si="10"/>
        <v/>
      </c>
      <c r="P26" s="75"/>
      <c r="Q26" s="75"/>
      <c r="R26" s="75"/>
      <c r="S26" s="75"/>
      <c r="T26" s="77" t="e">
        <f t="shared" si="4"/>
        <v>#DIV/0!</v>
      </c>
      <c r="U26" s="77" t="e">
        <f t="shared" si="5"/>
        <v>#DIV/0!</v>
      </c>
      <c r="V26" s="77" t="e">
        <f t="shared" si="6"/>
        <v>#DIV/0!</v>
      </c>
      <c r="W26" s="77" t="e">
        <f t="shared" si="7"/>
        <v>#DIV/0!</v>
      </c>
      <c r="X26" s="22" t="str">
        <f t="shared" si="11"/>
        <v/>
      </c>
      <c r="Y26" s="75"/>
      <c r="Z26" s="84" t="e">
        <f t="shared" si="18"/>
        <v>#DIV/0!</v>
      </c>
      <c r="AA26" s="75"/>
      <c r="AB26" s="85" t="e">
        <f t="shared" si="8"/>
        <v>#DIV/0!</v>
      </c>
      <c r="AC26" s="45">
        <f t="shared" si="13"/>
        <v>0</v>
      </c>
      <c r="AD26" s="45">
        <f t="shared" si="14"/>
        <v>0</v>
      </c>
      <c r="AE26" s="45" t="e">
        <f t="shared" si="15"/>
        <v>#N/A</v>
      </c>
      <c r="AF26" s="45" t="e">
        <f t="shared" si="16"/>
        <v>#N/A</v>
      </c>
      <c r="AG26" s="24" t="str">
        <f t="shared" si="17"/>
        <v/>
      </c>
      <c r="AH26" s="28" t="str">
        <f t="shared" si="9"/>
        <v/>
      </c>
    </row>
    <row r="27" spans="2:34" x14ac:dyDescent="0.35">
      <c r="B27" s="20">
        <v>16</v>
      </c>
      <c r="C27" s="22">
        <f>'5'!C20</f>
        <v>0</v>
      </c>
      <c r="D27" s="22">
        <f>'5'!D20</f>
        <v>0</v>
      </c>
      <c r="E27" s="72">
        <f>'5'!E20</f>
        <v>0</v>
      </c>
      <c r="F27" s="22">
        <f>'5'!F20</f>
        <v>0</v>
      </c>
      <c r="G27" s="75"/>
      <c r="H27" s="75"/>
      <c r="I27" s="75"/>
      <c r="J27" s="75"/>
      <c r="K27" s="80" t="e">
        <f t="shared" si="0"/>
        <v>#DIV/0!</v>
      </c>
      <c r="L27" s="80" t="e">
        <f t="shared" si="1"/>
        <v>#DIV/0!</v>
      </c>
      <c r="M27" s="80" t="e">
        <f t="shared" si="2"/>
        <v>#DIV/0!</v>
      </c>
      <c r="N27" s="80" t="e">
        <f t="shared" si="3"/>
        <v>#DIV/0!</v>
      </c>
      <c r="O27" s="22" t="str">
        <f t="shared" si="10"/>
        <v/>
      </c>
      <c r="P27" s="75"/>
      <c r="Q27" s="75"/>
      <c r="R27" s="75"/>
      <c r="S27" s="75"/>
      <c r="T27" s="77" t="e">
        <f t="shared" si="4"/>
        <v>#DIV/0!</v>
      </c>
      <c r="U27" s="77" t="e">
        <f t="shared" si="5"/>
        <v>#DIV/0!</v>
      </c>
      <c r="V27" s="77" t="e">
        <f t="shared" si="6"/>
        <v>#DIV/0!</v>
      </c>
      <c r="W27" s="77" t="e">
        <f t="shared" si="7"/>
        <v>#DIV/0!</v>
      </c>
      <c r="X27" s="22" t="str">
        <f t="shared" si="11"/>
        <v/>
      </c>
      <c r="Y27" s="75"/>
      <c r="Z27" s="84" t="e">
        <f t="shared" si="18"/>
        <v>#DIV/0!</v>
      </c>
      <c r="AA27" s="75"/>
      <c r="AB27" s="85" t="e">
        <f t="shared" si="8"/>
        <v>#DIV/0!</v>
      </c>
      <c r="AC27" s="45">
        <f t="shared" si="13"/>
        <v>0</v>
      </c>
      <c r="AD27" s="45">
        <f t="shared" si="14"/>
        <v>0</v>
      </c>
      <c r="AE27" s="45" t="e">
        <f t="shared" si="15"/>
        <v>#N/A</v>
      </c>
      <c r="AF27" s="45" t="e">
        <f t="shared" si="16"/>
        <v>#N/A</v>
      </c>
      <c r="AG27" s="24" t="str">
        <f t="shared" si="17"/>
        <v/>
      </c>
      <c r="AH27" s="28" t="str">
        <f t="shared" si="9"/>
        <v/>
      </c>
    </row>
    <row r="28" spans="2:34" x14ac:dyDescent="0.35">
      <c r="B28" s="20">
        <v>17</v>
      </c>
      <c r="C28" s="22">
        <f>'5'!C21</f>
        <v>0</v>
      </c>
      <c r="D28" s="22">
        <f>'5'!D21</f>
        <v>0</v>
      </c>
      <c r="E28" s="72">
        <f>'5'!E21</f>
        <v>0</v>
      </c>
      <c r="F28" s="22">
        <f>'5'!F21</f>
        <v>0</v>
      </c>
      <c r="G28" s="75"/>
      <c r="H28" s="75"/>
      <c r="I28" s="75"/>
      <c r="J28" s="75"/>
      <c r="K28" s="80" t="e">
        <f t="shared" si="0"/>
        <v>#DIV/0!</v>
      </c>
      <c r="L28" s="80" t="e">
        <f t="shared" si="1"/>
        <v>#DIV/0!</v>
      </c>
      <c r="M28" s="80" t="e">
        <f t="shared" si="2"/>
        <v>#DIV/0!</v>
      </c>
      <c r="N28" s="80" t="e">
        <f t="shared" si="3"/>
        <v>#DIV/0!</v>
      </c>
      <c r="O28" s="22" t="str">
        <f t="shared" si="10"/>
        <v/>
      </c>
      <c r="P28" s="75"/>
      <c r="Q28" s="75"/>
      <c r="R28" s="75"/>
      <c r="S28" s="75"/>
      <c r="T28" s="77" t="e">
        <f t="shared" si="4"/>
        <v>#DIV/0!</v>
      </c>
      <c r="U28" s="77" t="e">
        <f t="shared" si="5"/>
        <v>#DIV/0!</v>
      </c>
      <c r="V28" s="77" t="e">
        <f t="shared" si="6"/>
        <v>#DIV/0!</v>
      </c>
      <c r="W28" s="77" t="e">
        <f t="shared" si="7"/>
        <v>#DIV/0!</v>
      </c>
      <c r="X28" s="22" t="str">
        <f t="shared" si="11"/>
        <v/>
      </c>
      <c r="Y28" s="75"/>
      <c r="Z28" s="84" t="e">
        <f t="shared" si="18"/>
        <v>#DIV/0!</v>
      </c>
      <c r="AA28" s="75"/>
      <c r="AB28" s="85" t="e">
        <f t="shared" si="8"/>
        <v>#DIV/0!</v>
      </c>
      <c r="AC28" s="45">
        <f t="shared" si="13"/>
        <v>0</v>
      </c>
      <c r="AD28" s="45">
        <f t="shared" si="14"/>
        <v>0</v>
      </c>
      <c r="AE28" s="45" t="e">
        <f t="shared" si="15"/>
        <v>#N/A</v>
      </c>
      <c r="AF28" s="45" t="e">
        <f t="shared" si="16"/>
        <v>#N/A</v>
      </c>
      <c r="AG28" s="24" t="str">
        <f t="shared" si="17"/>
        <v/>
      </c>
      <c r="AH28" s="28" t="str">
        <f t="shared" si="9"/>
        <v/>
      </c>
    </row>
    <row r="29" spans="2:34" x14ac:dyDescent="0.35">
      <c r="B29" s="20">
        <v>18</v>
      </c>
      <c r="C29" s="22">
        <f>'5'!C22</f>
        <v>0</v>
      </c>
      <c r="D29" s="22">
        <f>'5'!D22</f>
        <v>0</v>
      </c>
      <c r="E29" s="72">
        <f>'5'!E22</f>
        <v>0</v>
      </c>
      <c r="F29" s="22">
        <f>'5'!F22</f>
        <v>0</v>
      </c>
      <c r="G29" s="75"/>
      <c r="H29" s="75"/>
      <c r="I29" s="75"/>
      <c r="J29" s="75"/>
      <c r="K29" s="80" t="e">
        <f t="shared" si="0"/>
        <v>#DIV/0!</v>
      </c>
      <c r="L29" s="80" t="e">
        <f t="shared" si="1"/>
        <v>#DIV/0!</v>
      </c>
      <c r="M29" s="80" t="e">
        <f t="shared" si="2"/>
        <v>#DIV/0!</v>
      </c>
      <c r="N29" s="80" t="e">
        <f t="shared" si="3"/>
        <v>#DIV/0!</v>
      </c>
      <c r="O29" s="22" t="str">
        <f t="shared" si="10"/>
        <v/>
      </c>
      <c r="P29" s="75"/>
      <c r="Q29" s="75"/>
      <c r="R29" s="75"/>
      <c r="S29" s="75"/>
      <c r="T29" s="77" t="e">
        <f t="shared" si="4"/>
        <v>#DIV/0!</v>
      </c>
      <c r="U29" s="77" t="e">
        <f t="shared" si="5"/>
        <v>#DIV/0!</v>
      </c>
      <c r="V29" s="77" t="e">
        <f t="shared" si="6"/>
        <v>#DIV/0!</v>
      </c>
      <c r="W29" s="77" t="e">
        <f t="shared" si="7"/>
        <v>#DIV/0!</v>
      </c>
      <c r="X29" s="22" t="str">
        <f t="shared" si="11"/>
        <v/>
      </c>
      <c r="Y29" s="75"/>
      <c r="Z29" s="84" t="e">
        <f t="shared" si="18"/>
        <v>#DIV/0!</v>
      </c>
      <c r="AA29" s="75"/>
      <c r="AB29" s="85" t="e">
        <f t="shared" si="8"/>
        <v>#DIV/0!</v>
      </c>
      <c r="AC29" s="45">
        <f t="shared" si="13"/>
        <v>0</v>
      </c>
      <c r="AD29" s="45">
        <f t="shared" si="14"/>
        <v>0</v>
      </c>
      <c r="AE29" s="45" t="e">
        <f t="shared" si="15"/>
        <v>#N/A</v>
      </c>
      <c r="AF29" s="45" t="e">
        <f t="shared" si="16"/>
        <v>#N/A</v>
      </c>
      <c r="AG29" s="24" t="str">
        <f t="shared" si="17"/>
        <v/>
      </c>
      <c r="AH29" s="28" t="str">
        <f t="shared" si="9"/>
        <v/>
      </c>
    </row>
    <row r="30" spans="2:34" x14ac:dyDescent="0.35">
      <c r="B30" s="20">
        <v>19</v>
      </c>
      <c r="C30" s="22">
        <f>'5'!C23</f>
        <v>0</v>
      </c>
      <c r="D30" s="22">
        <f>'5'!D23</f>
        <v>0</v>
      </c>
      <c r="E30" s="72">
        <f>'5'!E23</f>
        <v>0</v>
      </c>
      <c r="F30" s="22">
        <f>'5'!F23</f>
        <v>0</v>
      </c>
      <c r="G30" s="75"/>
      <c r="H30" s="75"/>
      <c r="I30" s="75"/>
      <c r="J30" s="75"/>
      <c r="K30" s="80" t="e">
        <f t="shared" si="0"/>
        <v>#DIV/0!</v>
      </c>
      <c r="L30" s="80" t="e">
        <f t="shared" si="1"/>
        <v>#DIV/0!</v>
      </c>
      <c r="M30" s="80" t="e">
        <f t="shared" si="2"/>
        <v>#DIV/0!</v>
      </c>
      <c r="N30" s="80" t="e">
        <f t="shared" si="3"/>
        <v>#DIV/0!</v>
      </c>
      <c r="O30" s="22" t="str">
        <f t="shared" si="10"/>
        <v/>
      </c>
      <c r="P30" s="75"/>
      <c r="Q30" s="75"/>
      <c r="R30" s="75"/>
      <c r="S30" s="75"/>
      <c r="T30" s="77" t="e">
        <f t="shared" si="4"/>
        <v>#DIV/0!</v>
      </c>
      <c r="U30" s="77" t="e">
        <f t="shared" si="5"/>
        <v>#DIV/0!</v>
      </c>
      <c r="V30" s="77" t="e">
        <f t="shared" si="6"/>
        <v>#DIV/0!</v>
      </c>
      <c r="W30" s="77" t="e">
        <f t="shared" si="7"/>
        <v>#DIV/0!</v>
      </c>
      <c r="X30" s="22" t="str">
        <f t="shared" si="11"/>
        <v/>
      </c>
      <c r="Y30" s="75"/>
      <c r="Z30" s="84" t="e">
        <f t="shared" si="18"/>
        <v>#DIV/0!</v>
      </c>
      <c r="AA30" s="75"/>
      <c r="AB30" s="85" t="e">
        <f t="shared" si="8"/>
        <v>#DIV/0!</v>
      </c>
      <c r="AC30" s="45">
        <f t="shared" si="13"/>
        <v>0</v>
      </c>
      <c r="AD30" s="45">
        <f t="shared" si="14"/>
        <v>0</v>
      </c>
      <c r="AE30" s="45" t="e">
        <f t="shared" si="15"/>
        <v>#N/A</v>
      </c>
      <c r="AF30" s="45" t="e">
        <f t="shared" si="16"/>
        <v>#N/A</v>
      </c>
      <c r="AG30" s="24" t="str">
        <f t="shared" si="17"/>
        <v/>
      </c>
      <c r="AH30" s="28" t="str">
        <f t="shared" si="9"/>
        <v/>
      </c>
    </row>
    <row r="31" spans="2:34" x14ac:dyDescent="0.35">
      <c r="B31" s="20">
        <v>20</v>
      </c>
      <c r="C31" s="22">
        <f>'5'!C24</f>
        <v>0</v>
      </c>
      <c r="D31" s="22">
        <f>'5'!D24</f>
        <v>0</v>
      </c>
      <c r="E31" s="72">
        <f>'5'!E24</f>
        <v>0</v>
      </c>
      <c r="F31" s="22">
        <f>'5'!F24</f>
        <v>0</v>
      </c>
      <c r="G31" s="75"/>
      <c r="H31" s="75"/>
      <c r="I31" s="75"/>
      <c r="J31" s="75"/>
      <c r="K31" s="80" t="e">
        <f t="shared" si="0"/>
        <v>#DIV/0!</v>
      </c>
      <c r="L31" s="80" t="e">
        <f t="shared" si="1"/>
        <v>#DIV/0!</v>
      </c>
      <c r="M31" s="80" t="e">
        <f t="shared" si="2"/>
        <v>#DIV/0!</v>
      </c>
      <c r="N31" s="80" t="e">
        <f t="shared" si="3"/>
        <v>#DIV/0!</v>
      </c>
      <c r="O31" s="22" t="str">
        <f t="shared" si="10"/>
        <v/>
      </c>
      <c r="P31" s="75"/>
      <c r="Q31" s="75"/>
      <c r="R31" s="75"/>
      <c r="S31" s="75"/>
      <c r="T31" s="77" t="e">
        <f t="shared" si="4"/>
        <v>#DIV/0!</v>
      </c>
      <c r="U31" s="77" t="e">
        <f t="shared" si="5"/>
        <v>#DIV/0!</v>
      </c>
      <c r="V31" s="77" t="e">
        <f t="shared" si="6"/>
        <v>#DIV/0!</v>
      </c>
      <c r="W31" s="77" t="e">
        <f t="shared" si="7"/>
        <v>#DIV/0!</v>
      </c>
      <c r="X31" s="22" t="str">
        <f t="shared" si="11"/>
        <v/>
      </c>
      <c r="Y31" s="75"/>
      <c r="Z31" s="84" t="e">
        <f t="shared" si="18"/>
        <v>#DIV/0!</v>
      </c>
      <c r="AA31" s="75"/>
      <c r="AB31" s="85" t="e">
        <f t="shared" si="8"/>
        <v>#DIV/0!</v>
      </c>
      <c r="AC31" s="45">
        <f t="shared" si="13"/>
        <v>0</v>
      </c>
      <c r="AD31" s="45">
        <f t="shared" si="14"/>
        <v>0</v>
      </c>
      <c r="AE31" s="45" t="e">
        <f t="shared" si="15"/>
        <v>#N/A</v>
      </c>
      <c r="AF31" s="45" t="e">
        <f t="shared" si="16"/>
        <v>#N/A</v>
      </c>
      <c r="AG31" s="24" t="str">
        <f t="shared" si="17"/>
        <v/>
      </c>
      <c r="AH31" s="28" t="str">
        <f t="shared" si="9"/>
        <v/>
      </c>
    </row>
    <row r="32" spans="2:34" x14ac:dyDescent="0.35">
      <c r="B32" s="20">
        <v>21</v>
      </c>
      <c r="C32" s="22">
        <f>'5'!C25</f>
        <v>0</v>
      </c>
      <c r="D32" s="22">
        <f>'5'!D25</f>
        <v>0</v>
      </c>
      <c r="E32" s="72">
        <f>'5'!E25</f>
        <v>0</v>
      </c>
      <c r="F32" s="22">
        <f>'5'!F25</f>
        <v>0</v>
      </c>
      <c r="G32" s="75"/>
      <c r="H32" s="75"/>
      <c r="I32" s="75"/>
      <c r="J32" s="75"/>
      <c r="K32" s="80" t="e">
        <f t="shared" si="0"/>
        <v>#DIV/0!</v>
      </c>
      <c r="L32" s="80" t="e">
        <f t="shared" si="1"/>
        <v>#DIV/0!</v>
      </c>
      <c r="M32" s="80" t="e">
        <f t="shared" si="2"/>
        <v>#DIV/0!</v>
      </c>
      <c r="N32" s="80" t="e">
        <f t="shared" si="3"/>
        <v>#DIV/0!</v>
      </c>
      <c r="O32" s="22" t="str">
        <f t="shared" si="10"/>
        <v/>
      </c>
      <c r="P32" s="75"/>
      <c r="Q32" s="75"/>
      <c r="R32" s="75"/>
      <c r="S32" s="75"/>
      <c r="T32" s="77" t="e">
        <f t="shared" si="4"/>
        <v>#DIV/0!</v>
      </c>
      <c r="U32" s="77" t="e">
        <f t="shared" si="5"/>
        <v>#DIV/0!</v>
      </c>
      <c r="V32" s="77" t="e">
        <f t="shared" si="6"/>
        <v>#DIV/0!</v>
      </c>
      <c r="W32" s="77" t="e">
        <f t="shared" si="7"/>
        <v>#DIV/0!</v>
      </c>
      <c r="X32" s="22" t="str">
        <f t="shared" si="11"/>
        <v/>
      </c>
      <c r="Y32" s="75"/>
      <c r="Z32" s="84" t="e">
        <f t="shared" si="18"/>
        <v>#DIV/0!</v>
      </c>
      <c r="AA32" s="75"/>
      <c r="AB32" s="85" t="e">
        <f t="shared" si="8"/>
        <v>#DIV/0!</v>
      </c>
      <c r="AC32" s="45">
        <f t="shared" si="13"/>
        <v>0</v>
      </c>
      <c r="AD32" s="45">
        <f t="shared" si="14"/>
        <v>0</v>
      </c>
      <c r="AE32" s="45" t="e">
        <f t="shared" si="15"/>
        <v>#N/A</v>
      </c>
      <c r="AF32" s="45" t="e">
        <f t="shared" si="16"/>
        <v>#N/A</v>
      </c>
      <c r="AG32" s="24" t="str">
        <f t="shared" si="17"/>
        <v/>
      </c>
      <c r="AH32" s="28" t="str">
        <f t="shared" si="9"/>
        <v/>
      </c>
    </row>
    <row r="33" spans="2:34" x14ac:dyDescent="0.35">
      <c r="B33" s="20">
        <v>22</v>
      </c>
      <c r="C33" s="22">
        <f>'5'!C26</f>
        <v>0</v>
      </c>
      <c r="D33" s="22">
        <f>'5'!D26</f>
        <v>0</v>
      </c>
      <c r="E33" s="72">
        <f>'5'!E26</f>
        <v>0</v>
      </c>
      <c r="F33" s="22">
        <f>'5'!F26</f>
        <v>0</v>
      </c>
      <c r="G33" s="75"/>
      <c r="H33" s="75"/>
      <c r="I33" s="75"/>
      <c r="J33" s="75"/>
      <c r="K33" s="80" t="e">
        <f t="shared" si="0"/>
        <v>#DIV/0!</v>
      </c>
      <c r="L33" s="80" t="e">
        <f t="shared" si="1"/>
        <v>#DIV/0!</v>
      </c>
      <c r="M33" s="80" t="e">
        <f t="shared" si="2"/>
        <v>#DIV/0!</v>
      </c>
      <c r="N33" s="80" t="e">
        <f t="shared" si="3"/>
        <v>#DIV/0!</v>
      </c>
      <c r="O33" s="22" t="str">
        <f t="shared" si="10"/>
        <v/>
      </c>
      <c r="P33" s="75"/>
      <c r="Q33" s="75"/>
      <c r="R33" s="75"/>
      <c r="S33" s="75"/>
      <c r="T33" s="77" t="e">
        <f t="shared" si="4"/>
        <v>#DIV/0!</v>
      </c>
      <c r="U33" s="77" t="e">
        <f t="shared" si="5"/>
        <v>#DIV/0!</v>
      </c>
      <c r="V33" s="77" t="e">
        <f t="shared" si="6"/>
        <v>#DIV/0!</v>
      </c>
      <c r="W33" s="77" t="e">
        <f t="shared" si="7"/>
        <v>#DIV/0!</v>
      </c>
      <c r="X33" s="22" t="str">
        <f t="shared" si="11"/>
        <v/>
      </c>
      <c r="Y33" s="75"/>
      <c r="Z33" s="84" t="e">
        <f t="shared" si="18"/>
        <v>#DIV/0!</v>
      </c>
      <c r="AA33" s="75"/>
      <c r="AB33" s="85" t="e">
        <f t="shared" si="8"/>
        <v>#DIV/0!</v>
      </c>
      <c r="AC33" s="45">
        <f t="shared" si="13"/>
        <v>0</v>
      </c>
      <c r="AD33" s="45">
        <f t="shared" si="14"/>
        <v>0</v>
      </c>
      <c r="AE33" s="45" t="e">
        <f t="shared" si="15"/>
        <v>#N/A</v>
      </c>
      <c r="AF33" s="45" t="e">
        <f t="shared" si="16"/>
        <v>#N/A</v>
      </c>
      <c r="AG33" s="24" t="str">
        <f t="shared" si="17"/>
        <v/>
      </c>
      <c r="AH33" s="28" t="str">
        <f t="shared" si="9"/>
        <v/>
      </c>
    </row>
    <row r="34" spans="2:34" x14ac:dyDescent="0.35">
      <c r="B34" s="20">
        <v>23</v>
      </c>
      <c r="C34" s="22">
        <f>'5'!C27</f>
        <v>0</v>
      </c>
      <c r="D34" s="22">
        <f>'5'!D27</f>
        <v>0</v>
      </c>
      <c r="E34" s="72">
        <f>'5'!E27</f>
        <v>0</v>
      </c>
      <c r="F34" s="22">
        <f>'5'!F27</f>
        <v>0</v>
      </c>
      <c r="G34" s="75"/>
      <c r="H34" s="75"/>
      <c r="I34" s="75"/>
      <c r="J34" s="75"/>
      <c r="K34" s="80" t="e">
        <f t="shared" si="0"/>
        <v>#DIV/0!</v>
      </c>
      <c r="L34" s="80" t="e">
        <f t="shared" si="1"/>
        <v>#DIV/0!</v>
      </c>
      <c r="M34" s="80" t="e">
        <f t="shared" si="2"/>
        <v>#DIV/0!</v>
      </c>
      <c r="N34" s="80" t="e">
        <f t="shared" si="3"/>
        <v>#DIV/0!</v>
      </c>
      <c r="O34" s="22" t="str">
        <f t="shared" si="10"/>
        <v/>
      </c>
      <c r="P34" s="75"/>
      <c r="Q34" s="75"/>
      <c r="R34" s="75"/>
      <c r="S34" s="75"/>
      <c r="T34" s="77" t="e">
        <f t="shared" si="4"/>
        <v>#DIV/0!</v>
      </c>
      <c r="U34" s="77" t="e">
        <f t="shared" si="5"/>
        <v>#DIV/0!</v>
      </c>
      <c r="V34" s="77" t="e">
        <f t="shared" si="6"/>
        <v>#DIV/0!</v>
      </c>
      <c r="W34" s="77" t="e">
        <f t="shared" si="7"/>
        <v>#DIV/0!</v>
      </c>
      <c r="X34" s="22" t="str">
        <f t="shared" si="11"/>
        <v/>
      </c>
      <c r="Y34" s="75"/>
      <c r="Z34" s="84" t="e">
        <f t="shared" si="18"/>
        <v>#DIV/0!</v>
      </c>
      <c r="AA34" s="75"/>
      <c r="AB34" s="85" t="e">
        <f t="shared" si="8"/>
        <v>#DIV/0!</v>
      </c>
      <c r="AC34" s="45">
        <f t="shared" si="13"/>
        <v>0</v>
      </c>
      <c r="AD34" s="45">
        <f t="shared" si="14"/>
        <v>0</v>
      </c>
      <c r="AE34" s="45" t="e">
        <f t="shared" si="15"/>
        <v>#N/A</v>
      </c>
      <c r="AF34" s="45" t="e">
        <f t="shared" si="16"/>
        <v>#N/A</v>
      </c>
      <c r="AG34" s="24" t="str">
        <f t="shared" si="17"/>
        <v/>
      </c>
      <c r="AH34" s="28" t="str">
        <f t="shared" si="9"/>
        <v/>
      </c>
    </row>
    <row r="35" spans="2:34" x14ac:dyDescent="0.35">
      <c r="B35" s="20">
        <v>24</v>
      </c>
      <c r="C35" s="22">
        <f>'5'!C28</f>
        <v>0</v>
      </c>
      <c r="D35" s="22">
        <f>'5'!D28</f>
        <v>0</v>
      </c>
      <c r="E35" s="72">
        <f>'5'!E28</f>
        <v>0</v>
      </c>
      <c r="F35" s="22">
        <f>'5'!F28</f>
        <v>0</v>
      </c>
      <c r="G35" s="75"/>
      <c r="H35" s="75"/>
      <c r="I35" s="75"/>
      <c r="J35" s="75"/>
      <c r="K35" s="80" t="e">
        <f t="shared" si="0"/>
        <v>#DIV/0!</v>
      </c>
      <c r="L35" s="80" t="e">
        <f t="shared" si="1"/>
        <v>#DIV/0!</v>
      </c>
      <c r="M35" s="80" t="e">
        <f t="shared" si="2"/>
        <v>#DIV/0!</v>
      </c>
      <c r="N35" s="80" t="e">
        <f t="shared" si="3"/>
        <v>#DIV/0!</v>
      </c>
      <c r="O35" s="22" t="str">
        <f t="shared" si="10"/>
        <v/>
      </c>
      <c r="P35" s="75"/>
      <c r="Q35" s="75"/>
      <c r="R35" s="75"/>
      <c r="S35" s="75"/>
      <c r="T35" s="77" t="e">
        <f t="shared" si="4"/>
        <v>#DIV/0!</v>
      </c>
      <c r="U35" s="77" t="e">
        <f t="shared" si="5"/>
        <v>#DIV/0!</v>
      </c>
      <c r="V35" s="77" t="e">
        <f t="shared" si="6"/>
        <v>#DIV/0!</v>
      </c>
      <c r="W35" s="77" t="e">
        <f t="shared" si="7"/>
        <v>#DIV/0!</v>
      </c>
      <c r="X35" s="22" t="str">
        <f t="shared" si="11"/>
        <v/>
      </c>
      <c r="Y35" s="75"/>
      <c r="Z35" s="84" t="e">
        <f t="shared" si="18"/>
        <v>#DIV/0!</v>
      </c>
      <c r="AA35" s="75"/>
      <c r="AB35" s="85" t="e">
        <f t="shared" si="8"/>
        <v>#DIV/0!</v>
      </c>
      <c r="AC35" s="45">
        <f t="shared" si="13"/>
        <v>0</v>
      </c>
      <c r="AD35" s="45">
        <f t="shared" si="14"/>
        <v>0</v>
      </c>
      <c r="AE35" s="45" t="e">
        <f t="shared" si="15"/>
        <v>#N/A</v>
      </c>
      <c r="AF35" s="45" t="e">
        <f t="shared" si="16"/>
        <v>#N/A</v>
      </c>
      <c r="AG35" s="24" t="str">
        <f t="shared" si="17"/>
        <v/>
      </c>
      <c r="AH35" s="28" t="str">
        <f t="shared" si="9"/>
        <v/>
      </c>
    </row>
    <row r="36" spans="2:34" x14ac:dyDescent="0.35">
      <c r="B36" s="20">
        <v>25</v>
      </c>
      <c r="C36" s="22">
        <f>'5'!C29</f>
        <v>0</v>
      </c>
      <c r="D36" s="22">
        <f>'5'!D29</f>
        <v>0</v>
      </c>
      <c r="E36" s="72">
        <f>'5'!E29</f>
        <v>0</v>
      </c>
      <c r="F36" s="22">
        <f>'5'!F29</f>
        <v>0</v>
      </c>
      <c r="G36" s="75"/>
      <c r="H36" s="75"/>
      <c r="I36" s="75"/>
      <c r="J36" s="75"/>
      <c r="K36" s="80" t="e">
        <f t="shared" si="0"/>
        <v>#DIV/0!</v>
      </c>
      <c r="L36" s="80" t="e">
        <f t="shared" si="1"/>
        <v>#DIV/0!</v>
      </c>
      <c r="M36" s="80" t="e">
        <f t="shared" si="2"/>
        <v>#DIV/0!</v>
      </c>
      <c r="N36" s="80" t="e">
        <f t="shared" si="3"/>
        <v>#DIV/0!</v>
      </c>
      <c r="O36" s="22" t="str">
        <f t="shared" si="10"/>
        <v/>
      </c>
      <c r="P36" s="75"/>
      <c r="Q36" s="75"/>
      <c r="R36" s="75"/>
      <c r="S36" s="75"/>
      <c r="T36" s="77" t="e">
        <f t="shared" si="4"/>
        <v>#DIV/0!</v>
      </c>
      <c r="U36" s="77" t="e">
        <f t="shared" si="5"/>
        <v>#DIV/0!</v>
      </c>
      <c r="V36" s="77" t="e">
        <f t="shared" si="6"/>
        <v>#DIV/0!</v>
      </c>
      <c r="W36" s="77" t="e">
        <f t="shared" si="7"/>
        <v>#DIV/0!</v>
      </c>
      <c r="X36" s="22" t="str">
        <f t="shared" si="11"/>
        <v/>
      </c>
      <c r="Y36" s="75"/>
      <c r="Z36" s="84" t="e">
        <f t="shared" si="18"/>
        <v>#DIV/0!</v>
      </c>
      <c r="AA36" s="75"/>
      <c r="AB36" s="85" t="e">
        <f t="shared" si="8"/>
        <v>#DIV/0!</v>
      </c>
      <c r="AC36" s="45">
        <f t="shared" si="13"/>
        <v>0</v>
      </c>
      <c r="AD36" s="45">
        <f t="shared" si="14"/>
        <v>0</v>
      </c>
      <c r="AE36" s="45" t="e">
        <f t="shared" si="15"/>
        <v>#N/A</v>
      </c>
      <c r="AF36" s="45" t="e">
        <f t="shared" si="16"/>
        <v>#N/A</v>
      </c>
      <c r="AG36" s="24" t="str">
        <f t="shared" si="17"/>
        <v/>
      </c>
      <c r="AH36" s="28" t="str">
        <f t="shared" si="9"/>
        <v/>
      </c>
    </row>
    <row r="37" spans="2:34" x14ac:dyDescent="0.35">
      <c r="B37" s="20">
        <v>26</v>
      </c>
      <c r="C37" s="22">
        <f>'5'!C30</f>
        <v>0</v>
      </c>
      <c r="D37" s="22">
        <f>'5'!D30</f>
        <v>0</v>
      </c>
      <c r="E37" s="72">
        <f>'5'!E30</f>
        <v>0</v>
      </c>
      <c r="F37" s="22">
        <f>'5'!F30</f>
        <v>0</v>
      </c>
      <c r="G37" s="75"/>
      <c r="H37" s="75"/>
      <c r="I37" s="75"/>
      <c r="J37" s="75"/>
      <c r="K37" s="80" t="e">
        <f t="shared" si="0"/>
        <v>#DIV/0!</v>
      </c>
      <c r="L37" s="80" t="e">
        <f t="shared" si="1"/>
        <v>#DIV/0!</v>
      </c>
      <c r="M37" s="80" t="e">
        <f t="shared" si="2"/>
        <v>#DIV/0!</v>
      </c>
      <c r="N37" s="80" t="e">
        <f t="shared" si="3"/>
        <v>#DIV/0!</v>
      </c>
      <c r="O37" s="22" t="str">
        <f t="shared" si="10"/>
        <v/>
      </c>
      <c r="P37" s="75"/>
      <c r="Q37" s="75"/>
      <c r="R37" s="75"/>
      <c r="S37" s="75"/>
      <c r="T37" s="77" t="e">
        <f t="shared" si="4"/>
        <v>#DIV/0!</v>
      </c>
      <c r="U37" s="77" t="e">
        <f t="shared" si="5"/>
        <v>#DIV/0!</v>
      </c>
      <c r="V37" s="77" t="e">
        <f t="shared" si="6"/>
        <v>#DIV/0!</v>
      </c>
      <c r="W37" s="77" t="e">
        <f t="shared" si="7"/>
        <v>#DIV/0!</v>
      </c>
      <c r="X37" s="22" t="str">
        <f t="shared" si="11"/>
        <v/>
      </c>
      <c r="Y37" s="75"/>
      <c r="Z37" s="84" t="e">
        <f t="shared" si="18"/>
        <v>#DIV/0!</v>
      </c>
      <c r="AA37" s="75"/>
      <c r="AB37" s="85" t="e">
        <f t="shared" si="8"/>
        <v>#DIV/0!</v>
      </c>
      <c r="AC37" s="45">
        <f t="shared" si="13"/>
        <v>0</v>
      </c>
      <c r="AD37" s="45">
        <f t="shared" si="14"/>
        <v>0</v>
      </c>
      <c r="AE37" s="45" t="e">
        <f t="shared" si="15"/>
        <v>#N/A</v>
      </c>
      <c r="AF37" s="45" t="e">
        <f t="shared" si="16"/>
        <v>#N/A</v>
      </c>
      <c r="AG37" s="24" t="str">
        <f t="shared" si="17"/>
        <v/>
      </c>
      <c r="AH37" s="28" t="str">
        <f t="shared" si="9"/>
        <v/>
      </c>
    </row>
    <row r="38" spans="2:34" x14ac:dyDescent="0.35">
      <c r="B38" s="20">
        <v>27</v>
      </c>
      <c r="C38" s="22">
        <f>'5'!C31</f>
        <v>0</v>
      </c>
      <c r="D38" s="22">
        <f>'5'!D31</f>
        <v>0</v>
      </c>
      <c r="E38" s="72">
        <f>'5'!E31</f>
        <v>0</v>
      </c>
      <c r="F38" s="22">
        <f>'5'!F31</f>
        <v>0</v>
      </c>
      <c r="G38" s="75"/>
      <c r="H38" s="75"/>
      <c r="I38" s="75"/>
      <c r="J38" s="75"/>
      <c r="K38" s="80" t="e">
        <f t="shared" si="0"/>
        <v>#DIV/0!</v>
      </c>
      <c r="L38" s="80" t="e">
        <f t="shared" si="1"/>
        <v>#DIV/0!</v>
      </c>
      <c r="M38" s="80" t="e">
        <f t="shared" si="2"/>
        <v>#DIV/0!</v>
      </c>
      <c r="N38" s="80" t="e">
        <f t="shared" si="3"/>
        <v>#DIV/0!</v>
      </c>
      <c r="O38" s="22" t="str">
        <f t="shared" si="10"/>
        <v/>
      </c>
      <c r="P38" s="75"/>
      <c r="Q38" s="75"/>
      <c r="R38" s="75"/>
      <c r="S38" s="75"/>
      <c r="T38" s="77" t="e">
        <f t="shared" si="4"/>
        <v>#DIV/0!</v>
      </c>
      <c r="U38" s="77" t="e">
        <f t="shared" si="5"/>
        <v>#DIV/0!</v>
      </c>
      <c r="V38" s="77" t="e">
        <f t="shared" si="6"/>
        <v>#DIV/0!</v>
      </c>
      <c r="W38" s="77" t="e">
        <f t="shared" si="7"/>
        <v>#DIV/0!</v>
      </c>
      <c r="X38" s="22" t="str">
        <f t="shared" si="11"/>
        <v/>
      </c>
      <c r="Y38" s="75"/>
      <c r="Z38" s="84" t="e">
        <f t="shared" si="18"/>
        <v>#DIV/0!</v>
      </c>
      <c r="AA38" s="75"/>
      <c r="AB38" s="85" t="e">
        <f t="shared" si="8"/>
        <v>#DIV/0!</v>
      </c>
      <c r="AC38" s="45">
        <f t="shared" si="13"/>
        <v>0</v>
      </c>
      <c r="AD38" s="45">
        <f t="shared" si="14"/>
        <v>0</v>
      </c>
      <c r="AE38" s="45" t="e">
        <f t="shared" si="15"/>
        <v>#N/A</v>
      </c>
      <c r="AF38" s="45" t="e">
        <f t="shared" si="16"/>
        <v>#N/A</v>
      </c>
      <c r="AG38" s="24" t="str">
        <f t="shared" si="17"/>
        <v/>
      </c>
      <c r="AH38" s="28" t="str">
        <f t="shared" si="9"/>
        <v/>
      </c>
    </row>
    <row r="39" spans="2:34" x14ac:dyDescent="0.35">
      <c r="B39" s="20">
        <v>28</v>
      </c>
      <c r="C39" s="22">
        <f>'5'!C32</f>
        <v>0</v>
      </c>
      <c r="D39" s="22">
        <f>'5'!D32</f>
        <v>0</v>
      </c>
      <c r="E39" s="72">
        <f>'5'!E32</f>
        <v>0</v>
      </c>
      <c r="F39" s="22">
        <f>'5'!F32</f>
        <v>0</v>
      </c>
      <c r="G39" s="75"/>
      <c r="H39" s="75"/>
      <c r="I39" s="75"/>
      <c r="J39" s="75"/>
      <c r="K39" s="80" t="e">
        <f t="shared" si="0"/>
        <v>#DIV/0!</v>
      </c>
      <c r="L39" s="80" t="e">
        <f t="shared" si="1"/>
        <v>#DIV/0!</v>
      </c>
      <c r="M39" s="80" t="e">
        <f t="shared" si="2"/>
        <v>#DIV/0!</v>
      </c>
      <c r="N39" s="80" t="e">
        <f t="shared" si="3"/>
        <v>#DIV/0!</v>
      </c>
      <c r="O39" s="22" t="str">
        <f t="shared" si="10"/>
        <v/>
      </c>
      <c r="P39" s="75"/>
      <c r="Q39" s="75"/>
      <c r="R39" s="75"/>
      <c r="S39" s="75"/>
      <c r="T39" s="77" t="e">
        <f t="shared" si="4"/>
        <v>#DIV/0!</v>
      </c>
      <c r="U39" s="77" t="e">
        <f t="shared" si="5"/>
        <v>#DIV/0!</v>
      </c>
      <c r="V39" s="77" t="e">
        <f t="shared" si="6"/>
        <v>#DIV/0!</v>
      </c>
      <c r="W39" s="77" t="e">
        <f t="shared" si="7"/>
        <v>#DIV/0!</v>
      </c>
      <c r="X39" s="22" t="str">
        <f t="shared" si="11"/>
        <v/>
      </c>
      <c r="Y39" s="75"/>
      <c r="Z39" s="84" t="e">
        <f t="shared" si="18"/>
        <v>#DIV/0!</v>
      </c>
      <c r="AA39" s="75"/>
      <c r="AB39" s="85" t="e">
        <f t="shared" si="8"/>
        <v>#DIV/0!</v>
      </c>
      <c r="AC39" s="45">
        <f t="shared" si="13"/>
        <v>0</v>
      </c>
      <c r="AD39" s="45">
        <f t="shared" si="14"/>
        <v>0</v>
      </c>
      <c r="AE39" s="45" t="e">
        <f t="shared" si="15"/>
        <v>#N/A</v>
      </c>
      <c r="AF39" s="45" t="e">
        <f t="shared" si="16"/>
        <v>#N/A</v>
      </c>
      <c r="AG39" s="24" t="str">
        <f t="shared" si="17"/>
        <v/>
      </c>
      <c r="AH39" s="28" t="str">
        <f t="shared" si="9"/>
        <v/>
      </c>
    </row>
    <row r="40" spans="2:34" x14ac:dyDescent="0.35">
      <c r="B40" s="20">
        <v>29</v>
      </c>
      <c r="C40" s="22">
        <f>'5'!C33</f>
        <v>0</v>
      </c>
      <c r="D40" s="22">
        <f>'5'!D33</f>
        <v>0</v>
      </c>
      <c r="E40" s="72">
        <f>'5'!E33</f>
        <v>0</v>
      </c>
      <c r="F40" s="22">
        <f>'5'!F33</f>
        <v>0</v>
      </c>
      <c r="G40" s="75"/>
      <c r="H40" s="75"/>
      <c r="I40" s="75"/>
      <c r="J40" s="75"/>
      <c r="K40" s="80" t="e">
        <f t="shared" si="0"/>
        <v>#DIV/0!</v>
      </c>
      <c r="L40" s="80" t="e">
        <f t="shared" si="1"/>
        <v>#DIV/0!</v>
      </c>
      <c r="M40" s="80" t="e">
        <f t="shared" si="2"/>
        <v>#DIV/0!</v>
      </c>
      <c r="N40" s="80" t="e">
        <f t="shared" si="3"/>
        <v>#DIV/0!</v>
      </c>
      <c r="O40" s="22" t="str">
        <f t="shared" si="10"/>
        <v/>
      </c>
      <c r="P40" s="75"/>
      <c r="Q40" s="75"/>
      <c r="R40" s="75"/>
      <c r="S40" s="75"/>
      <c r="T40" s="77" t="e">
        <f t="shared" si="4"/>
        <v>#DIV/0!</v>
      </c>
      <c r="U40" s="77" t="e">
        <f t="shared" si="5"/>
        <v>#DIV/0!</v>
      </c>
      <c r="V40" s="77" t="e">
        <f t="shared" si="6"/>
        <v>#DIV/0!</v>
      </c>
      <c r="W40" s="77" t="e">
        <f t="shared" si="7"/>
        <v>#DIV/0!</v>
      </c>
      <c r="X40" s="22" t="str">
        <f t="shared" si="11"/>
        <v/>
      </c>
      <c r="Y40" s="75"/>
      <c r="Z40" s="84" t="e">
        <f t="shared" si="18"/>
        <v>#DIV/0!</v>
      </c>
      <c r="AA40" s="75"/>
      <c r="AB40" s="85" t="e">
        <f t="shared" si="8"/>
        <v>#DIV/0!</v>
      </c>
      <c r="AC40" s="45">
        <f t="shared" si="13"/>
        <v>0</v>
      </c>
      <c r="AD40" s="45">
        <f t="shared" si="14"/>
        <v>0</v>
      </c>
      <c r="AE40" s="45" t="e">
        <f t="shared" si="15"/>
        <v>#N/A</v>
      </c>
      <c r="AF40" s="45" t="e">
        <f t="shared" si="16"/>
        <v>#N/A</v>
      </c>
      <c r="AG40" s="24" t="str">
        <f t="shared" si="17"/>
        <v/>
      </c>
      <c r="AH40" s="28" t="str">
        <f t="shared" si="9"/>
        <v/>
      </c>
    </row>
    <row r="41" spans="2:34" x14ac:dyDescent="0.35">
      <c r="B41" s="20">
        <v>30</v>
      </c>
      <c r="C41" s="22">
        <f>'5'!C34</f>
        <v>0</v>
      </c>
      <c r="D41" s="22">
        <f>'5'!D34</f>
        <v>0</v>
      </c>
      <c r="E41" s="72">
        <f>'5'!E34</f>
        <v>0</v>
      </c>
      <c r="F41" s="22">
        <f>'5'!F34</f>
        <v>0</v>
      </c>
      <c r="G41" s="75"/>
      <c r="H41" s="75"/>
      <c r="I41" s="75"/>
      <c r="J41" s="75"/>
      <c r="K41" s="80" t="e">
        <f t="shared" si="0"/>
        <v>#DIV/0!</v>
      </c>
      <c r="L41" s="80" t="e">
        <f t="shared" si="1"/>
        <v>#DIV/0!</v>
      </c>
      <c r="M41" s="80" t="e">
        <f t="shared" si="2"/>
        <v>#DIV/0!</v>
      </c>
      <c r="N41" s="80" t="e">
        <f t="shared" si="3"/>
        <v>#DIV/0!</v>
      </c>
      <c r="O41" s="22" t="str">
        <f t="shared" si="10"/>
        <v/>
      </c>
      <c r="P41" s="75"/>
      <c r="Q41" s="75"/>
      <c r="R41" s="75"/>
      <c r="S41" s="75"/>
      <c r="T41" s="77" t="e">
        <f t="shared" si="4"/>
        <v>#DIV/0!</v>
      </c>
      <c r="U41" s="77" t="e">
        <f t="shared" si="5"/>
        <v>#DIV/0!</v>
      </c>
      <c r="V41" s="77" t="e">
        <f t="shared" si="6"/>
        <v>#DIV/0!</v>
      </c>
      <c r="W41" s="77" t="e">
        <f t="shared" si="7"/>
        <v>#DIV/0!</v>
      </c>
      <c r="X41" s="22" t="str">
        <f t="shared" si="11"/>
        <v/>
      </c>
      <c r="Y41" s="75"/>
      <c r="Z41" s="84" t="e">
        <f t="shared" si="18"/>
        <v>#DIV/0!</v>
      </c>
      <c r="AA41" s="75"/>
      <c r="AB41" s="85" t="e">
        <f t="shared" si="8"/>
        <v>#DIV/0!</v>
      </c>
      <c r="AC41" s="45">
        <f t="shared" si="13"/>
        <v>0</v>
      </c>
      <c r="AD41" s="45">
        <f t="shared" si="14"/>
        <v>0</v>
      </c>
      <c r="AE41" s="45" t="e">
        <f t="shared" si="15"/>
        <v>#N/A</v>
      </c>
      <c r="AF41" s="45" t="e">
        <f t="shared" si="16"/>
        <v>#N/A</v>
      </c>
      <c r="AG41" s="24" t="str">
        <f t="shared" si="17"/>
        <v/>
      </c>
      <c r="AH41" s="28" t="str">
        <f t="shared" si="9"/>
        <v/>
      </c>
    </row>
    <row r="42" spans="2:34" x14ac:dyDescent="0.35">
      <c r="B42" s="20">
        <v>31</v>
      </c>
      <c r="C42" s="22">
        <f>'5'!C35</f>
        <v>0</v>
      </c>
      <c r="D42" s="22">
        <f>'5'!D35</f>
        <v>0</v>
      </c>
      <c r="E42" s="72">
        <f>'5'!E35</f>
        <v>0</v>
      </c>
      <c r="F42" s="22">
        <f>'5'!F35</f>
        <v>0</v>
      </c>
      <c r="G42" s="75"/>
      <c r="H42" s="75"/>
      <c r="I42" s="75"/>
      <c r="J42" s="75"/>
      <c r="K42" s="80" t="e">
        <f t="shared" si="0"/>
        <v>#DIV/0!</v>
      </c>
      <c r="L42" s="80" t="e">
        <f t="shared" si="1"/>
        <v>#DIV/0!</v>
      </c>
      <c r="M42" s="80" t="e">
        <f t="shared" si="2"/>
        <v>#DIV/0!</v>
      </c>
      <c r="N42" s="80" t="e">
        <f t="shared" si="3"/>
        <v>#DIV/0!</v>
      </c>
      <c r="O42" s="22" t="str">
        <f t="shared" si="10"/>
        <v/>
      </c>
      <c r="P42" s="75"/>
      <c r="Q42" s="75"/>
      <c r="R42" s="75"/>
      <c r="S42" s="75"/>
      <c r="T42" s="77" t="e">
        <f t="shared" si="4"/>
        <v>#DIV/0!</v>
      </c>
      <c r="U42" s="77" t="e">
        <f t="shared" si="5"/>
        <v>#DIV/0!</v>
      </c>
      <c r="V42" s="77" t="e">
        <f t="shared" si="6"/>
        <v>#DIV/0!</v>
      </c>
      <c r="W42" s="77" t="e">
        <f t="shared" si="7"/>
        <v>#DIV/0!</v>
      </c>
      <c r="X42" s="22" t="str">
        <f t="shared" si="11"/>
        <v/>
      </c>
      <c r="Y42" s="75"/>
      <c r="Z42" s="84" t="e">
        <f t="shared" si="18"/>
        <v>#DIV/0!</v>
      </c>
      <c r="AA42" s="75"/>
      <c r="AB42" s="85" t="e">
        <f t="shared" si="8"/>
        <v>#DIV/0!</v>
      </c>
      <c r="AC42" s="45">
        <f t="shared" si="13"/>
        <v>0</v>
      </c>
      <c r="AD42" s="45">
        <f t="shared" si="14"/>
        <v>0</v>
      </c>
      <c r="AE42" s="45" t="e">
        <f t="shared" si="15"/>
        <v>#N/A</v>
      </c>
      <c r="AF42" s="45" t="e">
        <f t="shared" si="16"/>
        <v>#N/A</v>
      </c>
      <c r="AG42" s="24" t="str">
        <f t="shared" si="17"/>
        <v/>
      </c>
      <c r="AH42" s="28" t="str">
        <f t="shared" si="9"/>
        <v/>
      </c>
    </row>
    <row r="43" spans="2:34" x14ac:dyDescent="0.35">
      <c r="B43" s="20">
        <v>32</v>
      </c>
      <c r="C43" s="22">
        <f>'5'!C36</f>
        <v>0</v>
      </c>
      <c r="D43" s="22">
        <f>'5'!D36</f>
        <v>0</v>
      </c>
      <c r="E43" s="72">
        <f>'5'!E36</f>
        <v>0</v>
      </c>
      <c r="F43" s="22">
        <f>'5'!F36</f>
        <v>0</v>
      </c>
      <c r="G43" s="75"/>
      <c r="H43" s="75"/>
      <c r="I43" s="75"/>
      <c r="J43" s="75"/>
      <c r="K43" s="80" t="e">
        <f t="shared" si="0"/>
        <v>#DIV/0!</v>
      </c>
      <c r="L43" s="80" t="e">
        <f t="shared" si="1"/>
        <v>#DIV/0!</v>
      </c>
      <c r="M43" s="80" t="e">
        <f t="shared" si="2"/>
        <v>#DIV/0!</v>
      </c>
      <c r="N43" s="80" t="e">
        <f t="shared" si="3"/>
        <v>#DIV/0!</v>
      </c>
      <c r="O43" s="22" t="str">
        <f t="shared" si="10"/>
        <v/>
      </c>
      <c r="P43" s="75"/>
      <c r="Q43" s="75"/>
      <c r="R43" s="75"/>
      <c r="S43" s="75"/>
      <c r="T43" s="77" t="e">
        <f t="shared" si="4"/>
        <v>#DIV/0!</v>
      </c>
      <c r="U43" s="77" t="e">
        <f t="shared" si="5"/>
        <v>#DIV/0!</v>
      </c>
      <c r="V43" s="77" t="e">
        <f t="shared" si="6"/>
        <v>#DIV/0!</v>
      </c>
      <c r="W43" s="77" t="e">
        <f t="shared" si="7"/>
        <v>#DIV/0!</v>
      </c>
      <c r="X43" s="22" t="str">
        <f t="shared" si="11"/>
        <v/>
      </c>
      <c r="Y43" s="75"/>
      <c r="Z43" s="84" t="e">
        <f t="shared" si="18"/>
        <v>#DIV/0!</v>
      </c>
      <c r="AA43" s="75"/>
      <c r="AB43" s="85" t="e">
        <f t="shared" si="8"/>
        <v>#DIV/0!</v>
      </c>
      <c r="AC43" s="45">
        <f t="shared" si="13"/>
        <v>0</v>
      </c>
      <c r="AD43" s="45">
        <f t="shared" si="14"/>
        <v>0</v>
      </c>
      <c r="AE43" s="45" t="e">
        <f t="shared" si="15"/>
        <v>#N/A</v>
      </c>
      <c r="AF43" s="45" t="e">
        <f t="shared" si="16"/>
        <v>#N/A</v>
      </c>
      <c r="AG43" s="24" t="str">
        <f t="shared" si="17"/>
        <v/>
      </c>
      <c r="AH43" s="28" t="str">
        <f t="shared" si="9"/>
        <v/>
      </c>
    </row>
    <row r="44" spans="2:34" x14ac:dyDescent="0.35">
      <c r="B44" s="20">
        <v>33</v>
      </c>
      <c r="C44" s="22">
        <f>'5'!C37</f>
        <v>0</v>
      </c>
      <c r="D44" s="22">
        <f>'5'!D37</f>
        <v>0</v>
      </c>
      <c r="E44" s="72">
        <f>'5'!E37</f>
        <v>0</v>
      </c>
      <c r="F44" s="22">
        <f>'5'!F37</f>
        <v>0</v>
      </c>
      <c r="G44" s="75"/>
      <c r="H44" s="75"/>
      <c r="I44" s="75"/>
      <c r="J44" s="75"/>
      <c r="K44" s="80" t="e">
        <f t="shared" si="0"/>
        <v>#DIV/0!</v>
      </c>
      <c r="L44" s="80" t="e">
        <f t="shared" si="1"/>
        <v>#DIV/0!</v>
      </c>
      <c r="M44" s="80" t="e">
        <f t="shared" si="2"/>
        <v>#DIV/0!</v>
      </c>
      <c r="N44" s="80" t="e">
        <f t="shared" si="3"/>
        <v>#DIV/0!</v>
      </c>
      <c r="O44" s="22" t="str">
        <f t="shared" si="10"/>
        <v/>
      </c>
      <c r="P44" s="75"/>
      <c r="Q44" s="75"/>
      <c r="R44" s="75"/>
      <c r="S44" s="75"/>
      <c r="T44" s="77" t="e">
        <f t="shared" si="4"/>
        <v>#DIV/0!</v>
      </c>
      <c r="U44" s="77" t="e">
        <f t="shared" si="5"/>
        <v>#DIV/0!</v>
      </c>
      <c r="V44" s="77" t="e">
        <f t="shared" si="6"/>
        <v>#DIV/0!</v>
      </c>
      <c r="W44" s="77" t="e">
        <f t="shared" si="7"/>
        <v>#DIV/0!</v>
      </c>
      <c r="X44" s="22" t="str">
        <f t="shared" si="11"/>
        <v/>
      </c>
      <c r="Y44" s="75"/>
      <c r="Z44" s="84" t="e">
        <f t="shared" si="18"/>
        <v>#DIV/0!</v>
      </c>
      <c r="AA44" s="75"/>
      <c r="AB44" s="85" t="e">
        <f t="shared" si="8"/>
        <v>#DIV/0!</v>
      </c>
      <c r="AC44" s="45">
        <f t="shared" si="13"/>
        <v>0</v>
      </c>
      <c r="AD44" s="45">
        <f t="shared" si="14"/>
        <v>0</v>
      </c>
      <c r="AE44" s="45" t="e">
        <f t="shared" si="15"/>
        <v>#N/A</v>
      </c>
      <c r="AF44" s="45" t="e">
        <f t="shared" si="16"/>
        <v>#N/A</v>
      </c>
      <c r="AG44" s="24" t="str">
        <f t="shared" si="17"/>
        <v/>
      </c>
      <c r="AH44" s="28" t="str">
        <f t="shared" si="9"/>
        <v/>
      </c>
    </row>
    <row r="45" spans="2:34" x14ac:dyDescent="0.35">
      <c r="B45" s="20">
        <v>34</v>
      </c>
      <c r="C45" s="22">
        <f>'5'!C38</f>
        <v>0</v>
      </c>
      <c r="D45" s="22">
        <f>'5'!D38</f>
        <v>0</v>
      </c>
      <c r="E45" s="72">
        <f>'5'!E38</f>
        <v>0</v>
      </c>
      <c r="F45" s="22">
        <f>'5'!F38</f>
        <v>0</v>
      </c>
      <c r="G45" s="75"/>
      <c r="H45" s="75"/>
      <c r="I45" s="75"/>
      <c r="J45" s="75"/>
      <c r="K45" s="80" t="e">
        <f t="shared" si="0"/>
        <v>#DIV/0!</v>
      </c>
      <c r="L45" s="80" t="e">
        <f t="shared" si="1"/>
        <v>#DIV/0!</v>
      </c>
      <c r="M45" s="80" t="e">
        <f t="shared" si="2"/>
        <v>#DIV/0!</v>
      </c>
      <c r="N45" s="80" t="e">
        <f t="shared" si="3"/>
        <v>#DIV/0!</v>
      </c>
      <c r="O45" s="22" t="str">
        <f t="shared" si="10"/>
        <v/>
      </c>
      <c r="P45" s="75"/>
      <c r="Q45" s="75"/>
      <c r="R45" s="75"/>
      <c r="S45" s="75"/>
      <c r="T45" s="77" t="e">
        <f t="shared" si="4"/>
        <v>#DIV/0!</v>
      </c>
      <c r="U45" s="77" t="e">
        <f t="shared" si="5"/>
        <v>#DIV/0!</v>
      </c>
      <c r="V45" s="77" t="e">
        <f t="shared" si="6"/>
        <v>#DIV/0!</v>
      </c>
      <c r="W45" s="77" t="e">
        <f t="shared" si="7"/>
        <v>#DIV/0!</v>
      </c>
      <c r="X45" s="22" t="str">
        <f t="shared" si="11"/>
        <v/>
      </c>
      <c r="Y45" s="75"/>
      <c r="Z45" s="84" t="e">
        <f t="shared" si="18"/>
        <v>#DIV/0!</v>
      </c>
      <c r="AA45" s="75"/>
      <c r="AB45" s="85" t="e">
        <f t="shared" si="8"/>
        <v>#DIV/0!</v>
      </c>
      <c r="AC45" s="45">
        <f t="shared" si="13"/>
        <v>0</v>
      </c>
      <c r="AD45" s="45">
        <f t="shared" si="14"/>
        <v>0</v>
      </c>
      <c r="AE45" s="45" t="e">
        <f t="shared" si="15"/>
        <v>#N/A</v>
      </c>
      <c r="AF45" s="45" t="e">
        <f t="shared" si="16"/>
        <v>#N/A</v>
      </c>
      <c r="AG45" s="24" t="str">
        <f t="shared" si="17"/>
        <v/>
      </c>
      <c r="AH45" s="28" t="str">
        <f t="shared" si="9"/>
        <v/>
      </c>
    </row>
    <row r="46" spans="2:34" x14ac:dyDescent="0.35">
      <c r="B46" s="20">
        <v>35</v>
      </c>
      <c r="C46" s="22">
        <f>'5'!C39</f>
        <v>0</v>
      </c>
      <c r="D46" s="22">
        <f>'5'!D39</f>
        <v>0</v>
      </c>
      <c r="E46" s="72">
        <f>'5'!E39</f>
        <v>0</v>
      </c>
      <c r="F46" s="22">
        <f>'5'!F39</f>
        <v>0</v>
      </c>
      <c r="G46" s="75"/>
      <c r="H46" s="75"/>
      <c r="I46" s="75"/>
      <c r="J46" s="75"/>
      <c r="K46" s="80" t="e">
        <f t="shared" si="0"/>
        <v>#DIV/0!</v>
      </c>
      <c r="L46" s="80" t="e">
        <f t="shared" si="1"/>
        <v>#DIV/0!</v>
      </c>
      <c r="M46" s="80" t="e">
        <f t="shared" si="2"/>
        <v>#DIV/0!</v>
      </c>
      <c r="N46" s="80" t="e">
        <f t="shared" si="3"/>
        <v>#DIV/0!</v>
      </c>
      <c r="O46" s="22" t="str">
        <f t="shared" si="10"/>
        <v/>
      </c>
      <c r="P46" s="75"/>
      <c r="Q46" s="75"/>
      <c r="R46" s="75"/>
      <c r="S46" s="75"/>
      <c r="T46" s="77" t="e">
        <f t="shared" si="4"/>
        <v>#DIV/0!</v>
      </c>
      <c r="U46" s="77" t="e">
        <f t="shared" si="5"/>
        <v>#DIV/0!</v>
      </c>
      <c r="V46" s="77" t="e">
        <f t="shared" si="6"/>
        <v>#DIV/0!</v>
      </c>
      <c r="W46" s="77" t="e">
        <f t="shared" si="7"/>
        <v>#DIV/0!</v>
      </c>
      <c r="X46" s="22" t="str">
        <f t="shared" si="11"/>
        <v/>
      </c>
      <c r="Y46" s="75"/>
      <c r="Z46" s="84" t="e">
        <f t="shared" si="18"/>
        <v>#DIV/0!</v>
      </c>
      <c r="AA46" s="75"/>
      <c r="AB46" s="85" t="e">
        <f t="shared" si="8"/>
        <v>#DIV/0!</v>
      </c>
      <c r="AC46" s="45">
        <f t="shared" si="13"/>
        <v>0</v>
      </c>
      <c r="AD46" s="45">
        <f t="shared" si="14"/>
        <v>0</v>
      </c>
      <c r="AE46" s="45" t="e">
        <f t="shared" si="15"/>
        <v>#N/A</v>
      </c>
      <c r="AF46" s="45" t="e">
        <f t="shared" si="16"/>
        <v>#N/A</v>
      </c>
      <c r="AG46" s="24" t="str">
        <f t="shared" si="17"/>
        <v/>
      </c>
      <c r="AH46" s="28" t="str">
        <f t="shared" si="9"/>
        <v/>
      </c>
    </row>
    <row r="47" spans="2:34" x14ac:dyDescent="0.35">
      <c r="B47" s="20">
        <v>36</v>
      </c>
      <c r="C47" s="22">
        <f>'5'!C40</f>
        <v>0</v>
      </c>
      <c r="D47" s="22">
        <f>'5'!D40</f>
        <v>0</v>
      </c>
      <c r="E47" s="72">
        <f>'5'!E40</f>
        <v>0</v>
      </c>
      <c r="F47" s="22">
        <f>'5'!F40</f>
        <v>0</v>
      </c>
      <c r="G47" s="75"/>
      <c r="H47" s="75"/>
      <c r="I47" s="75"/>
      <c r="J47" s="75"/>
      <c r="K47" s="80" t="e">
        <f t="shared" si="0"/>
        <v>#DIV/0!</v>
      </c>
      <c r="L47" s="80" t="e">
        <f t="shared" si="1"/>
        <v>#DIV/0!</v>
      </c>
      <c r="M47" s="80" t="e">
        <f t="shared" si="2"/>
        <v>#DIV/0!</v>
      </c>
      <c r="N47" s="80" t="e">
        <f t="shared" si="3"/>
        <v>#DIV/0!</v>
      </c>
      <c r="O47" s="22" t="str">
        <f t="shared" si="10"/>
        <v/>
      </c>
      <c r="P47" s="75"/>
      <c r="Q47" s="75"/>
      <c r="R47" s="75"/>
      <c r="S47" s="75"/>
      <c r="T47" s="77" t="e">
        <f t="shared" si="4"/>
        <v>#DIV/0!</v>
      </c>
      <c r="U47" s="77" t="e">
        <f t="shared" si="5"/>
        <v>#DIV/0!</v>
      </c>
      <c r="V47" s="77" t="e">
        <f t="shared" si="6"/>
        <v>#DIV/0!</v>
      </c>
      <c r="W47" s="77" t="e">
        <f t="shared" si="7"/>
        <v>#DIV/0!</v>
      </c>
      <c r="X47" s="22" t="str">
        <f t="shared" si="11"/>
        <v/>
      </c>
      <c r="Y47" s="75"/>
      <c r="Z47" s="84" t="e">
        <f t="shared" si="18"/>
        <v>#DIV/0!</v>
      </c>
      <c r="AA47" s="75"/>
      <c r="AB47" s="85" t="e">
        <f t="shared" si="8"/>
        <v>#DIV/0!</v>
      </c>
      <c r="AC47" s="45">
        <f t="shared" si="13"/>
        <v>0</v>
      </c>
      <c r="AD47" s="45">
        <f t="shared" si="14"/>
        <v>0</v>
      </c>
      <c r="AE47" s="45" t="e">
        <f t="shared" si="15"/>
        <v>#N/A</v>
      </c>
      <c r="AF47" s="45" t="e">
        <f t="shared" si="16"/>
        <v>#N/A</v>
      </c>
      <c r="AG47" s="24" t="str">
        <f t="shared" si="17"/>
        <v/>
      </c>
      <c r="AH47" s="28" t="str">
        <f t="shared" si="9"/>
        <v/>
      </c>
    </row>
    <row r="48" spans="2:34" x14ac:dyDescent="0.35">
      <c r="B48" s="20">
        <v>37</v>
      </c>
      <c r="C48" s="22">
        <f>'5'!C41</f>
        <v>0</v>
      </c>
      <c r="D48" s="22">
        <f>'5'!D41</f>
        <v>0</v>
      </c>
      <c r="E48" s="72">
        <f>'5'!E41</f>
        <v>0</v>
      </c>
      <c r="F48" s="22">
        <f>'5'!F41</f>
        <v>0</v>
      </c>
      <c r="G48" s="75"/>
      <c r="H48" s="75"/>
      <c r="I48" s="75"/>
      <c r="J48" s="75"/>
      <c r="K48" s="80" t="e">
        <f t="shared" si="0"/>
        <v>#DIV/0!</v>
      </c>
      <c r="L48" s="80" t="e">
        <f t="shared" si="1"/>
        <v>#DIV/0!</v>
      </c>
      <c r="M48" s="80" t="e">
        <f t="shared" si="2"/>
        <v>#DIV/0!</v>
      </c>
      <c r="N48" s="80" t="e">
        <f t="shared" si="3"/>
        <v>#DIV/0!</v>
      </c>
      <c r="O48" s="22" t="str">
        <f t="shared" si="10"/>
        <v/>
      </c>
      <c r="P48" s="75"/>
      <c r="Q48" s="75"/>
      <c r="R48" s="75"/>
      <c r="S48" s="75"/>
      <c r="T48" s="77" t="e">
        <f t="shared" si="4"/>
        <v>#DIV/0!</v>
      </c>
      <c r="U48" s="77" t="e">
        <f t="shared" si="5"/>
        <v>#DIV/0!</v>
      </c>
      <c r="V48" s="77" t="e">
        <f t="shared" si="6"/>
        <v>#DIV/0!</v>
      </c>
      <c r="W48" s="77" t="e">
        <f t="shared" si="7"/>
        <v>#DIV/0!</v>
      </c>
      <c r="X48" s="22" t="str">
        <f t="shared" si="11"/>
        <v/>
      </c>
      <c r="Y48" s="75"/>
      <c r="Z48" s="84" t="e">
        <f t="shared" si="18"/>
        <v>#DIV/0!</v>
      </c>
      <c r="AA48" s="75"/>
      <c r="AB48" s="85" t="e">
        <f t="shared" si="8"/>
        <v>#DIV/0!</v>
      </c>
      <c r="AC48" s="45">
        <f t="shared" si="13"/>
        <v>0</v>
      </c>
      <c r="AD48" s="45">
        <f t="shared" si="14"/>
        <v>0</v>
      </c>
      <c r="AE48" s="45" t="e">
        <f t="shared" si="15"/>
        <v>#N/A</v>
      </c>
      <c r="AF48" s="45" t="e">
        <f t="shared" si="16"/>
        <v>#N/A</v>
      </c>
      <c r="AG48" s="24" t="str">
        <f t="shared" si="17"/>
        <v/>
      </c>
      <c r="AH48" s="28" t="str">
        <f t="shared" si="9"/>
        <v/>
      </c>
    </row>
    <row r="49" spans="2:34" x14ac:dyDescent="0.35">
      <c r="B49" s="20">
        <v>38</v>
      </c>
      <c r="C49" s="22">
        <f>'5'!C42</f>
        <v>0</v>
      </c>
      <c r="D49" s="22">
        <f>'5'!D42</f>
        <v>0</v>
      </c>
      <c r="E49" s="72">
        <f>'5'!E42</f>
        <v>0</v>
      </c>
      <c r="F49" s="22">
        <f>'5'!F42</f>
        <v>0</v>
      </c>
      <c r="G49" s="75"/>
      <c r="H49" s="75"/>
      <c r="I49" s="75"/>
      <c r="J49" s="75"/>
      <c r="K49" s="80" t="e">
        <f t="shared" si="0"/>
        <v>#DIV/0!</v>
      </c>
      <c r="L49" s="80" t="e">
        <f t="shared" si="1"/>
        <v>#DIV/0!</v>
      </c>
      <c r="M49" s="80" t="e">
        <f t="shared" si="2"/>
        <v>#DIV/0!</v>
      </c>
      <c r="N49" s="80" t="e">
        <f t="shared" si="3"/>
        <v>#DIV/0!</v>
      </c>
      <c r="O49" s="22" t="str">
        <f t="shared" si="10"/>
        <v/>
      </c>
      <c r="P49" s="75"/>
      <c r="Q49" s="75"/>
      <c r="R49" s="75"/>
      <c r="S49" s="75"/>
      <c r="T49" s="77" t="e">
        <f t="shared" si="4"/>
        <v>#DIV/0!</v>
      </c>
      <c r="U49" s="77" t="e">
        <f t="shared" si="5"/>
        <v>#DIV/0!</v>
      </c>
      <c r="V49" s="77" t="e">
        <f t="shared" si="6"/>
        <v>#DIV/0!</v>
      </c>
      <c r="W49" s="77" t="e">
        <f t="shared" si="7"/>
        <v>#DIV/0!</v>
      </c>
      <c r="X49" s="22" t="str">
        <f t="shared" si="11"/>
        <v/>
      </c>
      <c r="Y49" s="75"/>
      <c r="Z49" s="84" t="e">
        <f t="shared" si="18"/>
        <v>#DIV/0!</v>
      </c>
      <c r="AA49" s="75"/>
      <c r="AB49" s="85" t="e">
        <f t="shared" si="8"/>
        <v>#DIV/0!</v>
      </c>
      <c r="AC49" s="45">
        <f t="shared" si="13"/>
        <v>0</v>
      </c>
      <c r="AD49" s="45">
        <f t="shared" si="14"/>
        <v>0</v>
      </c>
      <c r="AE49" s="45" t="e">
        <f t="shared" si="15"/>
        <v>#N/A</v>
      </c>
      <c r="AF49" s="45" t="e">
        <f t="shared" si="16"/>
        <v>#N/A</v>
      </c>
      <c r="AG49" s="24" t="str">
        <f t="shared" si="17"/>
        <v/>
      </c>
      <c r="AH49" s="28" t="str">
        <f t="shared" si="9"/>
        <v/>
      </c>
    </row>
    <row r="50" spans="2:34" x14ac:dyDescent="0.35">
      <c r="B50" s="20">
        <v>39</v>
      </c>
      <c r="C50" s="22">
        <f>'5'!C43</f>
        <v>0</v>
      </c>
      <c r="D50" s="22">
        <f>'5'!D43</f>
        <v>0</v>
      </c>
      <c r="E50" s="72">
        <f>'5'!E43</f>
        <v>0</v>
      </c>
      <c r="F50" s="22">
        <f>'5'!F43</f>
        <v>0</v>
      </c>
      <c r="G50" s="75"/>
      <c r="H50" s="75"/>
      <c r="I50" s="75"/>
      <c r="J50" s="75"/>
      <c r="K50" s="80" t="e">
        <f t="shared" si="0"/>
        <v>#DIV/0!</v>
      </c>
      <c r="L50" s="80" t="e">
        <f t="shared" si="1"/>
        <v>#DIV/0!</v>
      </c>
      <c r="M50" s="80" t="e">
        <f t="shared" si="2"/>
        <v>#DIV/0!</v>
      </c>
      <c r="N50" s="80" t="e">
        <f t="shared" si="3"/>
        <v>#DIV/0!</v>
      </c>
      <c r="O50" s="22" t="str">
        <f t="shared" si="10"/>
        <v/>
      </c>
      <c r="P50" s="75"/>
      <c r="Q50" s="75"/>
      <c r="R50" s="75"/>
      <c r="S50" s="75"/>
      <c r="T50" s="77" t="e">
        <f t="shared" si="4"/>
        <v>#DIV/0!</v>
      </c>
      <c r="U50" s="77" t="e">
        <f t="shared" si="5"/>
        <v>#DIV/0!</v>
      </c>
      <c r="V50" s="77" t="e">
        <f t="shared" si="6"/>
        <v>#DIV/0!</v>
      </c>
      <c r="W50" s="77" t="e">
        <f t="shared" si="7"/>
        <v>#DIV/0!</v>
      </c>
      <c r="X50" s="22" t="str">
        <f t="shared" si="11"/>
        <v/>
      </c>
      <c r="Y50" s="75"/>
      <c r="Z50" s="84" t="e">
        <f t="shared" si="18"/>
        <v>#DIV/0!</v>
      </c>
      <c r="AA50" s="75"/>
      <c r="AB50" s="85" t="e">
        <f t="shared" si="8"/>
        <v>#DIV/0!</v>
      </c>
      <c r="AC50" s="45">
        <f t="shared" si="13"/>
        <v>0</v>
      </c>
      <c r="AD50" s="45">
        <f t="shared" si="14"/>
        <v>0</v>
      </c>
      <c r="AE50" s="45" t="e">
        <f t="shared" si="15"/>
        <v>#N/A</v>
      </c>
      <c r="AF50" s="45" t="e">
        <f t="shared" si="16"/>
        <v>#N/A</v>
      </c>
      <c r="AG50" s="24" t="str">
        <f t="shared" si="17"/>
        <v/>
      </c>
      <c r="AH50" s="28" t="str">
        <f t="shared" si="9"/>
        <v/>
      </c>
    </row>
    <row r="51" spans="2:34" ht="15" thickBot="1" x14ac:dyDescent="0.4">
      <c r="B51" s="20">
        <v>40</v>
      </c>
      <c r="C51" s="22">
        <f>'5'!C44</f>
        <v>0</v>
      </c>
      <c r="D51" s="22">
        <f>'5'!D44</f>
        <v>0</v>
      </c>
      <c r="E51" s="72">
        <f>'5'!E44</f>
        <v>0</v>
      </c>
      <c r="F51" s="22">
        <f>'5'!F44</f>
        <v>0</v>
      </c>
      <c r="G51" s="75"/>
      <c r="H51" s="75"/>
      <c r="I51" s="75"/>
      <c r="J51" s="75"/>
      <c r="K51" s="80" t="e">
        <f t="shared" si="0"/>
        <v>#DIV/0!</v>
      </c>
      <c r="L51" s="80" t="e">
        <f t="shared" si="1"/>
        <v>#DIV/0!</v>
      </c>
      <c r="M51" s="80" t="e">
        <f t="shared" si="2"/>
        <v>#DIV/0!</v>
      </c>
      <c r="N51" s="80" t="e">
        <f t="shared" si="3"/>
        <v>#DIV/0!</v>
      </c>
      <c r="O51" s="22" t="str">
        <f t="shared" si="10"/>
        <v/>
      </c>
      <c r="P51" s="75"/>
      <c r="Q51" s="75"/>
      <c r="R51" s="75"/>
      <c r="S51" s="75"/>
      <c r="T51" s="77" t="e">
        <f t="shared" si="4"/>
        <v>#DIV/0!</v>
      </c>
      <c r="U51" s="77" t="e">
        <f t="shared" si="5"/>
        <v>#DIV/0!</v>
      </c>
      <c r="V51" s="77" t="e">
        <f t="shared" si="6"/>
        <v>#DIV/0!</v>
      </c>
      <c r="W51" s="77" t="e">
        <f t="shared" si="7"/>
        <v>#DIV/0!</v>
      </c>
      <c r="X51" s="22" t="str">
        <f t="shared" si="11"/>
        <v/>
      </c>
      <c r="Y51" s="75"/>
      <c r="Z51" s="84" t="e">
        <f t="shared" si="18"/>
        <v>#DIV/0!</v>
      </c>
      <c r="AA51" s="75"/>
      <c r="AB51" s="85" t="e">
        <f t="shared" si="8"/>
        <v>#DIV/0!</v>
      </c>
      <c r="AC51" s="45">
        <f t="shared" si="13"/>
        <v>0</v>
      </c>
      <c r="AD51" s="45">
        <f t="shared" si="14"/>
        <v>0</v>
      </c>
      <c r="AE51" s="45" t="e">
        <f t="shared" si="15"/>
        <v>#N/A</v>
      </c>
      <c r="AF51" s="45" t="e">
        <f t="shared" si="16"/>
        <v>#N/A</v>
      </c>
      <c r="AG51" s="24" t="str">
        <f t="shared" si="17"/>
        <v/>
      </c>
      <c r="AH51" s="28" t="str">
        <f t="shared" si="9"/>
        <v/>
      </c>
    </row>
    <row r="52" spans="2:34" hidden="1" x14ac:dyDescent="0.35">
      <c r="G52" s="74">
        <f>MAX(G12:G50)</f>
        <v>0</v>
      </c>
      <c r="H52" s="74">
        <f>MAX(H12:H50)</f>
        <v>0</v>
      </c>
      <c r="I52" s="74">
        <f>MAX(I12:I50)</f>
        <v>0</v>
      </c>
      <c r="J52" s="74">
        <f>MAX(J12:J50)</f>
        <v>0</v>
      </c>
      <c r="P52" s="74">
        <f>MAX(P12:P50)</f>
        <v>0</v>
      </c>
      <c r="Q52" s="74">
        <f>MAX(Q12:Q50)</f>
        <v>0</v>
      </c>
      <c r="R52" s="74">
        <f>MAX(R12:R50)</f>
        <v>0</v>
      </c>
      <c r="S52" s="74">
        <f>MAX(S12:S50)</f>
        <v>0</v>
      </c>
      <c r="X52" s="74"/>
      <c r="Y52" s="74">
        <f>MAX(Y12:Y51)</f>
        <v>0</v>
      </c>
      <c r="Z52" s="74"/>
      <c r="AA52" s="74">
        <f>MAX(AA12:AA51)</f>
        <v>0</v>
      </c>
      <c r="AB52" s="74"/>
    </row>
    <row r="53" spans="2:34" hidden="1" x14ac:dyDescent="0.35">
      <c r="G53" s="74">
        <f>MIN(G12:G51)</f>
        <v>0</v>
      </c>
      <c r="H53" s="74">
        <f>MIN(H12:H51)</f>
        <v>0</v>
      </c>
      <c r="I53" s="74">
        <f>MIN(I12:I51)</f>
        <v>0</v>
      </c>
      <c r="J53" s="74">
        <f>MIN(J12:J51)</f>
        <v>0</v>
      </c>
      <c r="P53" s="74">
        <f>MIN(P12:P51)</f>
        <v>0</v>
      </c>
      <c r="Q53" s="74">
        <f>MIN(Q12:Q51)</f>
        <v>0</v>
      </c>
      <c r="R53" s="74">
        <f>MIN(R12:R51)</f>
        <v>0</v>
      </c>
      <c r="S53" s="74">
        <f>MIN(S12:S51)</f>
        <v>0</v>
      </c>
      <c r="X53" s="74"/>
      <c r="Y53" s="74">
        <f>MIN(Y12:Y51)</f>
        <v>0</v>
      </c>
      <c r="Z53" s="74"/>
      <c r="AA53" s="74">
        <f>MIN(AA12:AA51)</f>
        <v>0</v>
      </c>
      <c r="AB53" s="74"/>
    </row>
    <row r="54" spans="2:34" hidden="1" x14ac:dyDescent="0.35">
      <c r="E54" t="s">
        <v>154</v>
      </c>
      <c r="G54" s="74">
        <f>G52</f>
        <v>0</v>
      </c>
      <c r="H54" s="74">
        <f t="shared" ref="H54:J55" si="19">H52</f>
        <v>0</v>
      </c>
      <c r="I54" s="74">
        <f t="shared" si="19"/>
        <v>0</v>
      </c>
      <c r="J54" s="74">
        <f t="shared" si="19"/>
        <v>0</v>
      </c>
      <c r="P54" s="74">
        <f>P52</f>
        <v>0</v>
      </c>
      <c r="Q54" s="74">
        <f t="shared" ref="Q54:S55" si="20">Q52</f>
        <v>0</v>
      </c>
      <c r="R54" s="74">
        <f t="shared" si="20"/>
        <v>0</v>
      </c>
      <c r="S54" s="74">
        <f t="shared" si="20"/>
        <v>0</v>
      </c>
      <c r="X54" s="74"/>
      <c r="Y54" s="74">
        <f>Y52</f>
        <v>0</v>
      </c>
      <c r="Z54" s="74"/>
      <c r="AA54" s="74">
        <f>AA52</f>
        <v>0</v>
      </c>
      <c r="AB54" s="74"/>
    </row>
    <row r="55" spans="2:34" hidden="1" x14ac:dyDescent="0.35">
      <c r="E55" t="s">
        <v>155</v>
      </c>
      <c r="G55" s="74">
        <f>G53</f>
        <v>0</v>
      </c>
      <c r="H55" s="74">
        <f t="shared" si="19"/>
        <v>0</v>
      </c>
      <c r="I55" s="74">
        <f t="shared" si="19"/>
        <v>0</v>
      </c>
      <c r="J55" s="74">
        <f t="shared" si="19"/>
        <v>0</v>
      </c>
      <c r="P55" s="74">
        <f>P53</f>
        <v>0</v>
      </c>
      <c r="Q55" s="74">
        <f t="shared" si="20"/>
        <v>0</v>
      </c>
      <c r="R55" s="74">
        <f t="shared" si="20"/>
        <v>0</v>
      </c>
      <c r="S55" s="74">
        <f t="shared" si="20"/>
        <v>0</v>
      </c>
      <c r="Y55" s="74">
        <f>Y53</f>
        <v>0</v>
      </c>
      <c r="Z55" s="74"/>
      <c r="AA55" s="74">
        <f>AA53</f>
        <v>0</v>
      </c>
      <c r="AB55" s="74"/>
    </row>
    <row r="56" spans="2:34" hidden="1" x14ac:dyDescent="0.35">
      <c r="E56" t="s">
        <v>156</v>
      </c>
      <c r="G56" s="74">
        <v>95</v>
      </c>
      <c r="H56" s="74">
        <v>95</v>
      </c>
      <c r="I56" s="74">
        <v>95</v>
      </c>
      <c r="J56" s="74">
        <v>95</v>
      </c>
      <c r="P56" s="74">
        <v>95</v>
      </c>
      <c r="Q56" s="74">
        <v>95</v>
      </c>
      <c r="R56" s="74">
        <v>95</v>
      </c>
      <c r="S56" s="74">
        <v>95</v>
      </c>
      <c r="Y56" s="74">
        <v>95</v>
      </c>
      <c r="Z56" s="74"/>
      <c r="AA56" s="74">
        <v>95</v>
      </c>
      <c r="AB56" s="74"/>
    </row>
    <row r="57" spans="2:34" hidden="1" x14ac:dyDescent="0.35">
      <c r="E57" t="s">
        <v>157</v>
      </c>
      <c r="G57" s="74">
        <f>PROFIL!$L$27</f>
        <v>70</v>
      </c>
      <c r="H57" s="74">
        <f>PROFIL!$L$27</f>
        <v>70</v>
      </c>
      <c r="I57" s="74">
        <f>PROFIL!$L$27</f>
        <v>70</v>
      </c>
      <c r="J57" s="74">
        <f>PROFIL!$L$27</f>
        <v>70</v>
      </c>
      <c r="K57" s="74">
        <f>PROFIL!$L$27</f>
        <v>70</v>
      </c>
      <c r="L57" s="74">
        <f>PROFIL!$L$27</f>
        <v>70</v>
      </c>
      <c r="M57" s="74">
        <f>PROFIL!$L$27</f>
        <v>70</v>
      </c>
      <c r="N57" s="74">
        <f>PROFIL!$L$27</f>
        <v>70</v>
      </c>
      <c r="P57" s="74">
        <f>G57</f>
        <v>70</v>
      </c>
      <c r="Q57" s="74">
        <f t="shared" ref="Q57:S57" si="21">H57</f>
        <v>70</v>
      </c>
      <c r="R57" s="74">
        <f t="shared" si="21"/>
        <v>70</v>
      </c>
      <c r="S57" s="74">
        <f t="shared" si="21"/>
        <v>70</v>
      </c>
      <c r="Y57" s="74">
        <f>G57</f>
        <v>70</v>
      </c>
      <c r="Z57" s="74">
        <f t="shared" ref="Z57:AA57" si="22">H57</f>
        <v>70</v>
      </c>
      <c r="AA57" s="74">
        <f t="shared" si="22"/>
        <v>70</v>
      </c>
      <c r="AB57" s="74"/>
    </row>
    <row r="58" spans="2:34" hidden="1" x14ac:dyDescent="0.35">
      <c r="E58" t="s">
        <v>149</v>
      </c>
      <c r="G58" s="74" t="e">
        <f>(G56-G57)/(G54-G55)</f>
        <v>#DIV/0!</v>
      </c>
      <c r="H58" s="74" t="e">
        <f t="shared" ref="H58:J58" si="23">(H56-H57)/(H54-H55)</f>
        <v>#DIV/0!</v>
      </c>
      <c r="I58" s="74" t="e">
        <f t="shared" si="23"/>
        <v>#DIV/0!</v>
      </c>
      <c r="J58" s="74" t="e">
        <f t="shared" si="23"/>
        <v>#DIV/0!</v>
      </c>
      <c r="P58" s="74" t="e">
        <f>(P56-P57)/(P54-P55)</f>
        <v>#DIV/0!</v>
      </c>
      <c r="Q58" s="74" t="e">
        <f t="shared" ref="Q58:S58" si="24">(Q56-Q57)/(Q54-Q55)</f>
        <v>#DIV/0!</v>
      </c>
      <c r="R58" s="74" t="e">
        <f t="shared" si="24"/>
        <v>#DIV/0!</v>
      </c>
      <c r="S58" s="74" t="e">
        <f t="shared" si="24"/>
        <v>#DIV/0!</v>
      </c>
      <c r="Y58" s="74" t="e">
        <f t="shared" ref="Y58:AA58" si="25">(Y56-Y57)/(Y54-Y55)</f>
        <v>#DIV/0!</v>
      </c>
      <c r="Z58" s="74"/>
      <c r="AA58" s="74" t="e">
        <f t="shared" si="25"/>
        <v>#DIV/0!</v>
      </c>
      <c r="AB58" s="74"/>
    </row>
    <row r="59" spans="2:34" ht="15" hidden="1" thickBot="1" x14ac:dyDescent="0.4">
      <c r="E59" t="s">
        <v>152</v>
      </c>
      <c r="G59" s="74" t="e">
        <f>G56-(G58*G54)</f>
        <v>#DIV/0!</v>
      </c>
      <c r="H59" s="74" t="e">
        <f t="shared" ref="H59:J59" si="26">H56-(H58*H54)</f>
        <v>#DIV/0!</v>
      </c>
      <c r="I59" s="74" t="e">
        <f t="shared" si="26"/>
        <v>#DIV/0!</v>
      </c>
      <c r="J59" s="74" t="e">
        <f t="shared" si="26"/>
        <v>#DIV/0!</v>
      </c>
      <c r="P59" s="74" t="e">
        <f>P56-(P58*P54)</f>
        <v>#DIV/0!</v>
      </c>
      <c r="Q59" s="74" t="e">
        <f t="shared" ref="Q59:S59" si="27">Q56-(Q58*Q54)</f>
        <v>#DIV/0!</v>
      </c>
      <c r="R59" s="74" t="e">
        <f t="shared" si="27"/>
        <v>#DIV/0!</v>
      </c>
      <c r="S59" s="74" t="e">
        <f t="shared" si="27"/>
        <v>#DIV/0!</v>
      </c>
      <c r="Y59" s="74" t="e">
        <f t="shared" ref="Y59:AA59" si="28">Y56-(Y58*Y54)</f>
        <v>#DIV/0!</v>
      </c>
      <c r="Z59" s="74"/>
      <c r="AA59" s="74" t="e">
        <f t="shared" si="28"/>
        <v>#DIV/0!</v>
      </c>
      <c r="AB59" s="74"/>
    </row>
    <row r="60" spans="2:34" ht="26.5" thickBot="1" x14ac:dyDescent="0.4">
      <c r="C60" s="93"/>
      <c r="D60" s="94"/>
      <c r="E60" s="95"/>
      <c r="F60" s="206" t="s">
        <v>60</v>
      </c>
      <c r="G60" s="91" t="s">
        <v>48</v>
      </c>
      <c r="H60" s="92" t="s">
        <v>78</v>
      </c>
      <c r="I60" s="209" t="s">
        <v>79</v>
      </c>
      <c r="J60" s="209"/>
      <c r="K60" s="209"/>
      <c r="L60" s="209"/>
      <c r="M60" s="209"/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209"/>
      <c r="AE60" s="209"/>
      <c r="AF60" s="209"/>
      <c r="AG60" s="209"/>
      <c r="AH60" s="210"/>
    </row>
    <row r="61" spans="2:34" ht="18" customHeight="1" thickTop="1" x14ac:dyDescent="0.35">
      <c r="C61" s="211" t="s">
        <v>161</v>
      </c>
      <c r="D61" s="212"/>
      <c r="E61" s="213"/>
      <c r="F61" s="207"/>
      <c r="G61" s="89">
        <v>1</v>
      </c>
      <c r="H61" s="90" t="s">
        <v>56</v>
      </c>
      <c r="I61" s="227"/>
      <c r="J61" s="228"/>
      <c r="K61" s="228"/>
      <c r="L61" s="228"/>
      <c r="M61" s="228"/>
      <c r="N61" s="228"/>
      <c r="O61" s="228"/>
      <c r="P61" s="228"/>
      <c r="Q61" s="228"/>
      <c r="R61" s="228"/>
      <c r="S61" s="228"/>
      <c r="T61" s="228"/>
      <c r="U61" s="228"/>
      <c r="V61" s="228"/>
      <c r="W61" s="228"/>
      <c r="X61" s="228"/>
      <c r="Y61" s="228"/>
      <c r="Z61" s="228"/>
      <c r="AA61" s="228"/>
      <c r="AB61" s="228"/>
      <c r="AC61" s="228"/>
      <c r="AD61" s="228"/>
      <c r="AE61" s="228"/>
      <c r="AF61" s="228"/>
      <c r="AG61" s="228"/>
      <c r="AH61" s="229"/>
    </row>
    <row r="62" spans="2:34" ht="18" customHeight="1" x14ac:dyDescent="0.35">
      <c r="C62" s="211"/>
      <c r="D62" s="212"/>
      <c r="E62" s="213"/>
      <c r="F62" s="207"/>
      <c r="G62" s="86">
        <v>2</v>
      </c>
      <c r="H62" s="31" t="s">
        <v>57</v>
      </c>
      <c r="I62" s="230"/>
      <c r="J62" s="230"/>
      <c r="K62" s="230"/>
      <c r="L62" s="230"/>
      <c r="M62" s="230"/>
      <c r="N62" s="230"/>
      <c r="O62" s="230"/>
      <c r="P62" s="230"/>
      <c r="Q62" s="230"/>
      <c r="R62" s="230"/>
      <c r="S62" s="230"/>
      <c r="T62" s="230"/>
      <c r="U62" s="230"/>
      <c r="V62" s="230"/>
      <c r="W62" s="230"/>
      <c r="X62" s="230"/>
      <c r="Y62" s="230"/>
      <c r="Z62" s="230"/>
      <c r="AA62" s="230"/>
      <c r="AB62" s="230"/>
      <c r="AC62" s="230"/>
      <c r="AD62" s="230"/>
      <c r="AE62" s="230"/>
      <c r="AF62" s="230"/>
      <c r="AG62" s="230"/>
      <c r="AH62" s="231"/>
    </row>
    <row r="63" spans="2:34" ht="27.5" customHeight="1" x14ac:dyDescent="0.35">
      <c r="C63" s="211"/>
      <c r="D63" s="212"/>
      <c r="E63" s="213"/>
      <c r="F63" s="207"/>
      <c r="G63" s="86">
        <v>3</v>
      </c>
      <c r="H63" s="31" t="s">
        <v>58</v>
      </c>
      <c r="I63" s="232"/>
      <c r="J63" s="232"/>
      <c r="K63" s="232"/>
      <c r="L63" s="232"/>
      <c r="M63" s="232"/>
      <c r="N63" s="232"/>
      <c r="O63" s="232"/>
      <c r="P63" s="232"/>
      <c r="Q63" s="232"/>
      <c r="R63" s="232"/>
      <c r="S63" s="232"/>
      <c r="T63" s="232"/>
      <c r="U63" s="232"/>
      <c r="V63" s="232"/>
      <c r="W63" s="232"/>
      <c r="X63" s="232"/>
      <c r="Y63" s="232"/>
      <c r="Z63" s="232"/>
      <c r="AA63" s="232"/>
      <c r="AB63" s="232"/>
      <c r="AC63" s="232"/>
      <c r="AD63" s="232"/>
      <c r="AE63" s="232"/>
      <c r="AF63" s="232"/>
      <c r="AG63" s="232"/>
      <c r="AH63" s="233"/>
    </row>
    <row r="64" spans="2:34" ht="31" customHeight="1" x14ac:dyDescent="0.35">
      <c r="C64" s="211"/>
      <c r="D64" s="212"/>
      <c r="E64" s="213"/>
      <c r="F64" s="207"/>
      <c r="G64" s="86">
        <v>4</v>
      </c>
      <c r="H64" s="31" t="s">
        <v>59</v>
      </c>
      <c r="I64" s="232"/>
      <c r="J64" s="232"/>
      <c r="K64" s="232"/>
      <c r="L64" s="232"/>
      <c r="M64" s="232"/>
      <c r="N64" s="232"/>
      <c r="O64" s="232"/>
      <c r="P64" s="232"/>
      <c r="Q64" s="232"/>
      <c r="R64" s="232"/>
      <c r="S64" s="232"/>
      <c r="T64" s="232"/>
      <c r="U64" s="232"/>
      <c r="V64" s="232"/>
      <c r="W64" s="232"/>
      <c r="X64" s="232"/>
      <c r="Y64" s="232"/>
      <c r="Z64" s="232"/>
      <c r="AA64" s="232"/>
      <c r="AB64" s="232"/>
      <c r="AC64" s="232"/>
      <c r="AD64" s="232"/>
      <c r="AE64" s="232"/>
      <c r="AF64" s="232"/>
      <c r="AG64" s="232"/>
      <c r="AH64" s="233"/>
    </row>
    <row r="65" spans="3:34" ht="18" customHeight="1" x14ac:dyDescent="0.35">
      <c r="C65" s="211"/>
      <c r="D65" s="212"/>
      <c r="E65" s="213"/>
      <c r="F65" s="207"/>
      <c r="G65" s="86">
        <v>5</v>
      </c>
      <c r="H65" s="31" t="s">
        <v>68</v>
      </c>
      <c r="I65" s="220" t="s">
        <v>80</v>
      </c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1"/>
    </row>
    <row r="66" spans="3:34" ht="18" customHeight="1" x14ac:dyDescent="0.35">
      <c r="C66" s="211"/>
      <c r="D66" s="212"/>
      <c r="E66" s="213"/>
      <c r="F66" s="207"/>
      <c r="G66" s="86">
        <v>6</v>
      </c>
      <c r="H66" s="31" t="s">
        <v>69</v>
      </c>
      <c r="I66" s="220" t="s">
        <v>81</v>
      </c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1"/>
    </row>
    <row r="67" spans="3:34" ht="18" customHeight="1" x14ac:dyDescent="0.35">
      <c r="C67" s="211"/>
      <c r="D67" s="212"/>
      <c r="E67" s="213"/>
      <c r="F67" s="207"/>
      <c r="G67" s="86">
        <v>7</v>
      </c>
      <c r="H67" s="31" t="s">
        <v>70</v>
      </c>
      <c r="I67" s="220" t="s">
        <v>82</v>
      </c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1"/>
    </row>
    <row r="68" spans="3:34" ht="18" customHeight="1" thickBot="1" x14ac:dyDescent="0.4">
      <c r="C68" s="96"/>
      <c r="D68" s="97"/>
      <c r="E68" s="97"/>
      <c r="F68" s="208"/>
      <c r="G68" s="87">
        <v>8</v>
      </c>
      <c r="H68" s="88" t="s">
        <v>71</v>
      </c>
      <c r="I68" s="222" t="s">
        <v>83</v>
      </c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3"/>
    </row>
  </sheetData>
  <mergeCells count="28">
    <mergeCell ref="AH9:AH10"/>
    <mergeCell ref="F60:F68"/>
    <mergeCell ref="I60:AH60"/>
    <mergeCell ref="C61:E67"/>
    <mergeCell ref="I61:AH61"/>
    <mergeCell ref="I62:AH62"/>
    <mergeCell ref="I63:AH63"/>
    <mergeCell ref="I64:AH64"/>
    <mergeCell ref="I65:AH65"/>
    <mergeCell ref="I66:AH66"/>
    <mergeCell ref="I67:AH67"/>
    <mergeCell ref="I68:AH68"/>
    <mergeCell ref="B2:AH2"/>
    <mergeCell ref="B3:AH3"/>
    <mergeCell ref="B4:AH4"/>
    <mergeCell ref="B9:B10"/>
    <mergeCell ref="C9:D9"/>
    <mergeCell ref="E9:E10"/>
    <mergeCell ref="F9:F10"/>
    <mergeCell ref="G9:J9"/>
    <mergeCell ref="K9:N9"/>
    <mergeCell ref="O9:O10"/>
    <mergeCell ref="AE10:AF10"/>
    <mergeCell ref="P9:S9"/>
    <mergeCell ref="T9:W9"/>
    <mergeCell ref="X9:X10"/>
    <mergeCell ref="Z9:Z10"/>
    <mergeCell ref="AB9:AB10"/>
  </mergeCells>
  <dataValidations count="1">
    <dataValidation type="textLength" operator="lessThanOrEqual" allowBlank="1" showInputMessage="1" showErrorMessage="1" sqref="I65:I68" xr:uid="{B8AB0EC8-F58C-486D-BD15-E9580B0ED79E}">
      <formula1>100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65D11-7273-4347-A20E-53C6107DCDA1}">
  <dimension ref="B1:AH68"/>
  <sheetViews>
    <sheetView zoomScale="70" zoomScaleNormal="70" workbookViewId="0">
      <selection activeCell="A52" sqref="A52:XFD59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41.1796875" customWidth="1"/>
    <col min="6" max="6" width="5.7265625" customWidth="1"/>
    <col min="7" max="10" width="4.90625" customWidth="1"/>
    <col min="11" max="14" width="4.54296875" style="74" hidden="1" customWidth="1"/>
    <col min="15" max="15" width="10.90625" customWidth="1"/>
    <col min="16" max="19" width="6.7265625" customWidth="1"/>
    <col min="20" max="23" width="6.7265625" hidden="1" customWidth="1"/>
    <col min="26" max="26" width="8.7265625" hidden="1" customWidth="1"/>
    <col min="27" max="27" width="10.54296875" customWidth="1"/>
    <col min="28" max="28" width="10.54296875" hidden="1" customWidth="1"/>
    <col min="29" max="29" width="5.7265625" hidden="1" customWidth="1"/>
    <col min="30" max="32" width="6.26953125" hidden="1" customWidth="1"/>
    <col min="34" max="34" width="39.36328125" customWidth="1"/>
  </cols>
  <sheetData>
    <row r="1" spans="2:34" x14ac:dyDescent="0.35">
      <c r="B1" s="29"/>
      <c r="C1" s="29"/>
      <c r="D1" s="29"/>
      <c r="E1" s="29"/>
      <c r="F1" s="29"/>
      <c r="G1" s="29"/>
      <c r="H1" s="29"/>
      <c r="I1" s="29"/>
      <c r="J1" s="29"/>
      <c r="K1" s="79"/>
      <c r="L1" s="79"/>
      <c r="M1" s="79"/>
      <c r="N1" s="7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</row>
    <row r="2" spans="2:34" ht="24.5" x14ac:dyDescent="0.45">
      <c r="B2" s="187" t="s">
        <v>77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</row>
    <row r="3" spans="2:34" ht="24.5" x14ac:dyDescent="0.45">
      <c r="B3" s="187" t="str">
        <f>PROFIL!C3 &amp;" " &amp;PROFIL!D3</f>
        <v>SMP NEGERI 3 BABELAN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</row>
    <row r="4" spans="2:34" ht="24.5" customHeight="1" x14ac:dyDescent="0.35">
      <c r="B4" s="188" t="str">
        <f>"ASSESMEN PESERTA DIDIK TAHUN PELAJARAN " &amp; ": " &amp;PROFIL!C15 &amp; PROFIL!D15 &amp;PROFIL!E15</f>
        <v>ASSESMEN PESERTA DIDIK TAHUN PELAJARAN : 2025/2026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</row>
    <row r="5" spans="2:34" ht="16" customHeight="1" x14ac:dyDescent="0.35">
      <c r="B5" s="29"/>
      <c r="C5" s="30" t="s">
        <v>18</v>
      </c>
      <c r="D5" s="30" t="str">
        <f>": " &amp;PROFIL!C27</f>
        <v>: Pendidikan Pancasila</v>
      </c>
      <c r="E5" s="29"/>
      <c r="F5" s="29"/>
      <c r="G5" s="29"/>
      <c r="H5" s="29"/>
      <c r="I5" s="29"/>
      <c r="J5" s="29"/>
      <c r="K5" s="79"/>
      <c r="L5" s="79"/>
      <c r="M5" s="79"/>
      <c r="N5" s="7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2:34" ht="15" customHeight="1" x14ac:dyDescent="0.35">
      <c r="B6" s="29"/>
      <c r="C6" s="30" t="s">
        <v>12</v>
      </c>
      <c r="D6" s="30" t="str">
        <f>": " &amp;PROFIL!C19 &amp;"- " &amp;PROFIL!I19</f>
        <v xml:space="preserve">: VII- </v>
      </c>
      <c r="E6" s="29"/>
      <c r="F6" s="29"/>
      <c r="G6" s="29"/>
      <c r="H6" s="29"/>
      <c r="I6" s="29"/>
      <c r="J6" s="29"/>
      <c r="K6" s="79"/>
      <c r="L6" s="79"/>
      <c r="M6" s="79"/>
      <c r="N6" s="7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2:34" ht="12" customHeight="1" thickBot="1" x14ac:dyDescent="0.4">
      <c r="B7" s="29"/>
      <c r="C7" s="30" t="s">
        <v>76</v>
      </c>
      <c r="D7" s="30" t="str">
        <f>": " &amp;PROFIL!C29</f>
        <v>: AZKA ZAKIYAH, S.Pd</v>
      </c>
      <c r="E7" s="29"/>
      <c r="F7" s="29"/>
      <c r="G7" s="29"/>
      <c r="H7" s="29"/>
      <c r="I7" s="29"/>
      <c r="J7" s="29"/>
      <c r="K7" s="79"/>
      <c r="L7" s="79"/>
      <c r="M7" s="79"/>
      <c r="N7" s="7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</row>
    <row r="8" spans="2:34" ht="11.5" hidden="1" customHeight="1" thickBot="1" x14ac:dyDescent="0.4">
      <c r="B8" s="29"/>
      <c r="C8" s="30"/>
      <c r="D8" s="30"/>
      <c r="E8" s="29"/>
      <c r="F8" s="29"/>
      <c r="G8" s="43"/>
      <c r="H8" s="43"/>
      <c r="I8" s="43"/>
      <c r="J8" s="43"/>
      <c r="K8" s="43" t="str">
        <f>IF(COUNT(K12:K51)&gt;0,1,"")</f>
        <v/>
      </c>
      <c r="L8" s="43" t="str">
        <f>IF(COUNT(L12:L51)&gt;0,1,"")</f>
        <v/>
      </c>
      <c r="M8" s="43" t="str">
        <f>IF(COUNT(M12:M51)&gt;0,1,"")</f>
        <v/>
      </c>
      <c r="N8" s="43" t="str">
        <f>IF(COUNT(N12:N51)&gt;0,1,"")</f>
        <v/>
      </c>
      <c r="O8" s="43">
        <f>SUM(G8:N8)</f>
        <v>0</v>
      </c>
      <c r="P8" s="73"/>
      <c r="Q8" s="73"/>
      <c r="R8" s="73"/>
      <c r="S8" s="73"/>
      <c r="T8" s="73" t="str">
        <f>IF(COUNT(T12:T51)&gt;0,1,"")</f>
        <v/>
      </c>
      <c r="U8" s="73" t="str">
        <f>IF(COUNT(U12:U51)&gt;0,1,"")</f>
        <v/>
      </c>
      <c r="V8" s="73" t="str">
        <f>IF(COUNT(V12:V51)&gt;0,1,"")</f>
        <v/>
      </c>
      <c r="W8" s="73" t="str">
        <f>IF(COUNT(W12:W51)&gt;0,1,"")</f>
        <v/>
      </c>
      <c r="X8" s="73">
        <f>SUM(P8:W8)</f>
        <v>0</v>
      </c>
      <c r="Y8" s="44"/>
      <c r="Z8" s="44"/>
      <c r="AA8" s="73">
        <f>SUM(O11,X11,AB11)</f>
        <v>24</v>
      </c>
      <c r="AB8" s="73"/>
      <c r="AC8" s="29"/>
      <c r="AD8" s="29"/>
      <c r="AE8" s="29"/>
      <c r="AF8" s="29"/>
      <c r="AG8" s="29"/>
      <c r="AH8" s="29"/>
    </row>
    <row r="9" spans="2:34" s="14" customFormat="1" ht="63.5" customHeight="1" thickBot="1" x14ac:dyDescent="0.4">
      <c r="B9" s="189" t="s">
        <v>48</v>
      </c>
      <c r="C9" s="191" t="s">
        <v>51</v>
      </c>
      <c r="D9" s="191"/>
      <c r="E9" s="191" t="s">
        <v>52</v>
      </c>
      <c r="F9" s="191" t="s">
        <v>53</v>
      </c>
      <c r="G9" s="192" t="s">
        <v>159</v>
      </c>
      <c r="H9" s="193"/>
      <c r="I9" s="193"/>
      <c r="J9" s="194"/>
      <c r="K9" s="195" t="s">
        <v>153</v>
      </c>
      <c r="L9" s="196"/>
      <c r="M9" s="196"/>
      <c r="N9" s="197"/>
      <c r="O9" s="198" t="s">
        <v>65</v>
      </c>
      <c r="P9" s="192" t="s">
        <v>158</v>
      </c>
      <c r="Q9" s="193"/>
      <c r="R9" s="193"/>
      <c r="S9" s="194"/>
      <c r="T9" s="195" t="s">
        <v>153</v>
      </c>
      <c r="U9" s="196"/>
      <c r="V9" s="196"/>
      <c r="W9" s="197"/>
      <c r="X9" s="198" t="s">
        <v>66</v>
      </c>
      <c r="Y9" s="26" t="s">
        <v>28</v>
      </c>
      <c r="Z9" s="202" t="s">
        <v>160</v>
      </c>
      <c r="AA9" s="26" t="str">
        <f>PROFIL!$C$13</f>
        <v>Sumatif Akhir Semester (SAS)</v>
      </c>
      <c r="AB9" s="202" t="s">
        <v>160</v>
      </c>
      <c r="AC9" s="26"/>
      <c r="AD9" s="26"/>
      <c r="AE9" s="26"/>
      <c r="AF9" s="26"/>
      <c r="AG9" s="27" t="s">
        <v>67</v>
      </c>
      <c r="AH9" s="204" t="s">
        <v>227</v>
      </c>
    </row>
    <row r="10" spans="2:34" s="14" customFormat="1" ht="15.5" customHeight="1" x14ac:dyDescent="0.35">
      <c r="B10" s="190"/>
      <c r="C10" s="17" t="s">
        <v>49</v>
      </c>
      <c r="D10" s="17" t="s">
        <v>50</v>
      </c>
      <c r="E10" s="186"/>
      <c r="F10" s="186"/>
      <c r="G10" s="34" t="s">
        <v>56</v>
      </c>
      <c r="H10" s="34" t="s">
        <v>57</v>
      </c>
      <c r="I10" s="34" t="s">
        <v>58</v>
      </c>
      <c r="J10" s="34" t="s">
        <v>59</v>
      </c>
      <c r="K10" s="78" t="s">
        <v>56</v>
      </c>
      <c r="L10" s="78" t="s">
        <v>57</v>
      </c>
      <c r="M10" s="78" t="s">
        <v>58</v>
      </c>
      <c r="N10" s="78" t="s">
        <v>59</v>
      </c>
      <c r="O10" s="199"/>
      <c r="P10" s="34" t="s">
        <v>61</v>
      </c>
      <c r="Q10" s="34" t="s">
        <v>62</v>
      </c>
      <c r="R10" s="34" t="s">
        <v>63</v>
      </c>
      <c r="S10" s="34" t="s">
        <v>64</v>
      </c>
      <c r="T10" s="78" t="s">
        <v>61</v>
      </c>
      <c r="U10" s="78" t="s">
        <v>62</v>
      </c>
      <c r="V10" s="78" t="s">
        <v>63</v>
      </c>
      <c r="W10" s="78" t="s">
        <v>64</v>
      </c>
      <c r="X10" s="199"/>
      <c r="Y10" s="35" t="s">
        <v>73</v>
      </c>
      <c r="Z10" s="203"/>
      <c r="AA10" s="34" t="s">
        <v>72</v>
      </c>
      <c r="AB10" s="203"/>
      <c r="AC10" s="36" t="s">
        <v>84</v>
      </c>
      <c r="AD10" s="36" t="s">
        <v>85</v>
      </c>
      <c r="AE10" s="200" t="s">
        <v>86</v>
      </c>
      <c r="AF10" s="201"/>
      <c r="AG10" s="37" t="s">
        <v>75</v>
      </c>
      <c r="AH10" s="205"/>
    </row>
    <row r="11" spans="2:34" s="14" customFormat="1" ht="11" hidden="1" customHeight="1" x14ac:dyDescent="0.35">
      <c r="B11" s="38"/>
      <c r="C11" s="38"/>
      <c r="D11" s="38"/>
      <c r="E11" s="38"/>
      <c r="F11" s="38"/>
      <c r="G11" s="39"/>
      <c r="H11" s="39"/>
      <c r="I11" s="39"/>
      <c r="J11" s="39"/>
      <c r="K11" s="76"/>
      <c r="L11" s="76"/>
      <c r="M11" s="76"/>
      <c r="N11" s="76"/>
      <c r="O11" s="41">
        <v>9</v>
      </c>
      <c r="P11" s="42"/>
      <c r="Q11" s="42"/>
      <c r="R11" s="42"/>
      <c r="S11" s="42"/>
      <c r="T11" s="82"/>
      <c r="U11" s="82"/>
      <c r="V11" s="82"/>
      <c r="W11" s="82"/>
      <c r="X11" s="41">
        <v>8</v>
      </c>
      <c r="Y11" s="41"/>
      <c r="Z11" s="83"/>
      <c r="AA11" s="42"/>
      <c r="AB11" s="81">
        <v>7</v>
      </c>
      <c r="AC11" s="42"/>
      <c r="AD11" s="42"/>
      <c r="AE11" s="42"/>
      <c r="AF11" s="42"/>
      <c r="AG11" s="41"/>
      <c r="AH11" s="40"/>
    </row>
    <row r="12" spans="2:34" x14ac:dyDescent="0.35">
      <c r="B12" s="22">
        <v>1</v>
      </c>
      <c r="C12" s="22">
        <f>'6'!C5</f>
        <v>0</v>
      </c>
      <c r="D12" s="22">
        <f>'6'!D5</f>
        <v>0</v>
      </c>
      <c r="E12" s="72">
        <f>'6'!E5</f>
        <v>0</v>
      </c>
      <c r="F12" s="22">
        <f>'6'!F5</f>
        <v>0</v>
      </c>
      <c r="G12" s="33"/>
      <c r="H12" s="33"/>
      <c r="I12" s="33"/>
      <c r="J12" s="33"/>
      <c r="K12" s="80" t="e">
        <f t="shared" ref="K12:K51" si="0">($G$58*G12)+$G$59</f>
        <v>#DIV/0!</v>
      </c>
      <c r="L12" s="80" t="e">
        <f t="shared" ref="L12:L51" si="1">($H$58*H12)+$H$59</f>
        <v>#DIV/0!</v>
      </c>
      <c r="M12" s="80" t="e">
        <f t="shared" ref="M12:M51" si="2">($I$58*I12)+$I$59</f>
        <v>#DIV/0!</v>
      </c>
      <c r="N12" s="80" t="e">
        <f t="shared" ref="N12:N51" si="3">($J$58*J12)+$J$59</f>
        <v>#DIV/0!</v>
      </c>
      <c r="O12" s="22" t="str">
        <f>IF(COUNT(K12:N12)&lt;2,"",ROUND(SUM(K12:N12)/$O$8,0))</f>
        <v/>
      </c>
      <c r="P12" s="23"/>
      <c r="Q12" s="23"/>
      <c r="R12" s="23"/>
      <c r="S12" s="23"/>
      <c r="T12" s="77" t="e">
        <f t="shared" ref="T12:T51" si="4">($P$58*P12)+$P$59</f>
        <v>#DIV/0!</v>
      </c>
      <c r="U12" s="77" t="e">
        <f t="shared" ref="U12:U51" si="5">($Q$58*Q12)+$Q$59</f>
        <v>#DIV/0!</v>
      </c>
      <c r="V12" s="77" t="e">
        <f t="shared" ref="V12:V51" si="6">($R$58*R12)+$R$59</f>
        <v>#DIV/0!</v>
      </c>
      <c r="W12" s="77" t="e">
        <f t="shared" ref="W12:W51" si="7">($S$58*S12)+$S$59</f>
        <v>#DIV/0!</v>
      </c>
      <c r="X12" s="22" t="str">
        <f>IF(COUNT(T12:W12)&lt;2,"",ROUND(SUM(T12:W12)/$X$8,0))</f>
        <v/>
      </c>
      <c r="Y12" s="33"/>
      <c r="Z12" s="84" t="e">
        <f>($Y$58*Y12)+$Y$59</f>
        <v>#DIV/0!</v>
      </c>
      <c r="AA12" s="33"/>
      <c r="AB12" s="85" t="e">
        <f t="shared" ref="AB12:AB51" si="8">($AA$58*AA12)+$AA$59</f>
        <v>#DIV/0!</v>
      </c>
      <c r="AC12" s="45">
        <f>MAX(G12:J12)</f>
        <v>0</v>
      </c>
      <c r="AD12" s="45">
        <f>MIN(G12:J12)</f>
        <v>0</v>
      </c>
      <c r="AE12" s="45" t="e">
        <f>MATCH(AC12,G12:J12,0)</f>
        <v>#N/A</v>
      </c>
      <c r="AF12" s="45" t="e">
        <f>MATCH(AD12,G12:J12,0)</f>
        <v>#N/A</v>
      </c>
      <c r="AG12" s="24" t="str">
        <f>IFERROR(IF(OR(X12="",Y12="",AA12=""),"",ROUND(((O12*$O$11)+(X12*$X$11)+(AB12*$AB$11))/$AA$8,0)),"")</f>
        <v/>
      </c>
      <c r="AH12" s="28" t="str">
        <f t="shared" ref="AH12:AH51" si="9">IFERROR("Menunjukkan penguasaan"&amp; " dalam "&amp;(VLOOKUP(AE12,$G$61:$I$70,3)),"")</f>
        <v/>
      </c>
    </row>
    <row r="13" spans="2:34" x14ac:dyDescent="0.35">
      <c r="B13" s="20">
        <v>2</v>
      </c>
      <c r="C13" s="22">
        <f>'6'!C6</f>
        <v>0</v>
      </c>
      <c r="D13" s="22">
        <f>'6'!D6</f>
        <v>0</v>
      </c>
      <c r="E13" s="72">
        <f>'6'!E6</f>
        <v>0</v>
      </c>
      <c r="F13" s="22">
        <f>'6'!F6</f>
        <v>0</v>
      </c>
      <c r="G13" s="75"/>
      <c r="H13" s="75"/>
      <c r="I13" s="75"/>
      <c r="J13" s="75"/>
      <c r="K13" s="80" t="e">
        <f t="shared" si="0"/>
        <v>#DIV/0!</v>
      </c>
      <c r="L13" s="80" t="e">
        <f t="shared" si="1"/>
        <v>#DIV/0!</v>
      </c>
      <c r="M13" s="80" t="e">
        <f t="shared" si="2"/>
        <v>#DIV/0!</v>
      </c>
      <c r="N13" s="80" t="e">
        <f t="shared" si="3"/>
        <v>#DIV/0!</v>
      </c>
      <c r="O13" s="22" t="str">
        <f t="shared" ref="O13:O51" si="10">IF(COUNT(K13:N13)&lt;2,"",ROUND(SUM(K13:N13)/$O$8,0))</f>
        <v/>
      </c>
      <c r="P13" s="21"/>
      <c r="Q13" s="21"/>
      <c r="R13" s="21"/>
      <c r="S13" s="21"/>
      <c r="T13" s="77" t="e">
        <f t="shared" si="4"/>
        <v>#DIV/0!</v>
      </c>
      <c r="U13" s="77" t="e">
        <f t="shared" si="5"/>
        <v>#DIV/0!</v>
      </c>
      <c r="V13" s="77" t="e">
        <f t="shared" si="6"/>
        <v>#DIV/0!</v>
      </c>
      <c r="W13" s="77" t="e">
        <f t="shared" si="7"/>
        <v>#DIV/0!</v>
      </c>
      <c r="X13" s="22" t="str">
        <f t="shared" ref="X13:X51" si="11">IF(COUNT(T13:W13)&lt;2,"",ROUND(SUM(T13:W13)/$X$8,0))</f>
        <v/>
      </c>
      <c r="Y13" s="75"/>
      <c r="Z13" s="84" t="e">
        <f t="shared" ref="Z13:Z14" si="12">($Y$58*Y13)+$Y$59</f>
        <v>#DIV/0!</v>
      </c>
      <c r="AA13" s="75"/>
      <c r="AB13" s="85" t="e">
        <f t="shared" si="8"/>
        <v>#DIV/0!</v>
      </c>
      <c r="AC13" s="45">
        <f t="shared" ref="AC13:AC59" si="13">MAX(G13:J13)</f>
        <v>0</v>
      </c>
      <c r="AD13" s="45">
        <f t="shared" ref="AD13:AD59" si="14">MIN(G13:J13)</f>
        <v>0</v>
      </c>
      <c r="AE13" s="45" t="e">
        <f t="shared" ref="AE13:AE59" si="15">MATCH(AC13,G13:J13,0)</f>
        <v>#N/A</v>
      </c>
      <c r="AF13" s="45" t="e">
        <f t="shared" ref="AF13:AF59" si="16">MATCH(AD13,G13:J13,0)</f>
        <v>#N/A</v>
      </c>
      <c r="AG13" s="24" t="str">
        <f t="shared" ref="AG13:AG51" si="17">IFERROR(IF(OR(X13="",Y13="",AA13=""),"",ROUND(((O13*$O$11)+(X13*$X$11)+(AB13*$AB$11))/$AA$8,0)),"")</f>
        <v/>
      </c>
      <c r="AH13" s="28" t="str">
        <f t="shared" si="9"/>
        <v/>
      </c>
    </row>
    <row r="14" spans="2:34" x14ac:dyDescent="0.35">
      <c r="B14" s="20">
        <v>3</v>
      </c>
      <c r="C14" s="22">
        <f>'6'!C7</f>
        <v>0</v>
      </c>
      <c r="D14" s="22">
        <f>'6'!D7</f>
        <v>0</v>
      </c>
      <c r="E14" s="72">
        <f>'6'!E7</f>
        <v>0</v>
      </c>
      <c r="F14" s="22">
        <f>'6'!F7</f>
        <v>0</v>
      </c>
      <c r="G14" s="75"/>
      <c r="H14" s="75"/>
      <c r="I14" s="75"/>
      <c r="J14" s="75"/>
      <c r="K14" s="80" t="e">
        <f t="shared" si="0"/>
        <v>#DIV/0!</v>
      </c>
      <c r="L14" s="80" t="e">
        <f t="shared" si="1"/>
        <v>#DIV/0!</v>
      </c>
      <c r="M14" s="80" t="e">
        <f t="shared" si="2"/>
        <v>#DIV/0!</v>
      </c>
      <c r="N14" s="80" t="e">
        <f t="shared" si="3"/>
        <v>#DIV/0!</v>
      </c>
      <c r="O14" s="22" t="str">
        <f t="shared" si="10"/>
        <v/>
      </c>
      <c r="P14" s="21"/>
      <c r="Q14" s="21"/>
      <c r="R14" s="21"/>
      <c r="S14" s="21"/>
      <c r="T14" s="77" t="e">
        <f t="shared" si="4"/>
        <v>#DIV/0!</v>
      </c>
      <c r="U14" s="77" t="e">
        <f t="shared" si="5"/>
        <v>#DIV/0!</v>
      </c>
      <c r="V14" s="77" t="e">
        <f t="shared" si="6"/>
        <v>#DIV/0!</v>
      </c>
      <c r="W14" s="77" t="e">
        <f t="shared" si="7"/>
        <v>#DIV/0!</v>
      </c>
      <c r="X14" s="22" t="str">
        <f t="shared" si="11"/>
        <v/>
      </c>
      <c r="Y14" s="75"/>
      <c r="Z14" s="84" t="e">
        <f t="shared" si="12"/>
        <v>#DIV/0!</v>
      </c>
      <c r="AA14" s="75"/>
      <c r="AB14" s="85" t="e">
        <f t="shared" si="8"/>
        <v>#DIV/0!</v>
      </c>
      <c r="AC14" s="45">
        <f t="shared" si="13"/>
        <v>0</v>
      </c>
      <c r="AD14" s="45">
        <f t="shared" si="14"/>
        <v>0</v>
      </c>
      <c r="AE14" s="45" t="e">
        <f t="shared" si="15"/>
        <v>#N/A</v>
      </c>
      <c r="AF14" s="45" t="e">
        <f t="shared" si="16"/>
        <v>#N/A</v>
      </c>
      <c r="AG14" s="24" t="str">
        <f t="shared" si="17"/>
        <v/>
      </c>
      <c r="AH14" s="28" t="str">
        <f t="shared" si="9"/>
        <v/>
      </c>
    </row>
    <row r="15" spans="2:34" x14ac:dyDescent="0.35">
      <c r="B15" s="20">
        <v>4</v>
      </c>
      <c r="C15" s="22">
        <f>'6'!C8</f>
        <v>0</v>
      </c>
      <c r="D15" s="22">
        <f>'6'!D8</f>
        <v>0</v>
      </c>
      <c r="E15" s="72">
        <f>'6'!E8</f>
        <v>0</v>
      </c>
      <c r="F15" s="22">
        <f>'6'!F8</f>
        <v>0</v>
      </c>
      <c r="G15" s="75"/>
      <c r="H15" s="75"/>
      <c r="I15" s="75"/>
      <c r="J15" s="75"/>
      <c r="K15" s="80" t="e">
        <f t="shared" si="0"/>
        <v>#DIV/0!</v>
      </c>
      <c r="L15" s="80" t="e">
        <f t="shared" si="1"/>
        <v>#DIV/0!</v>
      </c>
      <c r="M15" s="80" t="e">
        <f t="shared" si="2"/>
        <v>#DIV/0!</v>
      </c>
      <c r="N15" s="80" t="e">
        <f t="shared" si="3"/>
        <v>#DIV/0!</v>
      </c>
      <c r="O15" s="22" t="str">
        <f t="shared" si="10"/>
        <v/>
      </c>
      <c r="P15" s="21"/>
      <c r="Q15" s="21"/>
      <c r="R15" s="21"/>
      <c r="S15" s="21"/>
      <c r="T15" s="77" t="e">
        <f t="shared" si="4"/>
        <v>#DIV/0!</v>
      </c>
      <c r="U15" s="77" t="e">
        <f t="shared" si="5"/>
        <v>#DIV/0!</v>
      </c>
      <c r="V15" s="77" t="e">
        <f t="shared" si="6"/>
        <v>#DIV/0!</v>
      </c>
      <c r="W15" s="77" t="e">
        <f t="shared" si="7"/>
        <v>#DIV/0!</v>
      </c>
      <c r="X15" s="22" t="str">
        <f t="shared" si="11"/>
        <v/>
      </c>
      <c r="Y15" s="75"/>
      <c r="Z15" s="84" t="e">
        <f t="shared" ref="Z15:Z51" si="18">($Y$58*Y15)+$Y$59</f>
        <v>#DIV/0!</v>
      </c>
      <c r="AA15" s="75"/>
      <c r="AB15" s="85" t="e">
        <f t="shared" si="8"/>
        <v>#DIV/0!</v>
      </c>
      <c r="AC15" s="45">
        <f t="shared" si="13"/>
        <v>0</v>
      </c>
      <c r="AD15" s="45">
        <f t="shared" si="14"/>
        <v>0</v>
      </c>
      <c r="AE15" s="45" t="e">
        <f t="shared" si="15"/>
        <v>#N/A</v>
      </c>
      <c r="AF15" s="45" t="e">
        <f t="shared" si="16"/>
        <v>#N/A</v>
      </c>
      <c r="AG15" s="24" t="str">
        <f t="shared" si="17"/>
        <v/>
      </c>
      <c r="AH15" s="28" t="str">
        <f t="shared" si="9"/>
        <v/>
      </c>
    </row>
    <row r="16" spans="2:34" x14ac:dyDescent="0.35">
      <c r="B16" s="20">
        <v>5</v>
      </c>
      <c r="C16" s="22">
        <f>'6'!C9</f>
        <v>0</v>
      </c>
      <c r="D16" s="22">
        <f>'6'!D9</f>
        <v>0</v>
      </c>
      <c r="E16" s="72">
        <f>'6'!E9</f>
        <v>0</v>
      </c>
      <c r="F16" s="22">
        <f>'6'!F9</f>
        <v>0</v>
      </c>
      <c r="G16" s="75"/>
      <c r="H16" s="75"/>
      <c r="I16" s="75"/>
      <c r="J16" s="75"/>
      <c r="K16" s="80" t="e">
        <f t="shared" si="0"/>
        <v>#DIV/0!</v>
      </c>
      <c r="L16" s="80" t="e">
        <f t="shared" si="1"/>
        <v>#DIV/0!</v>
      </c>
      <c r="M16" s="80" t="e">
        <f t="shared" si="2"/>
        <v>#DIV/0!</v>
      </c>
      <c r="N16" s="80" t="e">
        <f t="shared" si="3"/>
        <v>#DIV/0!</v>
      </c>
      <c r="O16" s="22" t="str">
        <f t="shared" si="10"/>
        <v/>
      </c>
      <c r="P16" s="21"/>
      <c r="Q16" s="21"/>
      <c r="R16" s="21"/>
      <c r="S16" s="21"/>
      <c r="T16" s="77" t="e">
        <f t="shared" si="4"/>
        <v>#DIV/0!</v>
      </c>
      <c r="U16" s="77" t="e">
        <f t="shared" si="5"/>
        <v>#DIV/0!</v>
      </c>
      <c r="V16" s="77" t="e">
        <f t="shared" si="6"/>
        <v>#DIV/0!</v>
      </c>
      <c r="W16" s="77" t="e">
        <f t="shared" si="7"/>
        <v>#DIV/0!</v>
      </c>
      <c r="X16" s="22" t="str">
        <f t="shared" si="11"/>
        <v/>
      </c>
      <c r="Y16" s="75"/>
      <c r="Z16" s="84" t="e">
        <f t="shared" si="18"/>
        <v>#DIV/0!</v>
      </c>
      <c r="AA16" s="75"/>
      <c r="AB16" s="85" t="e">
        <f t="shared" si="8"/>
        <v>#DIV/0!</v>
      </c>
      <c r="AC16" s="45">
        <f t="shared" si="13"/>
        <v>0</v>
      </c>
      <c r="AD16" s="45">
        <f t="shared" si="14"/>
        <v>0</v>
      </c>
      <c r="AE16" s="45" t="e">
        <f t="shared" si="15"/>
        <v>#N/A</v>
      </c>
      <c r="AF16" s="45" t="e">
        <f t="shared" si="16"/>
        <v>#N/A</v>
      </c>
      <c r="AG16" s="24" t="str">
        <f t="shared" si="17"/>
        <v/>
      </c>
      <c r="AH16" s="28" t="str">
        <f t="shared" si="9"/>
        <v/>
      </c>
    </row>
    <row r="17" spans="2:34" x14ac:dyDescent="0.35">
      <c r="B17" s="20">
        <v>6</v>
      </c>
      <c r="C17" s="22">
        <f>'6'!C10</f>
        <v>0</v>
      </c>
      <c r="D17" s="22">
        <f>'6'!D10</f>
        <v>0</v>
      </c>
      <c r="E17" s="72">
        <f>'6'!E10</f>
        <v>0</v>
      </c>
      <c r="F17" s="22">
        <f>'6'!F10</f>
        <v>0</v>
      </c>
      <c r="G17" s="75"/>
      <c r="H17" s="75"/>
      <c r="I17" s="75"/>
      <c r="J17" s="75"/>
      <c r="K17" s="80" t="e">
        <f t="shared" si="0"/>
        <v>#DIV/0!</v>
      </c>
      <c r="L17" s="80" t="e">
        <f t="shared" si="1"/>
        <v>#DIV/0!</v>
      </c>
      <c r="M17" s="80" t="e">
        <f t="shared" si="2"/>
        <v>#DIV/0!</v>
      </c>
      <c r="N17" s="80" t="e">
        <f t="shared" si="3"/>
        <v>#DIV/0!</v>
      </c>
      <c r="O17" s="22" t="str">
        <f t="shared" si="10"/>
        <v/>
      </c>
      <c r="P17" s="21"/>
      <c r="Q17" s="21"/>
      <c r="R17" s="21"/>
      <c r="S17" s="21"/>
      <c r="T17" s="77" t="e">
        <f t="shared" si="4"/>
        <v>#DIV/0!</v>
      </c>
      <c r="U17" s="77" t="e">
        <f t="shared" si="5"/>
        <v>#DIV/0!</v>
      </c>
      <c r="V17" s="77" t="e">
        <f t="shared" si="6"/>
        <v>#DIV/0!</v>
      </c>
      <c r="W17" s="77" t="e">
        <f t="shared" si="7"/>
        <v>#DIV/0!</v>
      </c>
      <c r="X17" s="22" t="str">
        <f t="shared" si="11"/>
        <v/>
      </c>
      <c r="Y17" s="75"/>
      <c r="Z17" s="84" t="e">
        <f t="shared" si="18"/>
        <v>#DIV/0!</v>
      </c>
      <c r="AA17" s="75"/>
      <c r="AB17" s="85" t="e">
        <f t="shared" si="8"/>
        <v>#DIV/0!</v>
      </c>
      <c r="AC17" s="45">
        <f t="shared" si="13"/>
        <v>0</v>
      </c>
      <c r="AD17" s="45">
        <f t="shared" si="14"/>
        <v>0</v>
      </c>
      <c r="AE17" s="45" t="e">
        <f t="shared" si="15"/>
        <v>#N/A</v>
      </c>
      <c r="AF17" s="45" t="e">
        <f t="shared" si="16"/>
        <v>#N/A</v>
      </c>
      <c r="AG17" s="24" t="str">
        <f t="shared" si="17"/>
        <v/>
      </c>
      <c r="AH17" s="28" t="str">
        <f t="shared" si="9"/>
        <v/>
      </c>
    </row>
    <row r="18" spans="2:34" x14ac:dyDescent="0.35">
      <c r="B18" s="20">
        <v>7</v>
      </c>
      <c r="C18" s="22">
        <f>'6'!C11</f>
        <v>0</v>
      </c>
      <c r="D18" s="22">
        <f>'6'!D11</f>
        <v>0</v>
      </c>
      <c r="E18" s="72">
        <f>'6'!E11</f>
        <v>0</v>
      </c>
      <c r="F18" s="22">
        <f>'6'!F11</f>
        <v>0</v>
      </c>
      <c r="G18" s="75"/>
      <c r="H18" s="75"/>
      <c r="I18" s="75"/>
      <c r="J18" s="75"/>
      <c r="K18" s="80" t="e">
        <f t="shared" si="0"/>
        <v>#DIV/0!</v>
      </c>
      <c r="L18" s="80" t="e">
        <f t="shared" si="1"/>
        <v>#DIV/0!</v>
      </c>
      <c r="M18" s="80" t="e">
        <f t="shared" si="2"/>
        <v>#DIV/0!</v>
      </c>
      <c r="N18" s="80" t="e">
        <f t="shared" si="3"/>
        <v>#DIV/0!</v>
      </c>
      <c r="O18" s="22" t="str">
        <f t="shared" si="10"/>
        <v/>
      </c>
      <c r="P18" s="21"/>
      <c r="Q18" s="21"/>
      <c r="R18" s="21"/>
      <c r="S18" s="21"/>
      <c r="T18" s="77" t="e">
        <f t="shared" si="4"/>
        <v>#DIV/0!</v>
      </c>
      <c r="U18" s="77" t="e">
        <f t="shared" si="5"/>
        <v>#DIV/0!</v>
      </c>
      <c r="V18" s="77" t="e">
        <f t="shared" si="6"/>
        <v>#DIV/0!</v>
      </c>
      <c r="W18" s="77" t="e">
        <f t="shared" si="7"/>
        <v>#DIV/0!</v>
      </c>
      <c r="X18" s="22" t="str">
        <f t="shared" si="11"/>
        <v/>
      </c>
      <c r="Y18" s="75"/>
      <c r="Z18" s="84" t="e">
        <f t="shared" si="18"/>
        <v>#DIV/0!</v>
      </c>
      <c r="AA18" s="75"/>
      <c r="AB18" s="85" t="e">
        <f t="shared" si="8"/>
        <v>#DIV/0!</v>
      </c>
      <c r="AC18" s="45">
        <f t="shared" si="13"/>
        <v>0</v>
      </c>
      <c r="AD18" s="45">
        <f t="shared" si="14"/>
        <v>0</v>
      </c>
      <c r="AE18" s="45" t="e">
        <f t="shared" si="15"/>
        <v>#N/A</v>
      </c>
      <c r="AF18" s="45" t="e">
        <f t="shared" si="16"/>
        <v>#N/A</v>
      </c>
      <c r="AG18" s="24" t="str">
        <f t="shared" si="17"/>
        <v/>
      </c>
      <c r="AH18" s="28" t="str">
        <f t="shared" si="9"/>
        <v/>
      </c>
    </row>
    <row r="19" spans="2:34" x14ac:dyDescent="0.35">
      <c r="B19" s="20">
        <v>8</v>
      </c>
      <c r="C19" s="22">
        <f>'6'!C12</f>
        <v>0</v>
      </c>
      <c r="D19" s="22">
        <f>'6'!D12</f>
        <v>0</v>
      </c>
      <c r="E19" s="72">
        <f>'6'!E12</f>
        <v>0</v>
      </c>
      <c r="F19" s="22">
        <f>'6'!F12</f>
        <v>0</v>
      </c>
      <c r="G19" s="75"/>
      <c r="H19" s="75"/>
      <c r="I19" s="75"/>
      <c r="J19" s="75"/>
      <c r="K19" s="80" t="e">
        <f t="shared" si="0"/>
        <v>#DIV/0!</v>
      </c>
      <c r="L19" s="80" t="e">
        <f t="shared" si="1"/>
        <v>#DIV/0!</v>
      </c>
      <c r="M19" s="80" t="e">
        <f t="shared" si="2"/>
        <v>#DIV/0!</v>
      </c>
      <c r="N19" s="80" t="e">
        <f t="shared" si="3"/>
        <v>#DIV/0!</v>
      </c>
      <c r="O19" s="22" t="str">
        <f t="shared" si="10"/>
        <v/>
      </c>
      <c r="P19" s="21"/>
      <c r="Q19" s="21"/>
      <c r="R19" s="21"/>
      <c r="S19" s="21"/>
      <c r="T19" s="77" t="e">
        <f t="shared" si="4"/>
        <v>#DIV/0!</v>
      </c>
      <c r="U19" s="77" t="e">
        <f t="shared" si="5"/>
        <v>#DIV/0!</v>
      </c>
      <c r="V19" s="77" t="e">
        <f t="shared" si="6"/>
        <v>#DIV/0!</v>
      </c>
      <c r="W19" s="77" t="e">
        <f t="shared" si="7"/>
        <v>#DIV/0!</v>
      </c>
      <c r="X19" s="22" t="str">
        <f t="shared" si="11"/>
        <v/>
      </c>
      <c r="Y19" s="75"/>
      <c r="Z19" s="84" t="e">
        <f t="shared" si="18"/>
        <v>#DIV/0!</v>
      </c>
      <c r="AA19" s="75"/>
      <c r="AB19" s="85" t="e">
        <f t="shared" si="8"/>
        <v>#DIV/0!</v>
      </c>
      <c r="AC19" s="45">
        <f t="shared" si="13"/>
        <v>0</v>
      </c>
      <c r="AD19" s="45">
        <f t="shared" si="14"/>
        <v>0</v>
      </c>
      <c r="AE19" s="45" t="e">
        <f t="shared" si="15"/>
        <v>#N/A</v>
      </c>
      <c r="AF19" s="45" t="e">
        <f t="shared" si="16"/>
        <v>#N/A</v>
      </c>
      <c r="AG19" s="24" t="str">
        <f t="shared" si="17"/>
        <v/>
      </c>
      <c r="AH19" s="28" t="str">
        <f t="shared" si="9"/>
        <v/>
      </c>
    </row>
    <row r="20" spans="2:34" x14ac:dyDescent="0.35">
      <c r="B20" s="20">
        <v>9</v>
      </c>
      <c r="C20" s="22">
        <f>'6'!C13</f>
        <v>0</v>
      </c>
      <c r="D20" s="22">
        <f>'6'!D13</f>
        <v>0</v>
      </c>
      <c r="E20" s="72">
        <f>'6'!E13</f>
        <v>0</v>
      </c>
      <c r="F20" s="22">
        <f>'6'!F13</f>
        <v>0</v>
      </c>
      <c r="G20" s="75"/>
      <c r="H20" s="75"/>
      <c r="I20" s="75"/>
      <c r="J20" s="75"/>
      <c r="K20" s="80" t="e">
        <f t="shared" si="0"/>
        <v>#DIV/0!</v>
      </c>
      <c r="L20" s="80" t="e">
        <f t="shared" si="1"/>
        <v>#DIV/0!</v>
      </c>
      <c r="M20" s="80" t="e">
        <f t="shared" si="2"/>
        <v>#DIV/0!</v>
      </c>
      <c r="N20" s="80" t="e">
        <f t="shared" si="3"/>
        <v>#DIV/0!</v>
      </c>
      <c r="O20" s="22" t="str">
        <f t="shared" si="10"/>
        <v/>
      </c>
      <c r="P20" s="21"/>
      <c r="Q20" s="21"/>
      <c r="R20" s="21"/>
      <c r="S20" s="21"/>
      <c r="T20" s="77" t="e">
        <f t="shared" si="4"/>
        <v>#DIV/0!</v>
      </c>
      <c r="U20" s="77" t="e">
        <f t="shared" si="5"/>
        <v>#DIV/0!</v>
      </c>
      <c r="V20" s="77" t="e">
        <f t="shared" si="6"/>
        <v>#DIV/0!</v>
      </c>
      <c r="W20" s="77" t="e">
        <f t="shared" si="7"/>
        <v>#DIV/0!</v>
      </c>
      <c r="X20" s="22" t="str">
        <f t="shared" si="11"/>
        <v/>
      </c>
      <c r="Y20" s="75"/>
      <c r="Z20" s="84" t="e">
        <f t="shared" si="18"/>
        <v>#DIV/0!</v>
      </c>
      <c r="AA20" s="75"/>
      <c r="AB20" s="85" t="e">
        <f t="shared" si="8"/>
        <v>#DIV/0!</v>
      </c>
      <c r="AC20" s="45">
        <f t="shared" si="13"/>
        <v>0</v>
      </c>
      <c r="AD20" s="45">
        <f t="shared" si="14"/>
        <v>0</v>
      </c>
      <c r="AE20" s="45" t="e">
        <f t="shared" si="15"/>
        <v>#N/A</v>
      </c>
      <c r="AF20" s="45" t="e">
        <f t="shared" si="16"/>
        <v>#N/A</v>
      </c>
      <c r="AG20" s="24" t="str">
        <f t="shared" si="17"/>
        <v/>
      </c>
      <c r="AH20" s="28" t="str">
        <f t="shared" si="9"/>
        <v/>
      </c>
    </row>
    <row r="21" spans="2:34" x14ac:dyDescent="0.35">
      <c r="B21" s="20">
        <v>10</v>
      </c>
      <c r="C21" s="22">
        <f>'6'!C14</f>
        <v>0</v>
      </c>
      <c r="D21" s="22">
        <f>'6'!D14</f>
        <v>0</v>
      </c>
      <c r="E21" s="72">
        <f>'6'!E14</f>
        <v>0</v>
      </c>
      <c r="F21" s="22">
        <f>'6'!F14</f>
        <v>0</v>
      </c>
      <c r="G21" s="75"/>
      <c r="H21" s="75"/>
      <c r="I21" s="75"/>
      <c r="J21" s="75"/>
      <c r="K21" s="80" t="e">
        <f t="shared" si="0"/>
        <v>#DIV/0!</v>
      </c>
      <c r="L21" s="80" t="e">
        <f t="shared" si="1"/>
        <v>#DIV/0!</v>
      </c>
      <c r="M21" s="80" t="e">
        <f t="shared" si="2"/>
        <v>#DIV/0!</v>
      </c>
      <c r="N21" s="80" t="e">
        <f t="shared" si="3"/>
        <v>#DIV/0!</v>
      </c>
      <c r="O21" s="22" t="str">
        <f t="shared" si="10"/>
        <v/>
      </c>
      <c r="P21" s="21"/>
      <c r="Q21" s="21"/>
      <c r="R21" s="21"/>
      <c r="S21" s="21"/>
      <c r="T21" s="77" t="e">
        <f t="shared" si="4"/>
        <v>#DIV/0!</v>
      </c>
      <c r="U21" s="77" t="e">
        <f t="shared" si="5"/>
        <v>#DIV/0!</v>
      </c>
      <c r="V21" s="77" t="e">
        <f t="shared" si="6"/>
        <v>#DIV/0!</v>
      </c>
      <c r="W21" s="77" t="e">
        <f t="shared" si="7"/>
        <v>#DIV/0!</v>
      </c>
      <c r="X21" s="22" t="str">
        <f t="shared" si="11"/>
        <v/>
      </c>
      <c r="Y21" s="75"/>
      <c r="Z21" s="84" t="e">
        <f t="shared" si="18"/>
        <v>#DIV/0!</v>
      </c>
      <c r="AA21" s="75"/>
      <c r="AB21" s="85" t="e">
        <f t="shared" si="8"/>
        <v>#DIV/0!</v>
      </c>
      <c r="AC21" s="45">
        <f t="shared" si="13"/>
        <v>0</v>
      </c>
      <c r="AD21" s="45">
        <f t="shared" si="14"/>
        <v>0</v>
      </c>
      <c r="AE21" s="45" t="e">
        <f t="shared" si="15"/>
        <v>#N/A</v>
      </c>
      <c r="AF21" s="45" t="e">
        <f t="shared" si="16"/>
        <v>#N/A</v>
      </c>
      <c r="AG21" s="24" t="str">
        <f t="shared" si="17"/>
        <v/>
      </c>
      <c r="AH21" s="28" t="str">
        <f t="shared" si="9"/>
        <v/>
      </c>
    </row>
    <row r="22" spans="2:34" x14ac:dyDescent="0.35">
      <c r="B22" s="20">
        <v>11</v>
      </c>
      <c r="C22" s="22">
        <f>'6'!C15</f>
        <v>0</v>
      </c>
      <c r="D22" s="22">
        <f>'6'!D15</f>
        <v>0</v>
      </c>
      <c r="E22" s="72">
        <f>'6'!E15</f>
        <v>0</v>
      </c>
      <c r="F22" s="22">
        <f>'6'!F15</f>
        <v>0</v>
      </c>
      <c r="G22" s="75"/>
      <c r="H22" s="75"/>
      <c r="I22" s="75"/>
      <c r="J22" s="75"/>
      <c r="K22" s="80" t="e">
        <f t="shared" si="0"/>
        <v>#DIV/0!</v>
      </c>
      <c r="L22" s="80" t="e">
        <f t="shared" si="1"/>
        <v>#DIV/0!</v>
      </c>
      <c r="M22" s="80" t="e">
        <f t="shared" si="2"/>
        <v>#DIV/0!</v>
      </c>
      <c r="N22" s="80" t="e">
        <f t="shared" si="3"/>
        <v>#DIV/0!</v>
      </c>
      <c r="O22" s="22" t="str">
        <f t="shared" si="10"/>
        <v/>
      </c>
      <c r="P22" s="21"/>
      <c r="Q22" s="21"/>
      <c r="R22" s="21"/>
      <c r="S22" s="21"/>
      <c r="T22" s="77" t="e">
        <f t="shared" si="4"/>
        <v>#DIV/0!</v>
      </c>
      <c r="U22" s="77" t="e">
        <f t="shared" si="5"/>
        <v>#DIV/0!</v>
      </c>
      <c r="V22" s="77" t="e">
        <f t="shared" si="6"/>
        <v>#DIV/0!</v>
      </c>
      <c r="W22" s="77" t="e">
        <f t="shared" si="7"/>
        <v>#DIV/0!</v>
      </c>
      <c r="X22" s="22" t="str">
        <f t="shared" si="11"/>
        <v/>
      </c>
      <c r="Y22" s="75"/>
      <c r="Z22" s="84" t="e">
        <f t="shared" si="18"/>
        <v>#DIV/0!</v>
      </c>
      <c r="AA22" s="75"/>
      <c r="AB22" s="85" t="e">
        <f t="shared" si="8"/>
        <v>#DIV/0!</v>
      </c>
      <c r="AC22" s="45">
        <f t="shared" si="13"/>
        <v>0</v>
      </c>
      <c r="AD22" s="45">
        <f t="shared" si="14"/>
        <v>0</v>
      </c>
      <c r="AE22" s="45" t="e">
        <f t="shared" si="15"/>
        <v>#N/A</v>
      </c>
      <c r="AF22" s="45" t="e">
        <f t="shared" si="16"/>
        <v>#N/A</v>
      </c>
      <c r="AG22" s="24" t="str">
        <f t="shared" si="17"/>
        <v/>
      </c>
      <c r="AH22" s="28" t="str">
        <f t="shared" si="9"/>
        <v/>
      </c>
    </row>
    <row r="23" spans="2:34" x14ac:dyDescent="0.35">
      <c r="B23" s="20">
        <v>12</v>
      </c>
      <c r="C23" s="22">
        <f>'6'!C16</f>
        <v>0</v>
      </c>
      <c r="D23" s="22">
        <f>'6'!D16</f>
        <v>0</v>
      </c>
      <c r="E23" s="72">
        <f>'6'!E16</f>
        <v>0</v>
      </c>
      <c r="F23" s="22">
        <f>'6'!F16</f>
        <v>0</v>
      </c>
      <c r="G23" s="75"/>
      <c r="H23" s="75"/>
      <c r="I23" s="75"/>
      <c r="J23" s="75"/>
      <c r="K23" s="80" t="e">
        <f t="shared" si="0"/>
        <v>#DIV/0!</v>
      </c>
      <c r="L23" s="80" t="e">
        <f t="shared" si="1"/>
        <v>#DIV/0!</v>
      </c>
      <c r="M23" s="80" t="e">
        <f t="shared" si="2"/>
        <v>#DIV/0!</v>
      </c>
      <c r="N23" s="80" t="e">
        <f t="shared" si="3"/>
        <v>#DIV/0!</v>
      </c>
      <c r="O23" s="22" t="str">
        <f t="shared" si="10"/>
        <v/>
      </c>
      <c r="P23" s="21"/>
      <c r="Q23" s="21"/>
      <c r="R23" s="21"/>
      <c r="S23" s="21"/>
      <c r="T23" s="77" t="e">
        <f t="shared" si="4"/>
        <v>#DIV/0!</v>
      </c>
      <c r="U23" s="77" t="e">
        <f t="shared" si="5"/>
        <v>#DIV/0!</v>
      </c>
      <c r="V23" s="77" t="e">
        <f t="shared" si="6"/>
        <v>#DIV/0!</v>
      </c>
      <c r="W23" s="77" t="e">
        <f t="shared" si="7"/>
        <v>#DIV/0!</v>
      </c>
      <c r="X23" s="22" t="str">
        <f t="shared" si="11"/>
        <v/>
      </c>
      <c r="Y23" s="75"/>
      <c r="Z23" s="84" t="e">
        <f t="shared" si="18"/>
        <v>#DIV/0!</v>
      </c>
      <c r="AA23" s="75"/>
      <c r="AB23" s="85" t="e">
        <f t="shared" si="8"/>
        <v>#DIV/0!</v>
      </c>
      <c r="AC23" s="45">
        <f t="shared" si="13"/>
        <v>0</v>
      </c>
      <c r="AD23" s="45">
        <f t="shared" si="14"/>
        <v>0</v>
      </c>
      <c r="AE23" s="45" t="e">
        <f t="shared" si="15"/>
        <v>#N/A</v>
      </c>
      <c r="AF23" s="45" t="e">
        <f t="shared" si="16"/>
        <v>#N/A</v>
      </c>
      <c r="AG23" s="24" t="str">
        <f t="shared" si="17"/>
        <v/>
      </c>
      <c r="AH23" s="28" t="str">
        <f t="shared" si="9"/>
        <v/>
      </c>
    </row>
    <row r="24" spans="2:34" x14ac:dyDescent="0.35">
      <c r="B24" s="20">
        <v>13</v>
      </c>
      <c r="C24" s="22">
        <f>'6'!C17</f>
        <v>0</v>
      </c>
      <c r="D24" s="22">
        <f>'6'!D17</f>
        <v>0</v>
      </c>
      <c r="E24" s="72">
        <f>'6'!E17</f>
        <v>0</v>
      </c>
      <c r="F24" s="22">
        <f>'6'!F17</f>
        <v>0</v>
      </c>
      <c r="G24" s="75"/>
      <c r="H24" s="75"/>
      <c r="I24" s="75"/>
      <c r="J24" s="75"/>
      <c r="K24" s="80" t="e">
        <f t="shared" si="0"/>
        <v>#DIV/0!</v>
      </c>
      <c r="L24" s="80" t="e">
        <f t="shared" si="1"/>
        <v>#DIV/0!</v>
      </c>
      <c r="M24" s="80" t="e">
        <f t="shared" si="2"/>
        <v>#DIV/0!</v>
      </c>
      <c r="N24" s="80" t="e">
        <f t="shared" si="3"/>
        <v>#DIV/0!</v>
      </c>
      <c r="O24" s="22" t="str">
        <f t="shared" si="10"/>
        <v/>
      </c>
      <c r="P24" s="21"/>
      <c r="Q24" s="21"/>
      <c r="R24" s="21"/>
      <c r="S24" s="21"/>
      <c r="T24" s="77" t="e">
        <f t="shared" si="4"/>
        <v>#DIV/0!</v>
      </c>
      <c r="U24" s="77" t="e">
        <f t="shared" si="5"/>
        <v>#DIV/0!</v>
      </c>
      <c r="V24" s="77" t="e">
        <f t="shared" si="6"/>
        <v>#DIV/0!</v>
      </c>
      <c r="W24" s="77" t="e">
        <f t="shared" si="7"/>
        <v>#DIV/0!</v>
      </c>
      <c r="X24" s="22" t="str">
        <f t="shared" si="11"/>
        <v/>
      </c>
      <c r="Y24" s="75"/>
      <c r="Z24" s="84" t="e">
        <f t="shared" si="18"/>
        <v>#DIV/0!</v>
      </c>
      <c r="AA24" s="75"/>
      <c r="AB24" s="85" t="e">
        <f t="shared" si="8"/>
        <v>#DIV/0!</v>
      </c>
      <c r="AC24" s="45">
        <f t="shared" si="13"/>
        <v>0</v>
      </c>
      <c r="AD24" s="45">
        <f t="shared" si="14"/>
        <v>0</v>
      </c>
      <c r="AE24" s="45" t="e">
        <f t="shared" si="15"/>
        <v>#N/A</v>
      </c>
      <c r="AF24" s="45" t="e">
        <f t="shared" si="16"/>
        <v>#N/A</v>
      </c>
      <c r="AG24" s="24" t="str">
        <f t="shared" si="17"/>
        <v/>
      </c>
      <c r="AH24" s="28" t="str">
        <f t="shared" si="9"/>
        <v/>
      </c>
    </row>
    <row r="25" spans="2:34" x14ac:dyDescent="0.35">
      <c r="B25" s="20">
        <v>14</v>
      </c>
      <c r="C25" s="22">
        <f>'6'!C18</f>
        <v>0</v>
      </c>
      <c r="D25" s="22">
        <f>'6'!D18</f>
        <v>0</v>
      </c>
      <c r="E25" s="72">
        <f>'6'!E18</f>
        <v>0</v>
      </c>
      <c r="F25" s="22">
        <f>'6'!F18</f>
        <v>0</v>
      </c>
      <c r="G25" s="75"/>
      <c r="H25" s="75"/>
      <c r="I25" s="75"/>
      <c r="J25" s="75"/>
      <c r="K25" s="80" t="e">
        <f t="shared" si="0"/>
        <v>#DIV/0!</v>
      </c>
      <c r="L25" s="80" t="e">
        <f t="shared" si="1"/>
        <v>#DIV/0!</v>
      </c>
      <c r="M25" s="80" t="e">
        <f t="shared" si="2"/>
        <v>#DIV/0!</v>
      </c>
      <c r="N25" s="80" t="e">
        <f t="shared" si="3"/>
        <v>#DIV/0!</v>
      </c>
      <c r="O25" s="22" t="str">
        <f t="shared" si="10"/>
        <v/>
      </c>
      <c r="P25" s="21"/>
      <c r="Q25" s="21"/>
      <c r="R25" s="21"/>
      <c r="S25" s="21"/>
      <c r="T25" s="77" t="e">
        <f t="shared" si="4"/>
        <v>#DIV/0!</v>
      </c>
      <c r="U25" s="77" t="e">
        <f t="shared" si="5"/>
        <v>#DIV/0!</v>
      </c>
      <c r="V25" s="77" t="e">
        <f t="shared" si="6"/>
        <v>#DIV/0!</v>
      </c>
      <c r="W25" s="77" t="e">
        <f t="shared" si="7"/>
        <v>#DIV/0!</v>
      </c>
      <c r="X25" s="22" t="str">
        <f t="shared" si="11"/>
        <v/>
      </c>
      <c r="Y25" s="75"/>
      <c r="Z25" s="84" t="e">
        <f t="shared" si="18"/>
        <v>#DIV/0!</v>
      </c>
      <c r="AA25" s="75"/>
      <c r="AB25" s="85" t="e">
        <f t="shared" si="8"/>
        <v>#DIV/0!</v>
      </c>
      <c r="AC25" s="45">
        <f t="shared" si="13"/>
        <v>0</v>
      </c>
      <c r="AD25" s="45">
        <f t="shared" si="14"/>
        <v>0</v>
      </c>
      <c r="AE25" s="45" t="e">
        <f t="shared" si="15"/>
        <v>#N/A</v>
      </c>
      <c r="AF25" s="45" t="e">
        <f t="shared" si="16"/>
        <v>#N/A</v>
      </c>
      <c r="AG25" s="24" t="str">
        <f t="shared" si="17"/>
        <v/>
      </c>
      <c r="AH25" s="28" t="str">
        <f t="shared" si="9"/>
        <v/>
      </c>
    </row>
    <row r="26" spans="2:34" x14ac:dyDescent="0.35">
      <c r="B26" s="20">
        <v>15</v>
      </c>
      <c r="C26" s="22">
        <f>'6'!C19</f>
        <v>0</v>
      </c>
      <c r="D26" s="22">
        <f>'6'!D19</f>
        <v>0</v>
      </c>
      <c r="E26" s="72">
        <f>'6'!E19</f>
        <v>0</v>
      </c>
      <c r="F26" s="22">
        <f>'6'!F19</f>
        <v>0</v>
      </c>
      <c r="G26" s="75"/>
      <c r="H26" s="75"/>
      <c r="I26" s="75"/>
      <c r="J26" s="75"/>
      <c r="K26" s="80" t="e">
        <f t="shared" si="0"/>
        <v>#DIV/0!</v>
      </c>
      <c r="L26" s="80" t="e">
        <f t="shared" si="1"/>
        <v>#DIV/0!</v>
      </c>
      <c r="M26" s="80" t="e">
        <f t="shared" si="2"/>
        <v>#DIV/0!</v>
      </c>
      <c r="N26" s="80" t="e">
        <f t="shared" si="3"/>
        <v>#DIV/0!</v>
      </c>
      <c r="O26" s="22" t="str">
        <f t="shared" si="10"/>
        <v/>
      </c>
      <c r="P26" s="21"/>
      <c r="Q26" s="21"/>
      <c r="R26" s="21"/>
      <c r="S26" s="21"/>
      <c r="T26" s="77" t="e">
        <f t="shared" si="4"/>
        <v>#DIV/0!</v>
      </c>
      <c r="U26" s="77" t="e">
        <f t="shared" si="5"/>
        <v>#DIV/0!</v>
      </c>
      <c r="V26" s="77" t="e">
        <f t="shared" si="6"/>
        <v>#DIV/0!</v>
      </c>
      <c r="W26" s="77" t="e">
        <f t="shared" si="7"/>
        <v>#DIV/0!</v>
      </c>
      <c r="X26" s="22" t="str">
        <f t="shared" si="11"/>
        <v/>
      </c>
      <c r="Y26" s="75"/>
      <c r="Z26" s="84" t="e">
        <f t="shared" si="18"/>
        <v>#DIV/0!</v>
      </c>
      <c r="AA26" s="75"/>
      <c r="AB26" s="85" t="e">
        <f t="shared" si="8"/>
        <v>#DIV/0!</v>
      </c>
      <c r="AC26" s="45">
        <f t="shared" si="13"/>
        <v>0</v>
      </c>
      <c r="AD26" s="45">
        <f t="shared" si="14"/>
        <v>0</v>
      </c>
      <c r="AE26" s="45" t="e">
        <f t="shared" si="15"/>
        <v>#N/A</v>
      </c>
      <c r="AF26" s="45" t="e">
        <f t="shared" si="16"/>
        <v>#N/A</v>
      </c>
      <c r="AG26" s="24" t="str">
        <f t="shared" si="17"/>
        <v/>
      </c>
      <c r="AH26" s="28" t="str">
        <f t="shared" si="9"/>
        <v/>
      </c>
    </row>
    <row r="27" spans="2:34" x14ac:dyDescent="0.35">
      <c r="B27" s="20">
        <v>16</v>
      </c>
      <c r="C27" s="22">
        <f>'6'!C20</f>
        <v>0</v>
      </c>
      <c r="D27" s="22">
        <f>'6'!D20</f>
        <v>0</v>
      </c>
      <c r="E27" s="72">
        <f>'6'!E20</f>
        <v>0</v>
      </c>
      <c r="F27" s="22">
        <f>'6'!F20</f>
        <v>0</v>
      </c>
      <c r="G27" s="75"/>
      <c r="H27" s="75"/>
      <c r="I27" s="75"/>
      <c r="J27" s="75"/>
      <c r="K27" s="80" t="e">
        <f t="shared" si="0"/>
        <v>#DIV/0!</v>
      </c>
      <c r="L27" s="80" t="e">
        <f t="shared" si="1"/>
        <v>#DIV/0!</v>
      </c>
      <c r="M27" s="80" t="e">
        <f t="shared" si="2"/>
        <v>#DIV/0!</v>
      </c>
      <c r="N27" s="80" t="e">
        <f t="shared" si="3"/>
        <v>#DIV/0!</v>
      </c>
      <c r="O27" s="22" t="str">
        <f t="shared" si="10"/>
        <v/>
      </c>
      <c r="P27" s="21"/>
      <c r="Q27" s="21"/>
      <c r="R27" s="21"/>
      <c r="S27" s="21"/>
      <c r="T27" s="77" t="e">
        <f t="shared" si="4"/>
        <v>#DIV/0!</v>
      </c>
      <c r="U27" s="77" t="e">
        <f t="shared" si="5"/>
        <v>#DIV/0!</v>
      </c>
      <c r="V27" s="77" t="e">
        <f t="shared" si="6"/>
        <v>#DIV/0!</v>
      </c>
      <c r="W27" s="77" t="e">
        <f t="shared" si="7"/>
        <v>#DIV/0!</v>
      </c>
      <c r="X27" s="22" t="str">
        <f t="shared" si="11"/>
        <v/>
      </c>
      <c r="Y27" s="75"/>
      <c r="Z27" s="84" t="e">
        <f t="shared" si="18"/>
        <v>#DIV/0!</v>
      </c>
      <c r="AA27" s="75"/>
      <c r="AB27" s="85" t="e">
        <f t="shared" si="8"/>
        <v>#DIV/0!</v>
      </c>
      <c r="AC27" s="45">
        <f t="shared" si="13"/>
        <v>0</v>
      </c>
      <c r="AD27" s="45">
        <f t="shared" si="14"/>
        <v>0</v>
      </c>
      <c r="AE27" s="45" t="e">
        <f t="shared" si="15"/>
        <v>#N/A</v>
      </c>
      <c r="AF27" s="45" t="e">
        <f t="shared" si="16"/>
        <v>#N/A</v>
      </c>
      <c r="AG27" s="24" t="str">
        <f t="shared" si="17"/>
        <v/>
      </c>
      <c r="AH27" s="28" t="str">
        <f t="shared" si="9"/>
        <v/>
      </c>
    </row>
    <row r="28" spans="2:34" x14ac:dyDescent="0.35">
      <c r="B28" s="20">
        <v>17</v>
      </c>
      <c r="C28" s="22">
        <f>'6'!C21</f>
        <v>0</v>
      </c>
      <c r="D28" s="22">
        <f>'6'!D21</f>
        <v>0</v>
      </c>
      <c r="E28" s="72">
        <f>'6'!E21</f>
        <v>0</v>
      </c>
      <c r="F28" s="22">
        <f>'6'!F21</f>
        <v>0</v>
      </c>
      <c r="G28" s="75"/>
      <c r="H28" s="75"/>
      <c r="I28" s="75"/>
      <c r="J28" s="75"/>
      <c r="K28" s="80" t="e">
        <f t="shared" si="0"/>
        <v>#DIV/0!</v>
      </c>
      <c r="L28" s="80" t="e">
        <f t="shared" si="1"/>
        <v>#DIV/0!</v>
      </c>
      <c r="M28" s="80" t="e">
        <f t="shared" si="2"/>
        <v>#DIV/0!</v>
      </c>
      <c r="N28" s="80" t="e">
        <f t="shared" si="3"/>
        <v>#DIV/0!</v>
      </c>
      <c r="O28" s="22" t="str">
        <f t="shared" si="10"/>
        <v/>
      </c>
      <c r="P28" s="21"/>
      <c r="Q28" s="21"/>
      <c r="R28" s="21"/>
      <c r="S28" s="21"/>
      <c r="T28" s="77" t="e">
        <f t="shared" si="4"/>
        <v>#DIV/0!</v>
      </c>
      <c r="U28" s="77" t="e">
        <f t="shared" si="5"/>
        <v>#DIV/0!</v>
      </c>
      <c r="V28" s="77" t="e">
        <f t="shared" si="6"/>
        <v>#DIV/0!</v>
      </c>
      <c r="W28" s="77" t="e">
        <f t="shared" si="7"/>
        <v>#DIV/0!</v>
      </c>
      <c r="X28" s="22" t="str">
        <f t="shared" si="11"/>
        <v/>
      </c>
      <c r="Y28" s="75"/>
      <c r="Z28" s="84" t="e">
        <f t="shared" si="18"/>
        <v>#DIV/0!</v>
      </c>
      <c r="AA28" s="75"/>
      <c r="AB28" s="85" t="e">
        <f t="shared" si="8"/>
        <v>#DIV/0!</v>
      </c>
      <c r="AC28" s="45">
        <f t="shared" si="13"/>
        <v>0</v>
      </c>
      <c r="AD28" s="45">
        <f t="shared" si="14"/>
        <v>0</v>
      </c>
      <c r="AE28" s="45" t="e">
        <f t="shared" si="15"/>
        <v>#N/A</v>
      </c>
      <c r="AF28" s="45" t="e">
        <f t="shared" si="16"/>
        <v>#N/A</v>
      </c>
      <c r="AG28" s="24" t="str">
        <f t="shared" si="17"/>
        <v/>
      </c>
      <c r="AH28" s="28" t="str">
        <f t="shared" si="9"/>
        <v/>
      </c>
    </row>
    <row r="29" spans="2:34" x14ac:dyDescent="0.35">
      <c r="B29" s="20">
        <v>18</v>
      </c>
      <c r="C29" s="22">
        <f>'6'!C22</f>
        <v>0</v>
      </c>
      <c r="D29" s="22">
        <f>'6'!D22</f>
        <v>0</v>
      </c>
      <c r="E29" s="72">
        <f>'6'!E22</f>
        <v>0</v>
      </c>
      <c r="F29" s="22">
        <f>'6'!F22</f>
        <v>0</v>
      </c>
      <c r="G29" s="75"/>
      <c r="H29" s="75"/>
      <c r="I29" s="75"/>
      <c r="J29" s="75"/>
      <c r="K29" s="80" t="e">
        <f t="shared" si="0"/>
        <v>#DIV/0!</v>
      </c>
      <c r="L29" s="80" t="e">
        <f t="shared" si="1"/>
        <v>#DIV/0!</v>
      </c>
      <c r="M29" s="80" t="e">
        <f t="shared" si="2"/>
        <v>#DIV/0!</v>
      </c>
      <c r="N29" s="80" t="e">
        <f t="shared" si="3"/>
        <v>#DIV/0!</v>
      </c>
      <c r="O29" s="22" t="str">
        <f t="shared" si="10"/>
        <v/>
      </c>
      <c r="P29" s="21"/>
      <c r="Q29" s="21"/>
      <c r="R29" s="21"/>
      <c r="S29" s="21"/>
      <c r="T29" s="77" t="e">
        <f t="shared" si="4"/>
        <v>#DIV/0!</v>
      </c>
      <c r="U29" s="77" t="e">
        <f t="shared" si="5"/>
        <v>#DIV/0!</v>
      </c>
      <c r="V29" s="77" t="e">
        <f t="shared" si="6"/>
        <v>#DIV/0!</v>
      </c>
      <c r="W29" s="77" t="e">
        <f t="shared" si="7"/>
        <v>#DIV/0!</v>
      </c>
      <c r="X29" s="22" t="str">
        <f t="shared" si="11"/>
        <v/>
      </c>
      <c r="Y29" s="75"/>
      <c r="Z29" s="84" t="e">
        <f t="shared" si="18"/>
        <v>#DIV/0!</v>
      </c>
      <c r="AA29" s="75"/>
      <c r="AB29" s="85" t="e">
        <f t="shared" si="8"/>
        <v>#DIV/0!</v>
      </c>
      <c r="AC29" s="45">
        <f t="shared" si="13"/>
        <v>0</v>
      </c>
      <c r="AD29" s="45">
        <f t="shared" si="14"/>
        <v>0</v>
      </c>
      <c r="AE29" s="45" t="e">
        <f t="shared" si="15"/>
        <v>#N/A</v>
      </c>
      <c r="AF29" s="45" t="e">
        <f t="shared" si="16"/>
        <v>#N/A</v>
      </c>
      <c r="AG29" s="24" t="str">
        <f t="shared" si="17"/>
        <v/>
      </c>
      <c r="AH29" s="28" t="str">
        <f t="shared" si="9"/>
        <v/>
      </c>
    </row>
    <row r="30" spans="2:34" x14ac:dyDescent="0.35">
      <c r="B30" s="20">
        <v>19</v>
      </c>
      <c r="C30" s="22">
        <f>'6'!C23</f>
        <v>0</v>
      </c>
      <c r="D30" s="22">
        <f>'6'!D23</f>
        <v>0</v>
      </c>
      <c r="E30" s="72">
        <f>'6'!E23</f>
        <v>0</v>
      </c>
      <c r="F30" s="22">
        <f>'6'!F23</f>
        <v>0</v>
      </c>
      <c r="G30" s="75"/>
      <c r="H30" s="75"/>
      <c r="I30" s="75"/>
      <c r="J30" s="75"/>
      <c r="K30" s="80" t="e">
        <f t="shared" si="0"/>
        <v>#DIV/0!</v>
      </c>
      <c r="L30" s="80" t="e">
        <f t="shared" si="1"/>
        <v>#DIV/0!</v>
      </c>
      <c r="M30" s="80" t="e">
        <f t="shared" si="2"/>
        <v>#DIV/0!</v>
      </c>
      <c r="N30" s="80" t="e">
        <f t="shared" si="3"/>
        <v>#DIV/0!</v>
      </c>
      <c r="O30" s="22" t="str">
        <f t="shared" si="10"/>
        <v/>
      </c>
      <c r="P30" s="21"/>
      <c r="Q30" s="21"/>
      <c r="R30" s="21"/>
      <c r="S30" s="21"/>
      <c r="T30" s="77" t="e">
        <f t="shared" si="4"/>
        <v>#DIV/0!</v>
      </c>
      <c r="U30" s="77" t="e">
        <f t="shared" si="5"/>
        <v>#DIV/0!</v>
      </c>
      <c r="V30" s="77" t="e">
        <f t="shared" si="6"/>
        <v>#DIV/0!</v>
      </c>
      <c r="W30" s="77" t="e">
        <f t="shared" si="7"/>
        <v>#DIV/0!</v>
      </c>
      <c r="X30" s="22" t="str">
        <f t="shared" si="11"/>
        <v/>
      </c>
      <c r="Y30" s="75"/>
      <c r="Z30" s="84" t="e">
        <f t="shared" si="18"/>
        <v>#DIV/0!</v>
      </c>
      <c r="AA30" s="75"/>
      <c r="AB30" s="85" t="e">
        <f t="shared" si="8"/>
        <v>#DIV/0!</v>
      </c>
      <c r="AC30" s="45">
        <f t="shared" si="13"/>
        <v>0</v>
      </c>
      <c r="AD30" s="45">
        <f t="shared" si="14"/>
        <v>0</v>
      </c>
      <c r="AE30" s="45" t="e">
        <f t="shared" si="15"/>
        <v>#N/A</v>
      </c>
      <c r="AF30" s="45" t="e">
        <f t="shared" si="16"/>
        <v>#N/A</v>
      </c>
      <c r="AG30" s="24" t="str">
        <f t="shared" si="17"/>
        <v/>
      </c>
      <c r="AH30" s="28" t="str">
        <f t="shared" si="9"/>
        <v/>
      </c>
    </row>
    <row r="31" spans="2:34" x14ac:dyDescent="0.35">
      <c r="B31" s="20">
        <v>20</v>
      </c>
      <c r="C31" s="22">
        <f>'6'!C24</f>
        <v>0</v>
      </c>
      <c r="D31" s="22">
        <f>'6'!D24</f>
        <v>0</v>
      </c>
      <c r="E31" s="72">
        <f>'6'!E24</f>
        <v>0</v>
      </c>
      <c r="F31" s="22">
        <f>'6'!F24</f>
        <v>0</v>
      </c>
      <c r="G31" s="75"/>
      <c r="H31" s="75"/>
      <c r="I31" s="75"/>
      <c r="J31" s="75"/>
      <c r="K31" s="80" t="e">
        <f t="shared" si="0"/>
        <v>#DIV/0!</v>
      </c>
      <c r="L31" s="80" t="e">
        <f t="shared" si="1"/>
        <v>#DIV/0!</v>
      </c>
      <c r="M31" s="80" t="e">
        <f t="shared" si="2"/>
        <v>#DIV/0!</v>
      </c>
      <c r="N31" s="80" t="e">
        <f t="shared" si="3"/>
        <v>#DIV/0!</v>
      </c>
      <c r="O31" s="22" t="str">
        <f t="shared" si="10"/>
        <v/>
      </c>
      <c r="P31" s="21"/>
      <c r="Q31" s="21"/>
      <c r="R31" s="21"/>
      <c r="S31" s="21"/>
      <c r="T31" s="77" t="e">
        <f t="shared" si="4"/>
        <v>#DIV/0!</v>
      </c>
      <c r="U31" s="77" t="e">
        <f t="shared" si="5"/>
        <v>#DIV/0!</v>
      </c>
      <c r="V31" s="77" t="e">
        <f t="shared" si="6"/>
        <v>#DIV/0!</v>
      </c>
      <c r="W31" s="77" t="e">
        <f t="shared" si="7"/>
        <v>#DIV/0!</v>
      </c>
      <c r="X31" s="22" t="str">
        <f t="shared" si="11"/>
        <v/>
      </c>
      <c r="Y31" s="75"/>
      <c r="Z31" s="84" t="e">
        <f t="shared" si="18"/>
        <v>#DIV/0!</v>
      </c>
      <c r="AA31" s="75"/>
      <c r="AB31" s="85" t="e">
        <f t="shared" si="8"/>
        <v>#DIV/0!</v>
      </c>
      <c r="AC31" s="45">
        <f t="shared" si="13"/>
        <v>0</v>
      </c>
      <c r="AD31" s="45">
        <f t="shared" si="14"/>
        <v>0</v>
      </c>
      <c r="AE31" s="45" t="e">
        <f t="shared" si="15"/>
        <v>#N/A</v>
      </c>
      <c r="AF31" s="45" t="e">
        <f t="shared" si="16"/>
        <v>#N/A</v>
      </c>
      <c r="AG31" s="24" t="str">
        <f t="shared" si="17"/>
        <v/>
      </c>
      <c r="AH31" s="28" t="str">
        <f t="shared" si="9"/>
        <v/>
      </c>
    </row>
    <row r="32" spans="2:34" x14ac:dyDescent="0.35">
      <c r="B32" s="20">
        <v>21</v>
      </c>
      <c r="C32" s="22">
        <f>'6'!C25</f>
        <v>0</v>
      </c>
      <c r="D32" s="22">
        <f>'6'!D25</f>
        <v>0</v>
      </c>
      <c r="E32" s="72">
        <f>'6'!E25</f>
        <v>0</v>
      </c>
      <c r="F32" s="22">
        <f>'6'!F25</f>
        <v>0</v>
      </c>
      <c r="G32" s="75"/>
      <c r="H32" s="75"/>
      <c r="I32" s="75"/>
      <c r="J32" s="75"/>
      <c r="K32" s="80" t="e">
        <f t="shared" si="0"/>
        <v>#DIV/0!</v>
      </c>
      <c r="L32" s="80" t="e">
        <f t="shared" si="1"/>
        <v>#DIV/0!</v>
      </c>
      <c r="M32" s="80" t="e">
        <f t="shared" si="2"/>
        <v>#DIV/0!</v>
      </c>
      <c r="N32" s="80" t="e">
        <f t="shared" si="3"/>
        <v>#DIV/0!</v>
      </c>
      <c r="O32" s="22" t="str">
        <f t="shared" si="10"/>
        <v/>
      </c>
      <c r="P32" s="21"/>
      <c r="Q32" s="21"/>
      <c r="R32" s="21"/>
      <c r="S32" s="21"/>
      <c r="T32" s="77" t="e">
        <f t="shared" si="4"/>
        <v>#DIV/0!</v>
      </c>
      <c r="U32" s="77" t="e">
        <f t="shared" si="5"/>
        <v>#DIV/0!</v>
      </c>
      <c r="V32" s="77" t="e">
        <f t="shared" si="6"/>
        <v>#DIV/0!</v>
      </c>
      <c r="W32" s="77" t="e">
        <f t="shared" si="7"/>
        <v>#DIV/0!</v>
      </c>
      <c r="X32" s="22" t="str">
        <f t="shared" si="11"/>
        <v/>
      </c>
      <c r="Y32" s="75"/>
      <c r="Z32" s="84" t="e">
        <f t="shared" si="18"/>
        <v>#DIV/0!</v>
      </c>
      <c r="AA32" s="75"/>
      <c r="AB32" s="85" t="e">
        <f t="shared" si="8"/>
        <v>#DIV/0!</v>
      </c>
      <c r="AC32" s="45">
        <f t="shared" si="13"/>
        <v>0</v>
      </c>
      <c r="AD32" s="45">
        <f t="shared" si="14"/>
        <v>0</v>
      </c>
      <c r="AE32" s="45" t="e">
        <f t="shared" si="15"/>
        <v>#N/A</v>
      </c>
      <c r="AF32" s="45" t="e">
        <f t="shared" si="16"/>
        <v>#N/A</v>
      </c>
      <c r="AG32" s="24" t="str">
        <f t="shared" si="17"/>
        <v/>
      </c>
      <c r="AH32" s="28" t="str">
        <f t="shared" si="9"/>
        <v/>
      </c>
    </row>
    <row r="33" spans="2:34" x14ac:dyDescent="0.35">
      <c r="B33" s="20">
        <v>22</v>
      </c>
      <c r="C33" s="22">
        <f>'6'!C26</f>
        <v>0</v>
      </c>
      <c r="D33" s="22">
        <f>'6'!D26</f>
        <v>0</v>
      </c>
      <c r="E33" s="72">
        <f>'6'!E26</f>
        <v>0</v>
      </c>
      <c r="F33" s="22">
        <f>'6'!F26</f>
        <v>0</v>
      </c>
      <c r="G33" s="75"/>
      <c r="H33" s="75"/>
      <c r="I33" s="75"/>
      <c r="J33" s="75"/>
      <c r="K33" s="80" t="e">
        <f t="shared" si="0"/>
        <v>#DIV/0!</v>
      </c>
      <c r="L33" s="80" t="e">
        <f t="shared" si="1"/>
        <v>#DIV/0!</v>
      </c>
      <c r="M33" s="80" t="e">
        <f t="shared" si="2"/>
        <v>#DIV/0!</v>
      </c>
      <c r="N33" s="80" t="e">
        <f t="shared" si="3"/>
        <v>#DIV/0!</v>
      </c>
      <c r="O33" s="22" t="str">
        <f t="shared" si="10"/>
        <v/>
      </c>
      <c r="P33" s="21"/>
      <c r="Q33" s="21"/>
      <c r="R33" s="21"/>
      <c r="S33" s="21"/>
      <c r="T33" s="77" t="e">
        <f t="shared" si="4"/>
        <v>#DIV/0!</v>
      </c>
      <c r="U33" s="77" t="e">
        <f t="shared" si="5"/>
        <v>#DIV/0!</v>
      </c>
      <c r="V33" s="77" t="e">
        <f t="shared" si="6"/>
        <v>#DIV/0!</v>
      </c>
      <c r="W33" s="77" t="e">
        <f t="shared" si="7"/>
        <v>#DIV/0!</v>
      </c>
      <c r="X33" s="22" t="str">
        <f t="shared" si="11"/>
        <v/>
      </c>
      <c r="Y33" s="75"/>
      <c r="Z33" s="84" t="e">
        <f t="shared" si="18"/>
        <v>#DIV/0!</v>
      </c>
      <c r="AA33" s="75"/>
      <c r="AB33" s="85" t="e">
        <f t="shared" si="8"/>
        <v>#DIV/0!</v>
      </c>
      <c r="AC33" s="45">
        <f t="shared" si="13"/>
        <v>0</v>
      </c>
      <c r="AD33" s="45">
        <f t="shared" si="14"/>
        <v>0</v>
      </c>
      <c r="AE33" s="45" t="e">
        <f t="shared" si="15"/>
        <v>#N/A</v>
      </c>
      <c r="AF33" s="45" t="e">
        <f t="shared" si="16"/>
        <v>#N/A</v>
      </c>
      <c r="AG33" s="24" t="str">
        <f t="shared" si="17"/>
        <v/>
      </c>
      <c r="AH33" s="28" t="str">
        <f t="shared" si="9"/>
        <v/>
      </c>
    </row>
    <row r="34" spans="2:34" x14ac:dyDescent="0.35">
      <c r="B34" s="20">
        <v>23</v>
      </c>
      <c r="C34" s="22">
        <f>'6'!C27</f>
        <v>0</v>
      </c>
      <c r="D34" s="22">
        <f>'6'!D27</f>
        <v>0</v>
      </c>
      <c r="E34" s="72">
        <f>'6'!E27</f>
        <v>0</v>
      </c>
      <c r="F34" s="22">
        <f>'6'!F27</f>
        <v>0</v>
      </c>
      <c r="G34" s="75"/>
      <c r="H34" s="75"/>
      <c r="I34" s="75"/>
      <c r="J34" s="75"/>
      <c r="K34" s="80" t="e">
        <f t="shared" si="0"/>
        <v>#DIV/0!</v>
      </c>
      <c r="L34" s="80" t="e">
        <f t="shared" si="1"/>
        <v>#DIV/0!</v>
      </c>
      <c r="M34" s="80" t="e">
        <f t="shared" si="2"/>
        <v>#DIV/0!</v>
      </c>
      <c r="N34" s="80" t="e">
        <f t="shared" si="3"/>
        <v>#DIV/0!</v>
      </c>
      <c r="O34" s="22" t="str">
        <f t="shared" si="10"/>
        <v/>
      </c>
      <c r="P34" s="21"/>
      <c r="Q34" s="21"/>
      <c r="R34" s="21"/>
      <c r="S34" s="21"/>
      <c r="T34" s="77" t="e">
        <f t="shared" si="4"/>
        <v>#DIV/0!</v>
      </c>
      <c r="U34" s="77" t="e">
        <f t="shared" si="5"/>
        <v>#DIV/0!</v>
      </c>
      <c r="V34" s="77" t="e">
        <f t="shared" si="6"/>
        <v>#DIV/0!</v>
      </c>
      <c r="W34" s="77" t="e">
        <f t="shared" si="7"/>
        <v>#DIV/0!</v>
      </c>
      <c r="X34" s="22" t="str">
        <f t="shared" si="11"/>
        <v/>
      </c>
      <c r="Y34" s="75"/>
      <c r="Z34" s="84" t="e">
        <f t="shared" si="18"/>
        <v>#DIV/0!</v>
      </c>
      <c r="AA34" s="75"/>
      <c r="AB34" s="85" t="e">
        <f t="shared" si="8"/>
        <v>#DIV/0!</v>
      </c>
      <c r="AC34" s="45">
        <f t="shared" si="13"/>
        <v>0</v>
      </c>
      <c r="AD34" s="45">
        <f t="shared" si="14"/>
        <v>0</v>
      </c>
      <c r="AE34" s="45" t="e">
        <f t="shared" si="15"/>
        <v>#N/A</v>
      </c>
      <c r="AF34" s="45" t="e">
        <f t="shared" si="16"/>
        <v>#N/A</v>
      </c>
      <c r="AG34" s="24" t="str">
        <f t="shared" si="17"/>
        <v/>
      </c>
      <c r="AH34" s="28" t="str">
        <f t="shared" si="9"/>
        <v/>
      </c>
    </row>
    <row r="35" spans="2:34" x14ac:dyDescent="0.35">
      <c r="B35" s="20">
        <v>24</v>
      </c>
      <c r="C35" s="22">
        <f>'6'!C28</f>
        <v>0</v>
      </c>
      <c r="D35" s="22">
        <f>'6'!D28</f>
        <v>0</v>
      </c>
      <c r="E35" s="72">
        <f>'6'!E28</f>
        <v>0</v>
      </c>
      <c r="F35" s="22">
        <f>'6'!F28</f>
        <v>0</v>
      </c>
      <c r="G35" s="75"/>
      <c r="H35" s="75"/>
      <c r="I35" s="75"/>
      <c r="J35" s="75"/>
      <c r="K35" s="80" t="e">
        <f t="shared" si="0"/>
        <v>#DIV/0!</v>
      </c>
      <c r="L35" s="80" t="e">
        <f t="shared" si="1"/>
        <v>#DIV/0!</v>
      </c>
      <c r="M35" s="80" t="e">
        <f t="shared" si="2"/>
        <v>#DIV/0!</v>
      </c>
      <c r="N35" s="80" t="e">
        <f t="shared" si="3"/>
        <v>#DIV/0!</v>
      </c>
      <c r="O35" s="22" t="str">
        <f t="shared" si="10"/>
        <v/>
      </c>
      <c r="P35" s="21"/>
      <c r="Q35" s="21"/>
      <c r="R35" s="21"/>
      <c r="S35" s="21"/>
      <c r="T35" s="77" t="e">
        <f t="shared" si="4"/>
        <v>#DIV/0!</v>
      </c>
      <c r="U35" s="77" t="e">
        <f t="shared" si="5"/>
        <v>#DIV/0!</v>
      </c>
      <c r="V35" s="77" t="e">
        <f t="shared" si="6"/>
        <v>#DIV/0!</v>
      </c>
      <c r="W35" s="77" t="e">
        <f t="shared" si="7"/>
        <v>#DIV/0!</v>
      </c>
      <c r="X35" s="22" t="str">
        <f t="shared" si="11"/>
        <v/>
      </c>
      <c r="Y35" s="75"/>
      <c r="Z35" s="84" t="e">
        <f t="shared" si="18"/>
        <v>#DIV/0!</v>
      </c>
      <c r="AA35" s="75"/>
      <c r="AB35" s="85" t="e">
        <f t="shared" si="8"/>
        <v>#DIV/0!</v>
      </c>
      <c r="AC35" s="45">
        <f t="shared" si="13"/>
        <v>0</v>
      </c>
      <c r="AD35" s="45">
        <f t="shared" si="14"/>
        <v>0</v>
      </c>
      <c r="AE35" s="45" t="e">
        <f t="shared" si="15"/>
        <v>#N/A</v>
      </c>
      <c r="AF35" s="45" t="e">
        <f t="shared" si="16"/>
        <v>#N/A</v>
      </c>
      <c r="AG35" s="24" t="str">
        <f t="shared" si="17"/>
        <v/>
      </c>
      <c r="AH35" s="28" t="str">
        <f t="shared" si="9"/>
        <v/>
      </c>
    </row>
    <row r="36" spans="2:34" x14ac:dyDescent="0.35">
      <c r="B36" s="20">
        <v>25</v>
      </c>
      <c r="C36" s="22">
        <f>'6'!C29</f>
        <v>0</v>
      </c>
      <c r="D36" s="22">
        <f>'6'!D29</f>
        <v>0</v>
      </c>
      <c r="E36" s="72">
        <f>'6'!E29</f>
        <v>0</v>
      </c>
      <c r="F36" s="22">
        <f>'6'!F29</f>
        <v>0</v>
      </c>
      <c r="G36" s="75"/>
      <c r="H36" s="75"/>
      <c r="I36" s="75"/>
      <c r="J36" s="75"/>
      <c r="K36" s="80" t="e">
        <f t="shared" si="0"/>
        <v>#DIV/0!</v>
      </c>
      <c r="L36" s="80" t="e">
        <f t="shared" si="1"/>
        <v>#DIV/0!</v>
      </c>
      <c r="M36" s="80" t="e">
        <f t="shared" si="2"/>
        <v>#DIV/0!</v>
      </c>
      <c r="N36" s="80" t="e">
        <f t="shared" si="3"/>
        <v>#DIV/0!</v>
      </c>
      <c r="O36" s="22" t="str">
        <f t="shared" si="10"/>
        <v/>
      </c>
      <c r="P36" s="21"/>
      <c r="Q36" s="21"/>
      <c r="R36" s="21"/>
      <c r="S36" s="21"/>
      <c r="T36" s="77" t="e">
        <f t="shared" si="4"/>
        <v>#DIV/0!</v>
      </c>
      <c r="U36" s="77" t="e">
        <f t="shared" si="5"/>
        <v>#DIV/0!</v>
      </c>
      <c r="V36" s="77" t="e">
        <f t="shared" si="6"/>
        <v>#DIV/0!</v>
      </c>
      <c r="W36" s="77" t="e">
        <f t="shared" si="7"/>
        <v>#DIV/0!</v>
      </c>
      <c r="X36" s="22" t="str">
        <f t="shared" si="11"/>
        <v/>
      </c>
      <c r="Y36" s="75"/>
      <c r="Z36" s="84" t="e">
        <f t="shared" si="18"/>
        <v>#DIV/0!</v>
      </c>
      <c r="AA36" s="75"/>
      <c r="AB36" s="85" t="e">
        <f t="shared" si="8"/>
        <v>#DIV/0!</v>
      </c>
      <c r="AC36" s="45">
        <f t="shared" si="13"/>
        <v>0</v>
      </c>
      <c r="AD36" s="45">
        <f t="shared" si="14"/>
        <v>0</v>
      </c>
      <c r="AE36" s="45" t="e">
        <f t="shared" si="15"/>
        <v>#N/A</v>
      </c>
      <c r="AF36" s="45" t="e">
        <f t="shared" si="16"/>
        <v>#N/A</v>
      </c>
      <c r="AG36" s="24" t="str">
        <f t="shared" si="17"/>
        <v/>
      </c>
      <c r="AH36" s="28" t="str">
        <f t="shared" si="9"/>
        <v/>
      </c>
    </row>
    <row r="37" spans="2:34" x14ac:dyDescent="0.35">
      <c r="B37" s="20">
        <v>26</v>
      </c>
      <c r="C37" s="22">
        <f>'6'!C30</f>
        <v>0</v>
      </c>
      <c r="D37" s="22">
        <f>'6'!D30</f>
        <v>0</v>
      </c>
      <c r="E37" s="72">
        <f>'6'!E30</f>
        <v>0</v>
      </c>
      <c r="F37" s="22">
        <f>'6'!F30</f>
        <v>0</v>
      </c>
      <c r="G37" s="75"/>
      <c r="H37" s="75"/>
      <c r="I37" s="75"/>
      <c r="J37" s="75"/>
      <c r="K37" s="80" t="e">
        <f t="shared" si="0"/>
        <v>#DIV/0!</v>
      </c>
      <c r="L37" s="80" t="e">
        <f t="shared" si="1"/>
        <v>#DIV/0!</v>
      </c>
      <c r="M37" s="80" t="e">
        <f t="shared" si="2"/>
        <v>#DIV/0!</v>
      </c>
      <c r="N37" s="80" t="e">
        <f t="shared" si="3"/>
        <v>#DIV/0!</v>
      </c>
      <c r="O37" s="22" t="str">
        <f t="shared" si="10"/>
        <v/>
      </c>
      <c r="P37" s="21"/>
      <c r="Q37" s="21"/>
      <c r="R37" s="21"/>
      <c r="S37" s="21"/>
      <c r="T37" s="77" t="e">
        <f t="shared" si="4"/>
        <v>#DIV/0!</v>
      </c>
      <c r="U37" s="77" t="e">
        <f t="shared" si="5"/>
        <v>#DIV/0!</v>
      </c>
      <c r="V37" s="77" t="e">
        <f t="shared" si="6"/>
        <v>#DIV/0!</v>
      </c>
      <c r="W37" s="77" t="e">
        <f t="shared" si="7"/>
        <v>#DIV/0!</v>
      </c>
      <c r="X37" s="22" t="str">
        <f t="shared" si="11"/>
        <v/>
      </c>
      <c r="Y37" s="75"/>
      <c r="Z37" s="84" t="e">
        <f t="shared" si="18"/>
        <v>#DIV/0!</v>
      </c>
      <c r="AA37" s="75"/>
      <c r="AB37" s="85" t="e">
        <f t="shared" si="8"/>
        <v>#DIV/0!</v>
      </c>
      <c r="AC37" s="45">
        <f t="shared" si="13"/>
        <v>0</v>
      </c>
      <c r="AD37" s="45">
        <f t="shared" si="14"/>
        <v>0</v>
      </c>
      <c r="AE37" s="45" t="e">
        <f t="shared" si="15"/>
        <v>#N/A</v>
      </c>
      <c r="AF37" s="45" t="e">
        <f t="shared" si="16"/>
        <v>#N/A</v>
      </c>
      <c r="AG37" s="24" t="str">
        <f t="shared" si="17"/>
        <v/>
      </c>
      <c r="AH37" s="28" t="str">
        <f t="shared" si="9"/>
        <v/>
      </c>
    </row>
    <row r="38" spans="2:34" x14ac:dyDescent="0.35">
      <c r="B38" s="20">
        <v>27</v>
      </c>
      <c r="C38" s="22">
        <f>'6'!C31</f>
        <v>0</v>
      </c>
      <c r="D38" s="22">
        <f>'6'!D31</f>
        <v>0</v>
      </c>
      <c r="E38" s="72">
        <f>'6'!E31</f>
        <v>0</v>
      </c>
      <c r="F38" s="22">
        <f>'6'!F31</f>
        <v>0</v>
      </c>
      <c r="G38" s="75"/>
      <c r="H38" s="75"/>
      <c r="I38" s="75"/>
      <c r="J38" s="75"/>
      <c r="K38" s="80" t="e">
        <f t="shared" si="0"/>
        <v>#DIV/0!</v>
      </c>
      <c r="L38" s="80" t="e">
        <f t="shared" si="1"/>
        <v>#DIV/0!</v>
      </c>
      <c r="M38" s="80" t="e">
        <f t="shared" si="2"/>
        <v>#DIV/0!</v>
      </c>
      <c r="N38" s="80" t="e">
        <f t="shared" si="3"/>
        <v>#DIV/0!</v>
      </c>
      <c r="O38" s="22" t="str">
        <f t="shared" si="10"/>
        <v/>
      </c>
      <c r="P38" s="21"/>
      <c r="Q38" s="21"/>
      <c r="R38" s="21"/>
      <c r="S38" s="21"/>
      <c r="T38" s="77" t="e">
        <f t="shared" si="4"/>
        <v>#DIV/0!</v>
      </c>
      <c r="U38" s="77" t="e">
        <f t="shared" si="5"/>
        <v>#DIV/0!</v>
      </c>
      <c r="V38" s="77" t="e">
        <f t="shared" si="6"/>
        <v>#DIV/0!</v>
      </c>
      <c r="W38" s="77" t="e">
        <f t="shared" si="7"/>
        <v>#DIV/0!</v>
      </c>
      <c r="X38" s="22" t="str">
        <f t="shared" si="11"/>
        <v/>
      </c>
      <c r="Y38" s="75"/>
      <c r="Z38" s="84" t="e">
        <f t="shared" si="18"/>
        <v>#DIV/0!</v>
      </c>
      <c r="AA38" s="75"/>
      <c r="AB38" s="85" t="e">
        <f t="shared" si="8"/>
        <v>#DIV/0!</v>
      </c>
      <c r="AC38" s="45">
        <f t="shared" si="13"/>
        <v>0</v>
      </c>
      <c r="AD38" s="45">
        <f t="shared" si="14"/>
        <v>0</v>
      </c>
      <c r="AE38" s="45" t="e">
        <f t="shared" si="15"/>
        <v>#N/A</v>
      </c>
      <c r="AF38" s="45" t="e">
        <f t="shared" si="16"/>
        <v>#N/A</v>
      </c>
      <c r="AG38" s="24" t="str">
        <f t="shared" si="17"/>
        <v/>
      </c>
      <c r="AH38" s="28" t="str">
        <f t="shared" si="9"/>
        <v/>
      </c>
    </row>
    <row r="39" spans="2:34" x14ac:dyDescent="0.35">
      <c r="B39" s="20">
        <v>28</v>
      </c>
      <c r="C39" s="22">
        <f>'6'!C32</f>
        <v>0</v>
      </c>
      <c r="D39" s="22">
        <f>'6'!D32</f>
        <v>0</v>
      </c>
      <c r="E39" s="72">
        <f>'6'!E32</f>
        <v>0</v>
      </c>
      <c r="F39" s="22">
        <f>'6'!F32</f>
        <v>0</v>
      </c>
      <c r="G39" s="75"/>
      <c r="H39" s="75"/>
      <c r="I39" s="75"/>
      <c r="J39" s="75"/>
      <c r="K39" s="80" t="e">
        <f t="shared" si="0"/>
        <v>#DIV/0!</v>
      </c>
      <c r="L39" s="80" t="e">
        <f t="shared" si="1"/>
        <v>#DIV/0!</v>
      </c>
      <c r="M39" s="80" t="e">
        <f t="shared" si="2"/>
        <v>#DIV/0!</v>
      </c>
      <c r="N39" s="80" t="e">
        <f t="shared" si="3"/>
        <v>#DIV/0!</v>
      </c>
      <c r="O39" s="22" t="str">
        <f t="shared" si="10"/>
        <v/>
      </c>
      <c r="P39" s="21"/>
      <c r="Q39" s="21"/>
      <c r="R39" s="21"/>
      <c r="S39" s="21"/>
      <c r="T39" s="77" t="e">
        <f t="shared" si="4"/>
        <v>#DIV/0!</v>
      </c>
      <c r="U39" s="77" t="e">
        <f t="shared" si="5"/>
        <v>#DIV/0!</v>
      </c>
      <c r="V39" s="77" t="e">
        <f t="shared" si="6"/>
        <v>#DIV/0!</v>
      </c>
      <c r="W39" s="77" t="e">
        <f t="shared" si="7"/>
        <v>#DIV/0!</v>
      </c>
      <c r="X39" s="22" t="str">
        <f t="shared" si="11"/>
        <v/>
      </c>
      <c r="Y39" s="75"/>
      <c r="Z39" s="84" t="e">
        <f t="shared" si="18"/>
        <v>#DIV/0!</v>
      </c>
      <c r="AA39" s="75"/>
      <c r="AB39" s="85" t="e">
        <f t="shared" si="8"/>
        <v>#DIV/0!</v>
      </c>
      <c r="AC39" s="45">
        <f t="shared" si="13"/>
        <v>0</v>
      </c>
      <c r="AD39" s="45">
        <f t="shared" si="14"/>
        <v>0</v>
      </c>
      <c r="AE39" s="45" t="e">
        <f t="shared" si="15"/>
        <v>#N/A</v>
      </c>
      <c r="AF39" s="45" t="e">
        <f t="shared" si="16"/>
        <v>#N/A</v>
      </c>
      <c r="AG39" s="24" t="str">
        <f t="shared" si="17"/>
        <v/>
      </c>
      <c r="AH39" s="28" t="str">
        <f t="shared" si="9"/>
        <v/>
      </c>
    </row>
    <row r="40" spans="2:34" x14ac:dyDescent="0.35">
      <c r="B40" s="20">
        <v>29</v>
      </c>
      <c r="C40" s="22">
        <f>'6'!C33</f>
        <v>0</v>
      </c>
      <c r="D40" s="22">
        <f>'6'!D33</f>
        <v>0</v>
      </c>
      <c r="E40" s="72">
        <f>'6'!E33</f>
        <v>0</v>
      </c>
      <c r="F40" s="22">
        <f>'6'!F33</f>
        <v>0</v>
      </c>
      <c r="G40" s="75"/>
      <c r="H40" s="75"/>
      <c r="I40" s="75"/>
      <c r="J40" s="75"/>
      <c r="K40" s="80" t="e">
        <f t="shared" si="0"/>
        <v>#DIV/0!</v>
      </c>
      <c r="L40" s="80" t="e">
        <f t="shared" si="1"/>
        <v>#DIV/0!</v>
      </c>
      <c r="M40" s="80" t="e">
        <f t="shared" si="2"/>
        <v>#DIV/0!</v>
      </c>
      <c r="N40" s="80" t="e">
        <f t="shared" si="3"/>
        <v>#DIV/0!</v>
      </c>
      <c r="O40" s="22" t="str">
        <f t="shared" si="10"/>
        <v/>
      </c>
      <c r="P40" s="21"/>
      <c r="Q40" s="21"/>
      <c r="R40" s="21"/>
      <c r="S40" s="21"/>
      <c r="T40" s="77" t="e">
        <f t="shared" si="4"/>
        <v>#DIV/0!</v>
      </c>
      <c r="U40" s="77" t="e">
        <f t="shared" si="5"/>
        <v>#DIV/0!</v>
      </c>
      <c r="V40" s="77" t="e">
        <f t="shared" si="6"/>
        <v>#DIV/0!</v>
      </c>
      <c r="W40" s="77" t="e">
        <f t="shared" si="7"/>
        <v>#DIV/0!</v>
      </c>
      <c r="X40" s="22" t="str">
        <f t="shared" si="11"/>
        <v/>
      </c>
      <c r="Y40" s="75"/>
      <c r="Z40" s="84" t="e">
        <f t="shared" si="18"/>
        <v>#DIV/0!</v>
      </c>
      <c r="AA40" s="75"/>
      <c r="AB40" s="85" t="e">
        <f t="shared" si="8"/>
        <v>#DIV/0!</v>
      </c>
      <c r="AC40" s="45">
        <f t="shared" si="13"/>
        <v>0</v>
      </c>
      <c r="AD40" s="45">
        <f t="shared" si="14"/>
        <v>0</v>
      </c>
      <c r="AE40" s="45" t="e">
        <f t="shared" si="15"/>
        <v>#N/A</v>
      </c>
      <c r="AF40" s="45" t="e">
        <f t="shared" si="16"/>
        <v>#N/A</v>
      </c>
      <c r="AG40" s="24" t="str">
        <f t="shared" si="17"/>
        <v/>
      </c>
      <c r="AH40" s="28" t="str">
        <f t="shared" si="9"/>
        <v/>
      </c>
    </row>
    <row r="41" spans="2:34" x14ac:dyDescent="0.35">
      <c r="B41" s="20">
        <v>30</v>
      </c>
      <c r="C41" s="22">
        <f>'6'!C34</f>
        <v>0</v>
      </c>
      <c r="D41" s="22">
        <f>'6'!D34</f>
        <v>0</v>
      </c>
      <c r="E41" s="72">
        <f>'6'!E34</f>
        <v>0</v>
      </c>
      <c r="F41" s="22">
        <f>'6'!F34</f>
        <v>0</v>
      </c>
      <c r="G41" s="75"/>
      <c r="H41" s="75"/>
      <c r="I41" s="75"/>
      <c r="J41" s="75"/>
      <c r="K41" s="80" t="e">
        <f t="shared" si="0"/>
        <v>#DIV/0!</v>
      </c>
      <c r="L41" s="80" t="e">
        <f t="shared" si="1"/>
        <v>#DIV/0!</v>
      </c>
      <c r="M41" s="80" t="e">
        <f t="shared" si="2"/>
        <v>#DIV/0!</v>
      </c>
      <c r="N41" s="80" t="e">
        <f t="shared" si="3"/>
        <v>#DIV/0!</v>
      </c>
      <c r="O41" s="22" t="str">
        <f t="shared" si="10"/>
        <v/>
      </c>
      <c r="P41" s="21"/>
      <c r="Q41" s="21"/>
      <c r="R41" s="21"/>
      <c r="S41" s="21"/>
      <c r="T41" s="77" t="e">
        <f t="shared" si="4"/>
        <v>#DIV/0!</v>
      </c>
      <c r="U41" s="77" t="e">
        <f t="shared" si="5"/>
        <v>#DIV/0!</v>
      </c>
      <c r="V41" s="77" t="e">
        <f t="shared" si="6"/>
        <v>#DIV/0!</v>
      </c>
      <c r="W41" s="77" t="e">
        <f t="shared" si="7"/>
        <v>#DIV/0!</v>
      </c>
      <c r="X41" s="22" t="str">
        <f t="shared" si="11"/>
        <v/>
      </c>
      <c r="Y41" s="75"/>
      <c r="Z41" s="84" t="e">
        <f t="shared" si="18"/>
        <v>#DIV/0!</v>
      </c>
      <c r="AA41" s="75"/>
      <c r="AB41" s="85" t="e">
        <f t="shared" si="8"/>
        <v>#DIV/0!</v>
      </c>
      <c r="AC41" s="45">
        <f t="shared" si="13"/>
        <v>0</v>
      </c>
      <c r="AD41" s="45">
        <f t="shared" si="14"/>
        <v>0</v>
      </c>
      <c r="AE41" s="45" t="e">
        <f t="shared" si="15"/>
        <v>#N/A</v>
      </c>
      <c r="AF41" s="45" t="e">
        <f t="shared" si="16"/>
        <v>#N/A</v>
      </c>
      <c r="AG41" s="24" t="str">
        <f t="shared" si="17"/>
        <v/>
      </c>
      <c r="AH41" s="28" t="str">
        <f t="shared" si="9"/>
        <v/>
      </c>
    </row>
    <row r="42" spans="2:34" x14ac:dyDescent="0.35">
      <c r="B42" s="20">
        <v>31</v>
      </c>
      <c r="C42" s="22">
        <f>'6'!C35</f>
        <v>0</v>
      </c>
      <c r="D42" s="22">
        <f>'6'!D35</f>
        <v>0</v>
      </c>
      <c r="E42" s="72">
        <f>'6'!E35</f>
        <v>0</v>
      </c>
      <c r="F42" s="22">
        <f>'6'!F35</f>
        <v>0</v>
      </c>
      <c r="G42" s="75"/>
      <c r="H42" s="75"/>
      <c r="I42" s="75"/>
      <c r="J42" s="75"/>
      <c r="K42" s="80" t="e">
        <f t="shared" si="0"/>
        <v>#DIV/0!</v>
      </c>
      <c r="L42" s="80" t="e">
        <f t="shared" si="1"/>
        <v>#DIV/0!</v>
      </c>
      <c r="M42" s="80" t="e">
        <f t="shared" si="2"/>
        <v>#DIV/0!</v>
      </c>
      <c r="N42" s="80" t="e">
        <f t="shared" si="3"/>
        <v>#DIV/0!</v>
      </c>
      <c r="O42" s="22" t="str">
        <f t="shared" si="10"/>
        <v/>
      </c>
      <c r="P42" s="21"/>
      <c r="Q42" s="21"/>
      <c r="R42" s="21"/>
      <c r="S42" s="21"/>
      <c r="T42" s="77" t="e">
        <f t="shared" si="4"/>
        <v>#DIV/0!</v>
      </c>
      <c r="U42" s="77" t="e">
        <f t="shared" si="5"/>
        <v>#DIV/0!</v>
      </c>
      <c r="V42" s="77" t="e">
        <f t="shared" si="6"/>
        <v>#DIV/0!</v>
      </c>
      <c r="W42" s="77" t="e">
        <f t="shared" si="7"/>
        <v>#DIV/0!</v>
      </c>
      <c r="X42" s="22" t="str">
        <f t="shared" si="11"/>
        <v/>
      </c>
      <c r="Y42" s="75"/>
      <c r="Z42" s="84" t="e">
        <f t="shared" si="18"/>
        <v>#DIV/0!</v>
      </c>
      <c r="AA42" s="75"/>
      <c r="AB42" s="85" t="e">
        <f t="shared" si="8"/>
        <v>#DIV/0!</v>
      </c>
      <c r="AC42" s="45">
        <f t="shared" si="13"/>
        <v>0</v>
      </c>
      <c r="AD42" s="45">
        <f t="shared" si="14"/>
        <v>0</v>
      </c>
      <c r="AE42" s="45" t="e">
        <f t="shared" si="15"/>
        <v>#N/A</v>
      </c>
      <c r="AF42" s="45" t="e">
        <f t="shared" si="16"/>
        <v>#N/A</v>
      </c>
      <c r="AG42" s="24" t="str">
        <f t="shared" si="17"/>
        <v/>
      </c>
      <c r="AH42" s="28" t="str">
        <f t="shared" si="9"/>
        <v/>
      </c>
    </row>
    <row r="43" spans="2:34" x14ac:dyDescent="0.35">
      <c r="B43" s="20">
        <v>32</v>
      </c>
      <c r="C43" s="22">
        <f>'6'!C36</f>
        <v>0</v>
      </c>
      <c r="D43" s="22">
        <f>'6'!D36</f>
        <v>0</v>
      </c>
      <c r="E43" s="72">
        <f>'6'!E36</f>
        <v>0</v>
      </c>
      <c r="F43" s="22">
        <f>'6'!F36</f>
        <v>0</v>
      </c>
      <c r="G43" s="75"/>
      <c r="H43" s="75"/>
      <c r="I43" s="75"/>
      <c r="J43" s="75"/>
      <c r="K43" s="80" t="e">
        <f t="shared" si="0"/>
        <v>#DIV/0!</v>
      </c>
      <c r="L43" s="80" t="e">
        <f t="shared" si="1"/>
        <v>#DIV/0!</v>
      </c>
      <c r="M43" s="80" t="e">
        <f t="shared" si="2"/>
        <v>#DIV/0!</v>
      </c>
      <c r="N43" s="80" t="e">
        <f t="shared" si="3"/>
        <v>#DIV/0!</v>
      </c>
      <c r="O43" s="22" t="str">
        <f t="shared" si="10"/>
        <v/>
      </c>
      <c r="P43" s="21"/>
      <c r="Q43" s="21"/>
      <c r="R43" s="21"/>
      <c r="S43" s="21"/>
      <c r="T43" s="77" t="e">
        <f t="shared" si="4"/>
        <v>#DIV/0!</v>
      </c>
      <c r="U43" s="77" t="e">
        <f t="shared" si="5"/>
        <v>#DIV/0!</v>
      </c>
      <c r="V43" s="77" t="e">
        <f t="shared" si="6"/>
        <v>#DIV/0!</v>
      </c>
      <c r="W43" s="77" t="e">
        <f t="shared" si="7"/>
        <v>#DIV/0!</v>
      </c>
      <c r="X43" s="22" t="str">
        <f t="shared" si="11"/>
        <v/>
      </c>
      <c r="Y43" s="75"/>
      <c r="Z43" s="84" t="e">
        <f t="shared" si="18"/>
        <v>#DIV/0!</v>
      </c>
      <c r="AA43" s="75"/>
      <c r="AB43" s="85" t="e">
        <f t="shared" si="8"/>
        <v>#DIV/0!</v>
      </c>
      <c r="AC43" s="45">
        <f t="shared" si="13"/>
        <v>0</v>
      </c>
      <c r="AD43" s="45">
        <f t="shared" si="14"/>
        <v>0</v>
      </c>
      <c r="AE43" s="45" t="e">
        <f t="shared" si="15"/>
        <v>#N/A</v>
      </c>
      <c r="AF43" s="45" t="e">
        <f t="shared" si="16"/>
        <v>#N/A</v>
      </c>
      <c r="AG43" s="24" t="str">
        <f t="shared" si="17"/>
        <v/>
      </c>
      <c r="AH43" s="28" t="str">
        <f t="shared" si="9"/>
        <v/>
      </c>
    </row>
    <row r="44" spans="2:34" x14ac:dyDescent="0.35">
      <c r="B44" s="20">
        <v>33</v>
      </c>
      <c r="C44" s="22">
        <f>'6'!C37</f>
        <v>0</v>
      </c>
      <c r="D44" s="22">
        <f>'6'!D37</f>
        <v>0</v>
      </c>
      <c r="E44" s="72">
        <f>'6'!E37</f>
        <v>0</v>
      </c>
      <c r="F44" s="22">
        <f>'6'!F37</f>
        <v>0</v>
      </c>
      <c r="G44" s="75"/>
      <c r="H44" s="75"/>
      <c r="I44" s="75"/>
      <c r="J44" s="75"/>
      <c r="K44" s="80" t="e">
        <f t="shared" si="0"/>
        <v>#DIV/0!</v>
      </c>
      <c r="L44" s="80" t="e">
        <f t="shared" si="1"/>
        <v>#DIV/0!</v>
      </c>
      <c r="M44" s="80" t="e">
        <f t="shared" si="2"/>
        <v>#DIV/0!</v>
      </c>
      <c r="N44" s="80" t="e">
        <f t="shared" si="3"/>
        <v>#DIV/0!</v>
      </c>
      <c r="O44" s="22" t="str">
        <f t="shared" si="10"/>
        <v/>
      </c>
      <c r="P44" s="21"/>
      <c r="Q44" s="21"/>
      <c r="R44" s="21"/>
      <c r="S44" s="21"/>
      <c r="T44" s="77" t="e">
        <f t="shared" si="4"/>
        <v>#DIV/0!</v>
      </c>
      <c r="U44" s="77" t="e">
        <f t="shared" si="5"/>
        <v>#DIV/0!</v>
      </c>
      <c r="V44" s="77" t="e">
        <f t="shared" si="6"/>
        <v>#DIV/0!</v>
      </c>
      <c r="W44" s="77" t="e">
        <f t="shared" si="7"/>
        <v>#DIV/0!</v>
      </c>
      <c r="X44" s="22" t="str">
        <f t="shared" si="11"/>
        <v/>
      </c>
      <c r="Y44" s="75"/>
      <c r="Z44" s="84" t="e">
        <f t="shared" si="18"/>
        <v>#DIV/0!</v>
      </c>
      <c r="AA44" s="75"/>
      <c r="AB44" s="85" t="e">
        <f t="shared" si="8"/>
        <v>#DIV/0!</v>
      </c>
      <c r="AC44" s="45">
        <f t="shared" si="13"/>
        <v>0</v>
      </c>
      <c r="AD44" s="45">
        <f t="shared" si="14"/>
        <v>0</v>
      </c>
      <c r="AE44" s="45" t="e">
        <f t="shared" si="15"/>
        <v>#N/A</v>
      </c>
      <c r="AF44" s="45" t="e">
        <f t="shared" si="16"/>
        <v>#N/A</v>
      </c>
      <c r="AG44" s="24" t="str">
        <f t="shared" si="17"/>
        <v/>
      </c>
      <c r="AH44" s="28" t="str">
        <f t="shared" si="9"/>
        <v/>
      </c>
    </row>
    <row r="45" spans="2:34" x14ac:dyDescent="0.35">
      <c r="B45" s="20">
        <v>34</v>
      </c>
      <c r="C45" s="22">
        <f>'6'!C38</f>
        <v>0</v>
      </c>
      <c r="D45" s="22">
        <f>'6'!D38</f>
        <v>0</v>
      </c>
      <c r="E45" s="72">
        <f>'6'!E38</f>
        <v>0</v>
      </c>
      <c r="F45" s="22">
        <f>'6'!F38</f>
        <v>0</v>
      </c>
      <c r="G45" s="75"/>
      <c r="H45" s="75"/>
      <c r="I45" s="75"/>
      <c r="J45" s="75"/>
      <c r="K45" s="80" t="e">
        <f t="shared" si="0"/>
        <v>#DIV/0!</v>
      </c>
      <c r="L45" s="80" t="e">
        <f t="shared" si="1"/>
        <v>#DIV/0!</v>
      </c>
      <c r="M45" s="80" t="e">
        <f t="shared" si="2"/>
        <v>#DIV/0!</v>
      </c>
      <c r="N45" s="80" t="e">
        <f t="shared" si="3"/>
        <v>#DIV/0!</v>
      </c>
      <c r="O45" s="22" t="str">
        <f t="shared" si="10"/>
        <v/>
      </c>
      <c r="P45" s="21"/>
      <c r="Q45" s="21"/>
      <c r="R45" s="21"/>
      <c r="S45" s="21"/>
      <c r="T45" s="77" t="e">
        <f t="shared" si="4"/>
        <v>#DIV/0!</v>
      </c>
      <c r="U45" s="77" t="e">
        <f t="shared" si="5"/>
        <v>#DIV/0!</v>
      </c>
      <c r="V45" s="77" t="e">
        <f t="shared" si="6"/>
        <v>#DIV/0!</v>
      </c>
      <c r="W45" s="77" t="e">
        <f t="shared" si="7"/>
        <v>#DIV/0!</v>
      </c>
      <c r="X45" s="22" t="str">
        <f t="shared" si="11"/>
        <v/>
      </c>
      <c r="Y45" s="75"/>
      <c r="Z45" s="84" t="e">
        <f t="shared" si="18"/>
        <v>#DIV/0!</v>
      </c>
      <c r="AA45" s="75"/>
      <c r="AB45" s="85" t="e">
        <f t="shared" si="8"/>
        <v>#DIV/0!</v>
      </c>
      <c r="AC45" s="45">
        <f t="shared" si="13"/>
        <v>0</v>
      </c>
      <c r="AD45" s="45">
        <f t="shared" si="14"/>
        <v>0</v>
      </c>
      <c r="AE45" s="45" t="e">
        <f t="shared" si="15"/>
        <v>#N/A</v>
      </c>
      <c r="AF45" s="45" t="e">
        <f t="shared" si="16"/>
        <v>#N/A</v>
      </c>
      <c r="AG45" s="24" t="str">
        <f t="shared" si="17"/>
        <v/>
      </c>
      <c r="AH45" s="28" t="str">
        <f t="shared" si="9"/>
        <v/>
      </c>
    </row>
    <row r="46" spans="2:34" x14ac:dyDescent="0.35">
      <c r="B46" s="20">
        <v>35</v>
      </c>
      <c r="C46" s="22">
        <f>'6'!C39</f>
        <v>0</v>
      </c>
      <c r="D46" s="22">
        <f>'6'!D39</f>
        <v>0</v>
      </c>
      <c r="E46" s="72">
        <f>'6'!E39</f>
        <v>0</v>
      </c>
      <c r="F46" s="22">
        <f>'6'!F39</f>
        <v>0</v>
      </c>
      <c r="G46" s="75"/>
      <c r="H46" s="75"/>
      <c r="I46" s="75"/>
      <c r="J46" s="75"/>
      <c r="K46" s="80" t="e">
        <f t="shared" si="0"/>
        <v>#DIV/0!</v>
      </c>
      <c r="L46" s="80" t="e">
        <f t="shared" si="1"/>
        <v>#DIV/0!</v>
      </c>
      <c r="M46" s="80" t="e">
        <f t="shared" si="2"/>
        <v>#DIV/0!</v>
      </c>
      <c r="N46" s="80" t="e">
        <f t="shared" si="3"/>
        <v>#DIV/0!</v>
      </c>
      <c r="O46" s="22" t="str">
        <f t="shared" si="10"/>
        <v/>
      </c>
      <c r="P46" s="21"/>
      <c r="Q46" s="21"/>
      <c r="R46" s="21"/>
      <c r="S46" s="21"/>
      <c r="T46" s="77" t="e">
        <f t="shared" si="4"/>
        <v>#DIV/0!</v>
      </c>
      <c r="U46" s="77" t="e">
        <f t="shared" si="5"/>
        <v>#DIV/0!</v>
      </c>
      <c r="V46" s="77" t="e">
        <f t="shared" si="6"/>
        <v>#DIV/0!</v>
      </c>
      <c r="W46" s="77" t="e">
        <f t="shared" si="7"/>
        <v>#DIV/0!</v>
      </c>
      <c r="X46" s="22" t="str">
        <f t="shared" si="11"/>
        <v/>
      </c>
      <c r="Y46" s="75"/>
      <c r="Z46" s="84" t="e">
        <f t="shared" si="18"/>
        <v>#DIV/0!</v>
      </c>
      <c r="AA46" s="75"/>
      <c r="AB46" s="85" t="e">
        <f t="shared" si="8"/>
        <v>#DIV/0!</v>
      </c>
      <c r="AC46" s="45">
        <f t="shared" si="13"/>
        <v>0</v>
      </c>
      <c r="AD46" s="45">
        <f t="shared" si="14"/>
        <v>0</v>
      </c>
      <c r="AE46" s="45" t="e">
        <f t="shared" si="15"/>
        <v>#N/A</v>
      </c>
      <c r="AF46" s="45" t="e">
        <f t="shared" si="16"/>
        <v>#N/A</v>
      </c>
      <c r="AG46" s="24" t="str">
        <f t="shared" si="17"/>
        <v/>
      </c>
      <c r="AH46" s="28" t="str">
        <f t="shared" si="9"/>
        <v/>
      </c>
    </row>
    <row r="47" spans="2:34" x14ac:dyDescent="0.35">
      <c r="B47" s="20">
        <v>36</v>
      </c>
      <c r="C47" s="22">
        <f>'6'!C40</f>
        <v>0</v>
      </c>
      <c r="D47" s="22">
        <f>'6'!D40</f>
        <v>0</v>
      </c>
      <c r="E47" s="72">
        <f>'6'!E40</f>
        <v>0</v>
      </c>
      <c r="F47" s="22">
        <f>'6'!F40</f>
        <v>0</v>
      </c>
      <c r="G47" s="75"/>
      <c r="H47" s="75"/>
      <c r="I47" s="75"/>
      <c r="J47" s="75"/>
      <c r="K47" s="80" t="e">
        <f t="shared" si="0"/>
        <v>#DIV/0!</v>
      </c>
      <c r="L47" s="80" t="e">
        <f t="shared" si="1"/>
        <v>#DIV/0!</v>
      </c>
      <c r="M47" s="80" t="e">
        <f t="shared" si="2"/>
        <v>#DIV/0!</v>
      </c>
      <c r="N47" s="80" t="e">
        <f t="shared" si="3"/>
        <v>#DIV/0!</v>
      </c>
      <c r="O47" s="22" t="str">
        <f t="shared" si="10"/>
        <v/>
      </c>
      <c r="P47" s="21"/>
      <c r="Q47" s="21"/>
      <c r="R47" s="21"/>
      <c r="S47" s="21"/>
      <c r="T47" s="77" t="e">
        <f t="shared" si="4"/>
        <v>#DIV/0!</v>
      </c>
      <c r="U47" s="77" t="e">
        <f t="shared" si="5"/>
        <v>#DIV/0!</v>
      </c>
      <c r="V47" s="77" t="e">
        <f t="shared" si="6"/>
        <v>#DIV/0!</v>
      </c>
      <c r="W47" s="77" t="e">
        <f t="shared" si="7"/>
        <v>#DIV/0!</v>
      </c>
      <c r="X47" s="22" t="str">
        <f t="shared" si="11"/>
        <v/>
      </c>
      <c r="Y47" s="75"/>
      <c r="Z47" s="84" t="e">
        <f t="shared" si="18"/>
        <v>#DIV/0!</v>
      </c>
      <c r="AA47" s="75"/>
      <c r="AB47" s="85" t="e">
        <f t="shared" si="8"/>
        <v>#DIV/0!</v>
      </c>
      <c r="AC47" s="45">
        <f t="shared" si="13"/>
        <v>0</v>
      </c>
      <c r="AD47" s="45">
        <f t="shared" si="14"/>
        <v>0</v>
      </c>
      <c r="AE47" s="45" t="e">
        <f t="shared" si="15"/>
        <v>#N/A</v>
      </c>
      <c r="AF47" s="45" t="e">
        <f t="shared" si="16"/>
        <v>#N/A</v>
      </c>
      <c r="AG47" s="24" t="str">
        <f t="shared" si="17"/>
        <v/>
      </c>
      <c r="AH47" s="28" t="str">
        <f t="shared" si="9"/>
        <v/>
      </c>
    </row>
    <row r="48" spans="2:34" x14ac:dyDescent="0.35">
      <c r="B48" s="20">
        <v>37</v>
      </c>
      <c r="C48" s="22">
        <f>'6'!C41</f>
        <v>0</v>
      </c>
      <c r="D48" s="22">
        <f>'6'!D41</f>
        <v>0</v>
      </c>
      <c r="E48" s="72">
        <f>'6'!E41</f>
        <v>0</v>
      </c>
      <c r="F48" s="22">
        <f>'6'!F41</f>
        <v>0</v>
      </c>
      <c r="G48" s="75"/>
      <c r="H48" s="75"/>
      <c r="I48" s="75"/>
      <c r="J48" s="75"/>
      <c r="K48" s="80" t="e">
        <f t="shared" si="0"/>
        <v>#DIV/0!</v>
      </c>
      <c r="L48" s="80" t="e">
        <f t="shared" si="1"/>
        <v>#DIV/0!</v>
      </c>
      <c r="M48" s="80" t="e">
        <f t="shared" si="2"/>
        <v>#DIV/0!</v>
      </c>
      <c r="N48" s="80" t="e">
        <f t="shared" si="3"/>
        <v>#DIV/0!</v>
      </c>
      <c r="O48" s="22" t="str">
        <f t="shared" si="10"/>
        <v/>
      </c>
      <c r="P48" s="21"/>
      <c r="Q48" s="21"/>
      <c r="R48" s="21"/>
      <c r="S48" s="21"/>
      <c r="T48" s="77" t="e">
        <f t="shared" si="4"/>
        <v>#DIV/0!</v>
      </c>
      <c r="U48" s="77" t="e">
        <f t="shared" si="5"/>
        <v>#DIV/0!</v>
      </c>
      <c r="V48" s="77" t="e">
        <f t="shared" si="6"/>
        <v>#DIV/0!</v>
      </c>
      <c r="W48" s="77" t="e">
        <f t="shared" si="7"/>
        <v>#DIV/0!</v>
      </c>
      <c r="X48" s="22" t="str">
        <f t="shared" si="11"/>
        <v/>
      </c>
      <c r="Y48" s="75"/>
      <c r="Z48" s="84" t="e">
        <f t="shared" si="18"/>
        <v>#DIV/0!</v>
      </c>
      <c r="AA48" s="75"/>
      <c r="AB48" s="85" t="e">
        <f t="shared" si="8"/>
        <v>#DIV/0!</v>
      </c>
      <c r="AC48" s="45">
        <f t="shared" si="13"/>
        <v>0</v>
      </c>
      <c r="AD48" s="45">
        <f t="shared" si="14"/>
        <v>0</v>
      </c>
      <c r="AE48" s="45" t="e">
        <f t="shared" si="15"/>
        <v>#N/A</v>
      </c>
      <c r="AF48" s="45" t="e">
        <f t="shared" si="16"/>
        <v>#N/A</v>
      </c>
      <c r="AG48" s="24" t="str">
        <f t="shared" si="17"/>
        <v/>
      </c>
      <c r="AH48" s="28" t="str">
        <f t="shared" si="9"/>
        <v/>
      </c>
    </row>
    <row r="49" spans="2:34" x14ac:dyDescent="0.35">
      <c r="B49" s="20">
        <v>38</v>
      </c>
      <c r="C49" s="22">
        <f>'6'!C42</f>
        <v>0</v>
      </c>
      <c r="D49" s="22">
        <f>'6'!D42</f>
        <v>0</v>
      </c>
      <c r="E49" s="72">
        <f>'6'!E42</f>
        <v>0</v>
      </c>
      <c r="F49" s="22">
        <f>'6'!F42</f>
        <v>0</v>
      </c>
      <c r="G49" s="75"/>
      <c r="H49" s="75"/>
      <c r="I49" s="75"/>
      <c r="J49" s="75"/>
      <c r="K49" s="80" t="e">
        <f t="shared" si="0"/>
        <v>#DIV/0!</v>
      </c>
      <c r="L49" s="80" t="e">
        <f t="shared" si="1"/>
        <v>#DIV/0!</v>
      </c>
      <c r="M49" s="80" t="e">
        <f t="shared" si="2"/>
        <v>#DIV/0!</v>
      </c>
      <c r="N49" s="80" t="e">
        <f t="shared" si="3"/>
        <v>#DIV/0!</v>
      </c>
      <c r="O49" s="22" t="str">
        <f t="shared" si="10"/>
        <v/>
      </c>
      <c r="P49" s="21"/>
      <c r="Q49" s="21"/>
      <c r="R49" s="21"/>
      <c r="S49" s="21"/>
      <c r="T49" s="77" t="e">
        <f t="shared" si="4"/>
        <v>#DIV/0!</v>
      </c>
      <c r="U49" s="77" t="e">
        <f t="shared" si="5"/>
        <v>#DIV/0!</v>
      </c>
      <c r="V49" s="77" t="e">
        <f t="shared" si="6"/>
        <v>#DIV/0!</v>
      </c>
      <c r="W49" s="77" t="e">
        <f t="shared" si="7"/>
        <v>#DIV/0!</v>
      </c>
      <c r="X49" s="22" t="str">
        <f t="shared" si="11"/>
        <v/>
      </c>
      <c r="Y49" s="75"/>
      <c r="Z49" s="84" t="e">
        <f t="shared" si="18"/>
        <v>#DIV/0!</v>
      </c>
      <c r="AA49" s="75"/>
      <c r="AB49" s="85" t="e">
        <f t="shared" si="8"/>
        <v>#DIV/0!</v>
      </c>
      <c r="AC49" s="45">
        <f t="shared" si="13"/>
        <v>0</v>
      </c>
      <c r="AD49" s="45">
        <f t="shared" si="14"/>
        <v>0</v>
      </c>
      <c r="AE49" s="45" t="e">
        <f t="shared" si="15"/>
        <v>#N/A</v>
      </c>
      <c r="AF49" s="45" t="e">
        <f t="shared" si="16"/>
        <v>#N/A</v>
      </c>
      <c r="AG49" s="24" t="str">
        <f t="shared" si="17"/>
        <v/>
      </c>
      <c r="AH49" s="28" t="str">
        <f t="shared" si="9"/>
        <v/>
      </c>
    </row>
    <row r="50" spans="2:34" x14ac:dyDescent="0.35">
      <c r="B50" s="20">
        <v>39</v>
      </c>
      <c r="C50" s="22">
        <f>'6'!C43</f>
        <v>0</v>
      </c>
      <c r="D50" s="22">
        <f>'6'!D43</f>
        <v>0</v>
      </c>
      <c r="E50" s="72">
        <f>'6'!E43</f>
        <v>0</v>
      </c>
      <c r="F50" s="22">
        <f>'6'!F43</f>
        <v>0</v>
      </c>
      <c r="G50" s="75"/>
      <c r="H50" s="75"/>
      <c r="I50" s="75"/>
      <c r="J50" s="75"/>
      <c r="K50" s="80" t="e">
        <f t="shared" si="0"/>
        <v>#DIV/0!</v>
      </c>
      <c r="L50" s="80" t="e">
        <f t="shared" si="1"/>
        <v>#DIV/0!</v>
      </c>
      <c r="M50" s="80" t="e">
        <f t="shared" si="2"/>
        <v>#DIV/0!</v>
      </c>
      <c r="N50" s="80" t="e">
        <f t="shared" si="3"/>
        <v>#DIV/0!</v>
      </c>
      <c r="O50" s="22" t="str">
        <f t="shared" si="10"/>
        <v/>
      </c>
      <c r="P50" s="21"/>
      <c r="Q50" s="21"/>
      <c r="R50" s="21"/>
      <c r="S50" s="21"/>
      <c r="T50" s="77" t="e">
        <f t="shared" si="4"/>
        <v>#DIV/0!</v>
      </c>
      <c r="U50" s="77" t="e">
        <f t="shared" si="5"/>
        <v>#DIV/0!</v>
      </c>
      <c r="V50" s="77" t="e">
        <f t="shared" si="6"/>
        <v>#DIV/0!</v>
      </c>
      <c r="W50" s="77" t="e">
        <f t="shared" si="7"/>
        <v>#DIV/0!</v>
      </c>
      <c r="X50" s="22" t="str">
        <f t="shared" si="11"/>
        <v/>
      </c>
      <c r="Y50" s="75"/>
      <c r="Z50" s="84" t="e">
        <f t="shared" si="18"/>
        <v>#DIV/0!</v>
      </c>
      <c r="AA50" s="75"/>
      <c r="AB50" s="85" t="e">
        <f t="shared" si="8"/>
        <v>#DIV/0!</v>
      </c>
      <c r="AC50" s="45">
        <f t="shared" si="13"/>
        <v>0</v>
      </c>
      <c r="AD50" s="45">
        <f t="shared" si="14"/>
        <v>0</v>
      </c>
      <c r="AE50" s="45" t="e">
        <f t="shared" si="15"/>
        <v>#N/A</v>
      </c>
      <c r="AF50" s="45" t="e">
        <f t="shared" si="16"/>
        <v>#N/A</v>
      </c>
      <c r="AG50" s="24" t="str">
        <f t="shared" si="17"/>
        <v/>
      </c>
      <c r="AH50" s="28" t="str">
        <f t="shared" si="9"/>
        <v/>
      </c>
    </row>
    <row r="51" spans="2:34" ht="15" thickBot="1" x14ac:dyDescent="0.4">
      <c r="B51" s="20">
        <v>40</v>
      </c>
      <c r="C51" s="22">
        <f>'6'!C44</f>
        <v>0</v>
      </c>
      <c r="D51" s="22">
        <f>'6'!D44</f>
        <v>0</v>
      </c>
      <c r="E51" s="72">
        <f>'6'!E44</f>
        <v>0</v>
      </c>
      <c r="F51" s="22">
        <f>'6'!F44</f>
        <v>0</v>
      </c>
      <c r="G51" s="75"/>
      <c r="H51" s="75"/>
      <c r="I51" s="75"/>
      <c r="J51" s="75"/>
      <c r="K51" s="80" t="e">
        <f t="shared" si="0"/>
        <v>#DIV/0!</v>
      </c>
      <c r="L51" s="80" t="e">
        <f t="shared" si="1"/>
        <v>#DIV/0!</v>
      </c>
      <c r="M51" s="80" t="e">
        <f t="shared" si="2"/>
        <v>#DIV/0!</v>
      </c>
      <c r="N51" s="80" t="e">
        <f t="shared" si="3"/>
        <v>#DIV/0!</v>
      </c>
      <c r="O51" s="22" t="str">
        <f t="shared" si="10"/>
        <v/>
      </c>
      <c r="P51" s="21"/>
      <c r="Q51" s="21"/>
      <c r="R51" s="21"/>
      <c r="S51" s="21"/>
      <c r="T51" s="77" t="e">
        <f t="shared" si="4"/>
        <v>#DIV/0!</v>
      </c>
      <c r="U51" s="77" t="e">
        <f t="shared" si="5"/>
        <v>#DIV/0!</v>
      </c>
      <c r="V51" s="77" t="e">
        <f t="shared" si="6"/>
        <v>#DIV/0!</v>
      </c>
      <c r="W51" s="77" t="e">
        <f t="shared" si="7"/>
        <v>#DIV/0!</v>
      </c>
      <c r="X51" s="22" t="str">
        <f t="shared" si="11"/>
        <v/>
      </c>
      <c r="Y51" s="75"/>
      <c r="Z51" s="84" t="e">
        <f t="shared" si="18"/>
        <v>#DIV/0!</v>
      </c>
      <c r="AA51" s="75"/>
      <c r="AB51" s="85" t="e">
        <f t="shared" si="8"/>
        <v>#DIV/0!</v>
      </c>
      <c r="AC51" s="45">
        <f t="shared" si="13"/>
        <v>0</v>
      </c>
      <c r="AD51" s="45">
        <f t="shared" si="14"/>
        <v>0</v>
      </c>
      <c r="AE51" s="45" t="e">
        <f t="shared" si="15"/>
        <v>#N/A</v>
      </c>
      <c r="AF51" s="45" t="e">
        <f t="shared" si="16"/>
        <v>#N/A</v>
      </c>
      <c r="AG51" s="24" t="str">
        <f t="shared" si="17"/>
        <v/>
      </c>
      <c r="AH51" s="28" t="str">
        <f t="shared" si="9"/>
        <v/>
      </c>
    </row>
    <row r="52" spans="2:34" hidden="1" x14ac:dyDescent="0.35">
      <c r="G52" s="74">
        <f>MAX(G12:G50)</f>
        <v>0</v>
      </c>
      <c r="H52" s="74">
        <f>MAX(H12:H50)</f>
        <v>0</v>
      </c>
      <c r="I52" s="74">
        <f>MAX(I12:I50)</f>
        <v>0</v>
      </c>
      <c r="J52" s="74">
        <f>MAX(J12:J50)</f>
        <v>0</v>
      </c>
      <c r="P52" s="74">
        <f>MAX(P12:P50)</f>
        <v>0</v>
      </c>
      <c r="Q52" s="74">
        <f>MAX(Q12:Q50)</f>
        <v>0</v>
      </c>
      <c r="R52" s="74">
        <f>MAX(R12:R50)</f>
        <v>0</v>
      </c>
      <c r="S52" s="74">
        <f>MAX(S12:S50)</f>
        <v>0</v>
      </c>
      <c r="X52" s="74"/>
      <c r="Y52" s="74">
        <f>MAX(Y12:Y51)</f>
        <v>0</v>
      </c>
      <c r="Z52" s="74"/>
      <c r="AA52" s="74">
        <f>MAX(AA12:AA51)</f>
        <v>0</v>
      </c>
      <c r="AB52" s="74"/>
      <c r="AC52" s="45">
        <f t="shared" si="13"/>
        <v>0</v>
      </c>
      <c r="AD52" s="45">
        <f t="shared" si="14"/>
        <v>0</v>
      </c>
      <c r="AE52" s="45">
        <f t="shared" si="15"/>
        <v>1</v>
      </c>
      <c r="AF52" s="45">
        <f t="shared" si="16"/>
        <v>1</v>
      </c>
    </row>
    <row r="53" spans="2:34" hidden="1" x14ac:dyDescent="0.35">
      <c r="G53" s="74">
        <f>MIN(G12:G51)</f>
        <v>0</v>
      </c>
      <c r="H53" s="74">
        <f>MIN(H12:H51)</f>
        <v>0</v>
      </c>
      <c r="I53" s="74">
        <f>MIN(I12:I51)</f>
        <v>0</v>
      </c>
      <c r="J53" s="74">
        <f>MIN(J12:J51)</f>
        <v>0</v>
      </c>
      <c r="P53" s="74">
        <f>MIN(P12:P51)</f>
        <v>0</v>
      </c>
      <c r="Q53" s="74">
        <f>MIN(Q12:Q51)</f>
        <v>0</v>
      </c>
      <c r="R53" s="74">
        <f>MIN(R12:R51)</f>
        <v>0</v>
      </c>
      <c r="S53" s="74">
        <f>MIN(S12:S51)</f>
        <v>0</v>
      </c>
      <c r="X53" s="74"/>
      <c r="Y53" s="74">
        <f>MIN(Y12:Y51)</f>
        <v>0</v>
      </c>
      <c r="Z53" s="74"/>
      <c r="AA53" s="74">
        <f>MIN(AA12:AA51)</f>
        <v>0</v>
      </c>
      <c r="AB53" s="74"/>
      <c r="AC53" s="45">
        <f t="shared" si="13"/>
        <v>0</v>
      </c>
      <c r="AD53" s="45">
        <f t="shared" si="14"/>
        <v>0</v>
      </c>
      <c r="AE53" s="45">
        <f t="shared" si="15"/>
        <v>1</v>
      </c>
      <c r="AF53" s="45">
        <f t="shared" si="16"/>
        <v>1</v>
      </c>
    </row>
    <row r="54" spans="2:34" hidden="1" x14ac:dyDescent="0.35">
      <c r="E54" t="s">
        <v>154</v>
      </c>
      <c r="G54" s="74">
        <f>G52</f>
        <v>0</v>
      </c>
      <c r="H54" s="74">
        <f t="shared" ref="H54:J55" si="19">H52</f>
        <v>0</v>
      </c>
      <c r="I54" s="74">
        <f t="shared" si="19"/>
        <v>0</v>
      </c>
      <c r="J54" s="74">
        <f t="shared" si="19"/>
        <v>0</v>
      </c>
      <c r="P54" s="74">
        <f>P52</f>
        <v>0</v>
      </c>
      <c r="Q54" s="74">
        <f t="shared" ref="Q54:S55" si="20">Q52</f>
        <v>0</v>
      </c>
      <c r="R54" s="74">
        <f t="shared" si="20"/>
        <v>0</v>
      </c>
      <c r="S54" s="74">
        <f t="shared" si="20"/>
        <v>0</v>
      </c>
      <c r="X54" s="74"/>
      <c r="Y54" s="74">
        <f>Y52</f>
        <v>0</v>
      </c>
      <c r="Z54" s="74"/>
      <c r="AA54" s="74">
        <f>AA52</f>
        <v>0</v>
      </c>
      <c r="AB54" s="74"/>
      <c r="AC54" s="45">
        <f t="shared" si="13"/>
        <v>0</v>
      </c>
      <c r="AD54" s="45">
        <f t="shared" si="14"/>
        <v>0</v>
      </c>
      <c r="AE54" s="45">
        <f t="shared" si="15"/>
        <v>1</v>
      </c>
      <c r="AF54" s="45">
        <f t="shared" si="16"/>
        <v>1</v>
      </c>
    </row>
    <row r="55" spans="2:34" hidden="1" x14ac:dyDescent="0.35">
      <c r="E55" t="s">
        <v>155</v>
      </c>
      <c r="G55" s="74">
        <f>G53</f>
        <v>0</v>
      </c>
      <c r="H55" s="74">
        <f t="shared" si="19"/>
        <v>0</v>
      </c>
      <c r="I55" s="74">
        <f t="shared" si="19"/>
        <v>0</v>
      </c>
      <c r="J55" s="74">
        <f t="shared" si="19"/>
        <v>0</v>
      </c>
      <c r="P55" s="74">
        <f>P53</f>
        <v>0</v>
      </c>
      <c r="Q55" s="74">
        <f t="shared" si="20"/>
        <v>0</v>
      </c>
      <c r="R55" s="74">
        <f t="shared" si="20"/>
        <v>0</v>
      </c>
      <c r="S55" s="74">
        <f t="shared" si="20"/>
        <v>0</v>
      </c>
      <c r="Y55" s="74">
        <f>Y53</f>
        <v>0</v>
      </c>
      <c r="Z55" s="74"/>
      <c r="AA55" s="74">
        <f>AA53</f>
        <v>0</v>
      </c>
      <c r="AB55" s="74"/>
      <c r="AC55" s="45">
        <f t="shared" si="13"/>
        <v>0</v>
      </c>
      <c r="AD55" s="45">
        <f t="shared" si="14"/>
        <v>0</v>
      </c>
      <c r="AE55" s="45">
        <f t="shared" si="15"/>
        <v>1</v>
      </c>
      <c r="AF55" s="45">
        <f t="shared" si="16"/>
        <v>1</v>
      </c>
    </row>
    <row r="56" spans="2:34" hidden="1" x14ac:dyDescent="0.35">
      <c r="E56" t="s">
        <v>156</v>
      </c>
      <c r="G56" s="74">
        <v>95</v>
      </c>
      <c r="H56" s="74">
        <v>95</v>
      </c>
      <c r="I56" s="74">
        <v>95</v>
      </c>
      <c r="J56" s="74">
        <v>95</v>
      </c>
      <c r="P56" s="74">
        <v>95</v>
      </c>
      <c r="Q56" s="74">
        <v>95</v>
      </c>
      <c r="R56" s="74">
        <v>95</v>
      </c>
      <c r="S56" s="74">
        <v>95</v>
      </c>
      <c r="Y56" s="74">
        <v>95</v>
      </c>
      <c r="Z56" s="74"/>
      <c r="AA56" s="74">
        <v>95</v>
      </c>
      <c r="AB56" s="74"/>
      <c r="AC56" s="45">
        <f t="shared" si="13"/>
        <v>95</v>
      </c>
      <c r="AD56" s="45">
        <f t="shared" si="14"/>
        <v>95</v>
      </c>
      <c r="AE56" s="45">
        <f t="shared" si="15"/>
        <v>1</v>
      </c>
      <c r="AF56" s="45">
        <f t="shared" si="16"/>
        <v>1</v>
      </c>
    </row>
    <row r="57" spans="2:34" hidden="1" x14ac:dyDescent="0.35">
      <c r="E57" t="s">
        <v>157</v>
      </c>
      <c r="G57" s="74">
        <f>PROFIL!$L$27</f>
        <v>70</v>
      </c>
      <c r="H57" s="74">
        <f>PROFIL!$L$27</f>
        <v>70</v>
      </c>
      <c r="I57" s="74">
        <f>PROFIL!$L$27</f>
        <v>70</v>
      </c>
      <c r="J57" s="74">
        <f>PROFIL!$L$27</f>
        <v>70</v>
      </c>
      <c r="K57" s="74">
        <v>80</v>
      </c>
      <c r="L57" s="74">
        <v>80</v>
      </c>
      <c r="M57" s="74">
        <v>80</v>
      </c>
      <c r="N57" s="74">
        <v>80</v>
      </c>
      <c r="P57" s="74">
        <f>G57</f>
        <v>70</v>
      </c>
      <c r="Q57" s="74">
        <f t="shared" ref="Q57:S57" si="21">H57</f>
        <v>70</v>
      </c>
      <c r="R57" s="74">
        <f t="shared" si="21"/>
        <v>70</v>
      </c>
      <c r="S57" s="74">
        <f t="shared" si="21"/>
        <v>70</v>
      </c>
      <c r="Y57" s="74">
        <f>G57</f>
        <v>70</v>
      </c>
      <c r="Z57" s="74">
        <f t="shared" ref="Z57:AA57" si="22">H57</f>
        <v>70</v>
      </c>
      <c r="AA57" s="74">
        <f t="shared" si="22"/>
        <v>70</v>
      </c>
      <c r="AB57" s="74"/>
      <c r="AC57" s="45">
        <f t="shared" si="13"/>
        <v>70</v>
      </c>
      <c r="AD57" s="45">
        <f t="shared" si="14"/>
        <v>70</v>
      </c>
      <c r="AE57" s="45">
        <f t="shared" si="15"/>
        <v>1</v>
      </c>
      <c r="AF57" s="45">
        <f t="shared" si="16"/>
        <v>1</v>
      </c>
    </row>
    <row r="58" spans="2:34" hidden="1" x14ac:dyDescent="0.35">
      <c r="E58" t="s">
        <v>149</v>
      </c>
      <c r="G58" s="74" t="e">
        <f>(G56-G57)/(G54-G55)</f>
        <v>#DIV/0!</v>
      </c>
      <c r="H58" s="74" t="e">
        <f t="shared" ref="H58:J58" si="23">(H56-H57)/(H54-H55)</f>
        <v>#DIV/0!</v>
      </c>
      <c r="I58" s="74" t="e">
        <f t="shared" si="23"/>
        <v>#DIV/0!</v>
      </c>
      <c r="J58" s="74" t="e">
        <f t="shared" si="23"/>
        <v>#DIV/0!</v>
      </c>
      <c r="P58" s="74" t="e">
        <f>(P56-P57)/(P54-P55)</f>
        <v>#DIV/0!</v>
      </c>
      <c r="Q58" s="74" t="e">
        <f t="shared" ref="Q58:S58" si="24">(Q56-Q57)/(Q54-Q55)</f>
        <v>#DIV/0!</v>
      </c>
      <c r="R58" s="74" t="e">
        <f t="shared" si="24"/>
        <v>#DIV/0!</v>
      </c>
      <c r="S58" s="74" t="e">
        <f t="shared" si="24"/>
        <v>#DIV/0!</v>
      </c>
      <c r="Y58" s="74" t="e">
        <f t="shared" ref="Y58:AA58" si="25">(Y56-Y57)/(Y54-Y55)</f>
        <v>#DIV/0!</v>
      </c>
      <c r="Z58" s="74"/>
      <c r="AA58" s="74" t="e">
        <f t="shared" si="25"/>
        <v>#DIV/0!</v>
      </c>
      <c r="AB58" s="74"/>
      <c r="AC58" s="45" t="e">
        <f t="shared" si="13"/>
        <v>#DIV/0!</v>
      </c>
      <c r="AD58" s="45" t="e">
        <f t="shared" si="14"/>
        <v>#DIV/0!</v>
      </c>
      <c r="AE58" s="45" t="e">
        <f t="shared" si="15"/>
        <v>#DIV/0!</v>
      </c>
      <c r="AF58" s="45" t="e">
        <f t="shared" si="16"/>
        <v>#DIV/0!</v>
      </c>
    </row>
    <row r="59" spans="2:34" ht="15" hidden="1" thickBot="1" x14ac:dyDescent="0.4">
      <c r="E59" t="s">
        <v>152</v>
      </c>
      <c r="G59" s="74" t="e">
        <f>G56-(G58*G54)</f>
        <v>#DIV/0!</v>
      </c>
      <c r="H59" s="74" t="e">
        <f t="shared" ref="H59:J59" si="26">H56-(H58*H54)</f>
        <v>#DIV/0!</v>
      </c>
      <c r="I59" s="74" t="e">
        <f t="shared" si="26"/>
        <v>#DIV/0!</v>
      </c>
      <c r="J59" s="74" t="e">
        <f t="shared" si="26"/>
        <v>#DIV/0!</v>
      </c>
      <c r="P59" s="74" t="e">
        <f>P56-(P58*P54)</f>
        <v>#DIV/0!</v>
      </c>
      <c r="Q59" s="74" t="e">
        <f t="shared" ref="Q59:S59" si="27">Q56-(Q58*Q54)</f>
        <v>#DIV/0!</v>
      </c>
      <c r="R59" s="74" t="e">
        <f t="shared" si="27"/>
        <v>#DIV/0!</v>
      </c>
      <c r="S59" s="74" t="e">
        <f t="shared" si="27"/>
        <v>#DIV/0!</v>
      </c>
      <c r="Y59" s="74" t="e">
        <f t="shared" ref="Y59:AA59" si="28">Y56-(Y58*Y54)</f>
        <v>#DIV/0!</v>
      </c>
      <c r="Z59" s="74"/>
      <c r="AA59" s="74" t="e">
        <f t="shared" si="28"/>
        <v>#DIV/0!</v>
      </c>
      <c r="AB59" s="74"/>
      <c r="AC59" s="45" t="e">
        <f t="shared" si="13"/>
        <v>#DIV/0!</v>
      </c>
      <c r="AD59" s="45" t="e">
        <f t="shared" si="14"/>
        <v>#DIV/0!</v>
      </c>
      <c r="AE59" s="45" t="e">
        <f t="shared" si="15"/>
        <v>#DIV/0!</v>
      </c>
      <c r="AF59" s="45" t="e">
        <f t="shared" si="16"/>
        <v>#DIV/0!</v>
      </c>
    </row>
    <row r="60" spans="2:34" ht="26.5" thickBot="1" x14ac:dyDescent="0.4">
      <c r="C60" s="93"/>
      <c r="D60" s="94"/>
      <c r="E60" s="95"/>
      <c r="F60" s="206" t="s">
        <v>60</v>
      </c>
      <c r="G60" s="91" t="s">
        <v>48</v>
      </c>
      <c r="H60" s="92" t="s">
        <v>78</v>
      </c>
      <c r="I60" s="209" t="s">
        <v>79</v>
      </c>
      <c r="J60" s="209"/>
      <c r="K60" s="209"/>
      <c r="L60" s="209"/>
      <c r="M60" s="209"/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209"/>
      <c r="AE60" s="209"/>
      <c r="AF60" s="209"/>
      <c r="AG60" s="209"/>
      <c r="AH60" s="210"/>
    </row>
    <row r="61" spans="2:34" ht="18" customHeight="1" thickTop="1" x14ac:dyDescent="0.35">
      <c r="C61" s="211" t="s">
        <v>161</v>
      </c>
      <c r="D61" s="212"/>
      <c r="E61" s="213"/>
      <c r="F61" s="207"/>
      <c r="G61" s="89">
        <v>1</v>
      </c>
      <c r="H61" s="90" t="s">
        <v>56</v>
      </c>
      <c r="I61" s="235"/>
      <c r="J61" s="236"/>
      <c r="K61" s="236"/>
      <c r="L61" s="236"/>
      <c r="M61" s="236"/>
      <c r="N61" s="236"/>
      <c r="O61" s="236"/>
      <c r="P61" s="236"/>
      <c r="Q61" s="236"/>
      <c r="R61" s="236"/>
      <c r="S61" s="236"/>
      <c r="T61" s="236"/>
      <c r="U61" s="236"/>
      <c r="V61" s="236"/>
      <c r="W61" s="236"/>
      <c r="X61" s="236"/>
      <c r="Y61" s="236"/>
      <c r="Z61" s="236"/>
      <c r="AA61" s="236"/>
      <c r="AB61" s="236"/>
      <c r="AC61" s="236"/>
      <c r="AD61" s="236"/>
      <c r="AE61" s="236"/>
      <c r="AF61" s="236"/>
      <c r="AG61" s="236"/>
      <c r="AH61" s="237"/>
    </row>
    <row r="62" spans="2:34" ht="18" customHeight="1" x14ac:dyDescent="0.35">
      <c r="C62" s="211"/>
      <c r="D62" s="212"/>
      <c r="E62" s="213"/>
      <c r="F62" s="207"/>
      <c r="G62" s="86">
        <v>2</v>
      </c>
      <c r="H62" s="31" t="s">
        <v>57</v>
      </c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1"/>
    </row>
    <row r="63" spans="2:34" ht="18" customHeight="1" x14ac:dyDescent="0.35">
      <c r="C63" s="211"/>
      <c r="D63" s="212"/>
      <c r="E63" s="213"/>
      <c r="F63" s="207"/>
      <c r="G63" s="86">
        <v>3</v>
      </c>
      <c r="H63" s="31" t="s">
        <v>58</v>
      </c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1"/>
    </row>
    <row r="64" spans="2:34" ht="18" customHeight="1" x14ac:dyDescent="0.35">
      <c r="C64" s="211"/>
      <c r="D64" s="212"/>
      <c r="E64" s="213"/>
      <c r="F64" s="207"/>
      <c r="G64" s="86">
        <v>4</v>
      </c>
      <c r="H64" s="31" t="s">
        <v>59</v>
      </c>
      <c r="I64" s="238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39"/>
      <c r="U64" s="239"/>
      <c r="V64" s="239"/>
      <c r="W64" s="239"/>
      <c r="X64" s="239"/>
      <c r="Y64" s="239"/>
      <c r="Z64" s="239"/>
      <c r="AA64" s="239"/>
      <c r="AB64" s="239"/>
      <c r="AC64" s="239"/>
      <c r="AD64" s="239"/>
      <c r="AE64" s="239"/>
      <c r="AF64" s="239"/>
      <c r="AG64" s="239"/>
      <c r="AH64" s="240"/>
    </row>
    <row r="65" spans="3:34" ht="18" customHeight="1" x14ac:dyDescent="0.35">
      <c r="C65" s="211"/>
      <c r="D65" s="212"/>
      <c r="E65" s="213"/>
      <c r="F65" s="207"/>
      <c r="G65" s="86">
        <v>5</v>
      </c>
      <c r="H65" s="31" t="s">
        <v>68</v>
      </c>
      <c r="I65" s="220" t="s">
        <v>80</v>
      </c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1"/>
    </row>
    <row r="66" spans="3:34" ht="18" customHeight="1" x14ac:dyDescent="0.35">
      <c r="C66" s="211"/>
      <c r="D66" s="212"/>
      <c r="E66" s="213"/>
      <c r="F66" s="207"/>
      <c r="G66" s="86">
        <v>6</v>
      </c>
      <c r="H66" s="31" t="s">
        <v>69</v>
      </c>
      <c r="I66" s="220" t="s">
        <v>81</v>
      </c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1"/>
    </row>
    <row r="67" spans="3:34" ht="18" customHeight="1" x14ac:dyDescent="0.35">
      <c r="C67" s="211"/>
      <c r="D67" s="212"/>
      <c r="E67" s="213"/>
      <c r="F67" s="207"/>
      <c r="G67" s="86">
        <v>7</v>
      </c>
      <c r="H67" s="31" t="s">
        <v>70</v>
      </c>
      <c r="I67" s="220" t="s">
        <v>82</v>
      </c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1"/>
    </row>
    <row r="68" spans="3:34" ht="18" customHeight="1" thickBot="1" x14ac:dyDescent="0.4">
      <c r="C68" s="96"/>
      <c r="D68" s="97"/>
      <c r="E68" s="97"/>
      <c r="F68" s="208"/>
      <c r="G68" s="87">
        <v>8</v>
      </c>
      <c r="H68" s="88" t="s">
        <v>71</v>
      </c>
      <c r="I68" s="222" t="s">
        <v>83</v>
      </c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3"/>
    </row>
  </sheetData>
  <mergeCells count="28">
    <mergeCell ref="AH9:AH10"/>
    <mergeCell ref="F60:F68"/>
    <mergeCell ref="I60:AH60"/>
    <mergeCell ref="C61:E67"/>
    <mergeCell ref="I61:AH61"/>
    <mergeCell ref="I62:AH62"/>
    <mergeCell ref="I63:AH63"/>
    <mergeCell ref="I64:AH64"/>
    <mergeCell ref="I65:AH65"/>
    <mergeCell ref="I66:AH66"/>
    <mergeCell ref="I67:AH67"/>
    <mergeCell ref="I68:AH68"/>
    <mergeCell ref="B2:AH2"/>
    <mergeCell ref="B3:AH3"/>
    <mergeCell ref="B4:AH4"/>
    <mergeCell ref="B9:B10"/>
    <mergeCell ref="C9:D9"/>
    <mergeCell ref="E9:E10"/>
    <mergeCell ref="F9:F10"/>
    <mergeCell ref="G9:J9"/>
    <mergeCell ref="K9:N9"/>
    <mergeCell ref="O9:O10"/>
    <mergeCell ref="AE10:AF10"/>
    <mergeCell ref="P9:S9"/>
    <mergeCell ref="T9:W9"/>
    <mergeCell ref="X9:X10"/>
    <mergeCell ref="Z9:Z10"/>
    <mergeCell ref="AB9:AB10"/>
  </mergeCells>
  <dataValidations count="1">
    <dataValidation type="textLength" operator="lessThanOrEqual" allowBlank="1" showInputMessage="1" showErrorMessage="1" sqref="I62:I68" xr:uid="{168CD4CB-3C29-4E00-9E1B-683448DC1452}">
      <formula1>100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3C23A-98C8-4454-BE85-B82AF2692356}">
  <dimension ref="B1:AH68"/>
  <sheetViews>
    <sheetView topLeftCell="A37" zoomScale="70" zoomScaleNormal="70" workbookViewId="0">
      <selection activeCell="A52" sqref="A52:XFD59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41.1796875" customWidth="1"/>
    <col min="6" max="6" width="5.7265625" customWidth="1"/>
    <col min="7" max="10" width="4.90625" customWidth="1"/>
    <col min="11" max="14" width="4.54296875" style="74" hidden="1" customWidth="1"/>
    <col min="15" max="15" width="10.90625" customWidth="1"/>
    <col min="16" max="19" width="6.7265625" customWidth="1"/>
    <col min="20" max="23" width="6.7265625" hidden="1" customWidth="1"/>
    <col min="26" max="26" width="8.7265625" hidden="1" customWidth="1"/>
    <col min="27" max="27" width="10.54296875" customWidth="1"/>
    <col min="28" max="28" width="10.54296875" hidden="1" customWidth="1"/>
    <col min="29" max="29" width="5.7265625" hidden="1" customWidth="1"/>
    <col min="30" max="32" width="6.26953125" hidden="1" customWidth="1"/>
    <col min="34" max="34" width="39.36328125" customWidth="1"/>
  </cols>
  <sheetData>
    <row r="1" spans="2:34" x14ac:dyDescent="0.35">
      <c r="B1" s="29"/>
      <c r="C1" s="29"/>
      <c r="D1" s="29"/>
      <c r="E1" s="29"/>
      <c r="F1" s="29"/>
      <c r="G1" s="29"/>
      <c r="H1" s="29"/>
      <c r="I1" s="29"/>
      <c r="J1" s="29"/>
      <c r="K1" s="79"/>
      <c r="L1" s="79"/>
      <c r="M1" s="79"/>
      <c r="N1" s="7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</row>
    <row r="2" spans="2:34" ht="24.5" x14ac:dyDescent="0.45">
      <c r="B2" s="187" t="s">
        <v>77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</row>
    <row r="3" spans="2:34" ht="24.5" x14ac:dyDescent="0.45">
      <c r="B3" s="187" t="str">
        <f>PROFIL!C3 &amp;" " &amp;PROFIL!D3</f>
        <v>SMP NEGERI 3 BABELAN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</row>
    <row r="4" spans="2:34" ht="24.5" customHeight="1" x14ac:dyDescent="0.35">
      <c r="B4" s="188" t="str">
        <f>"ASSESMEN PESERTA DIDIK TAHUN PELAJARAN " &amp; ": " &amp;PROFIL!C15 &amp; PROFIL!D15 &amp;PROFIL!E15</f>
        <v>ASSESMEN PESERTA DIDIK TAHUN PELAJARAN : 2025/2026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</row>
    <row r="5" spans="2:34" ht="16" customHeight="1" x14ac:dyDescent="0.35">
      <c r="B5" s="29"/>
      <c r="C5" s="30" t="s">
        <v>18</v>
      </c>
      <c r="D5" s="30" t="str">
        <f>": " &amp;PROFIL!C27</f>
        <v>: Pendidikan Pancasila</v>
      </c>
      <c r="E5" s="29"/>
      <c r="F5" s="29"/>
      <c r="G5" s="29"/>
      <c r="H5" s="29"/>
      <c r="I5" s="29"/>
      <c r="J5" s="29"/>
      <c r="K5" s="79"/>
      <c r="L5" s="79"/>
      <c r="M5" s="79"/>
      <c r="N5" s="7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2:34" ht="15" customHeight="1" x14ac:dyDescent="0.35">
      <c r="B6" s="29"/>
      <c r="C6" s="30" t="s">
        <v>12</v>
      </c>
      <c r="D6" s="30" t="str">
        <f>": " &amp;PROFIL!C19 &amp;"- " &amp;PROFIL!J19</f>
        <v xml:space="preserve">: VII- </v>
      </c>
      <c r="E6" s="29"/>
      <c r="F6" s="29"/>
      <c r="G6" s="29"/>
      <c r="H6" s="29"/>
      <c r="I6" s="29"/>
      <c r="J6" s="29"/>
      <c r="K6" s="79"/>
      <c r="L6" s="79"/>
      <c r="M6" s="79"/>
      <c r="N6" s="7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2:34" ht="12.5" customHeight="1" thickBot="1" x14ac:dyDescent="0.4">
      <c r="B7" s="29"/>
      <c r="C7" s="30" t="s">
        <v>76</v>
      </c>
      <c r="D7" s="30" t="str">
        <f>": " &amp;PROFIL!C29</f>
        <v>: AZKA ZAKIYAH, S.Pd</v>
      </c>
      <c r="E7" s="29"/>
      <c r="F7" s="29"/>
      <c r="G7" s="29"/>
      <c r="H7" s="29"/>
      <c r="I7" s="29"/>
      <c r="J7" s="29"/>
      <c r="K7" s="79"/>
      <c r="L7" s="79"/>
      <c r="M7" s="79"/>
      <c r="N7" s="7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</row>
    <row r="8" spans="2:34" ht="10" hidden="1" customHeight="1" thickBot="1" x14ac:dyDescent="0.4">
      <c r="B8" s="29"/>
      <c r="C8" s="30"/>
      <c r="D8" s="30"/>
      <c r="E8" s="29"/>
      <c r="F8" s="29"/>
      <c r="G8" s="43"/>
      <c r="H8" s="43"/>
      <c r="I8" s="43"/>
      <c r="J8" s="43"/>
      <c r="K8" s="43" t="str">
        <f>IF(COUNT(K12:K51)&gt;0,1,"")</f>
        <v/>
      </c>
      <c r="L8" s="43" t="str">
        <f>IF(COUNT(L12:L51)&gt;0,1,"")</f>
        <v/>
      </c>
      <c r="M8" s="43" t="str">
        <f>IF(COUNT(M12:M51)&gt;0,1,"")</f>
        <v/>
      </c>
      <c r="N8" s="43" t="str">
        <f>IF(COUNT(N12:N51)&gt;0,1,"")</f>
        <v/>
      </c>
      <c r="O8" s="43">
        <f>SUM(G8:N8)</f>
        <v>0</v>
      </c>
      <c r="P8" s="73"/>
      <c r="Q8" s="73"/>
      <c r="R8" s="73"/>
      <c r="S8" s="73"/>
      <c r="T8" s="73" t="str">
        <f>IF(COUNT(T12:T51)&gt;0,1,"")</f>
        <v/>
      </c>
      <c r="U8" s="73" t="str">
        <f>IF(COUNT(U12:U51)&gt;0,1,"")</f>
        <v/>
      </c>
      <c r="V8" s="73" t="str">
        <f>IF(COUNT(V12:V51)&gt;0,1,"")</f>
        <v/>
      </c>
      <c r="W8" s="73" t="str">
        <f>IF(COUNT(W12:W51)&gt;0,1,"")</f>
        <v/>
      </c>
      <c r="X8" s="73">
        <f>SUM(P8:W8)</f>
        <v>0</v>
      </c>
      <c r="Y8" s="44"/>
      <c r="Z8" s="44"/>
      <c r="AA8" s="73">
        <f>SUM(O11,X11,AB11)</f>
        <v>24</v>
      </c>
      <c r="AB8" s="73"/>
      <c r="AC8" s="29"/>
      <c r="AD8" s="29"/>
      <c r="AE8" s="29"/>
      <c r="AF8" s="29"/>
      <c r="AG8" s="29"/>
      <c r="AH8" s="29"/>
    </row>
    <row r="9" spans="2:34" s="14" customFormat="1" ht="63.5" customHeight="1" thickBot="1" x14ac:dyDescent="0.4">
      <c r="B9" s="189" t="s">
        <v>48</v>
      </c>
      <c r="C9" s="191" t="s">
        <v>51</v>
      </c>
      <c r="D9" s="191"/>
      <c r="E9" s="191" t="s">
        <v>52</v>
      </c>
      <c r="F9" s="191" t="s">
        <v>53</v>
      </c>
      <c r="G9" s="192" t="s">
        <v>159</v>
      </c>
      <c r="H9" s="193"/>
      <c r="I9" s="193"/>
      <c r="J9" s="194"/>
      <c r="K9" s="195" t="s">
        <v>153</v>
      </c>
      <c r="L9" s="196"/>
      <c r="M9" s="196"/>
      <c r="N9" s="197"/>
      <c r="O9" s="198" t="s">
        <v>65</v>
      </c>
      <c r="P9" s="192" t="s">
        <v>158</v>
      </c>
      <c r="Q9" s="193"/>
      <c r="R9" s="193"/>
      <c r="S9" s="194"/>
      <c r="T9" s="195" t="s">
        <v>153</v>
      </c>
      <c r="U9" s="196"/>
      <c r="V9" s="196"/>
      <c r="W9" s="197"/>
      <c r="X9" s="198" t="s">
        <v>66</v>
      </c>
      <c r="Y9" s="26" t="s">
        <v>28</v>
      </c>
      <c r="Z9" s="202" t="s">
        <v>160</v>
      </c>
      <c r="AA9" s="26" t="str">
        <f>PROFIL!$C$13</f>
        <v>Sumatif Akhir Semester (SAS)</v>
      </c>
      <c r="AB9" s="202" t="s">
        <v>160</v>
      </c>
      <c r="AC9" s="26"/>
      <c r="AD9" s="26"/>
      <c r="AE9" s="26"/>
      <c r="AF9" s="26"/>
      <c r="AG9" s="27" t="s">
        <v>67</v>
      </c>
      <c r="AH9" s="204" t="s">
        <v>227</v>
      </c>
    </row>
    <row r="10" spans="2:34" s="14" customFormat="1" ht="15.5" customHeight="1" x14ac:dyDescent="0.35">
      <c r="B10" s="190"/>
      <c r="C10" s="17" t="s">
        <v>49</v>
      </c>
      <c r="D10" s="17" t="s">
        <v>50</v>
      </c>
      <c r="E10" s="186"/>
      <c r="F10" s="186"/>
      <c r="G10" s="34" t="s">
        <v>56</v>
      </c>
      <c r="H10" s="34" t="s">
        <v>57</v>
      </c>
      <c r="I10" s="34" t="s">
        <v>58</v>
      </c>
      <c r="J10" s="34" t="s">
        <v>59</v>
      </c>
      <c r="K10" s="78" t="s">
        <v>56</v>
      </c>
      <c r="L10" s="78" t="s">
        <v>57</v>
      </c>
      <c r="M10" s="78" t="s">
        <v>58</v>
      </c>
      <c r="N10" s="78" t="s">
        <v>59</v>
      </c>
      <c r="O10" s="199"/>
      <c r="P10" s="34" t="s">
        <v>61</v>
      </c>
      <c r="Q10" s="34" t="s">
        <v>62</v>
      </c>
      <c r="R10" s="34" t="s">
        <v>63</v>
      </c>
      <c r="S10" s="34" t="s">
        <v>64</v>
      </c>
      <c r="T10" s="78" t="s">
        <v>61</v>
      </c>
      <c r="U10" s="78" t="s">
        <v>62</v>
      </c>
      <c r="V10" s="78" t="s">
        <v>63</v>
      </c>
      <c r="W10" s="78" t="s">
        <v>64</v>
      </c>
      <c r="X10" s="199"/>
      <c r="Y10" s="35" t="s">
        <v>73</v>
      </c>
      <c r="Z10" s="203"/>
      <c r="AA10" s="34" t="s">
        <v>72</v>
      </c>
      <c r="AB10" s="203"/>
      <c r="AC10" s="36" t="s">
        <v>84</v>
      </c>
      <c r="AD10" s="36" t="s">
        <v>85</v>
      </c>
      <c r="AE10" s="200" t="s">
        <v>86</v>
      </c>
      <c r="AF10" s="201"/>
      <c r="AG10" s="37" t="s">
        <v>75</v>
      </c>
      <c r="AH10" s="205"/>
    </row>
    <row r="11" spans="2:34" s="14" customFormat="1" ht="1.5" customHeight="1" x14ac:dyDescent="0.35">
      <c r="B11" s="38"/>
      <c r="C11" s="38"/>
      <c r="D11" s="38"/>
      <c r="E11" s="38"/>
      <c r="F11" s="38"/>
      <c r="G11" s="39"/>
      <c r="H11" s="39"/>
      <c r="I11" s="39"/>
      <c r="J11" s="39"/>
      <c r="K11" s="76"/>
      <c r="L11" s="76"/>
      <c r="M11" s="76"/>
      <c r="N11" s="76"/>
      <c r="O11" s="41">
        <v>9</v>
      </c>
      <c r="P11" s="42"/>
      <c r="Q11" s="42"/>
      <c r="R11" s="42"/>
      <c r="S11" s="42"/>
      <c r="T11" s="82"/>
      <c r="U11" s="82"/>
      <c r="V11" s="82"/>
      <c r="W11" s="82"/>
      <c r="X11" s="41">
        <v>8</v>
      </c>
      <c r="Y11" s="41"/>
      <c r="Z11" s="83">
        <v>1</v>
      </c>
      <c r="AA11" s="42"/>
      <c r="AB11" s="81">
        <v>7</v>
      </c>
      <c r="AC11" s="42"/>
      <c r="AD11" s="42"/>
      <c r="AE11" s="42"/>
      <c r="AF11" s="42"/>
      <c r="AG11" s="41"/>
      <c r="AH11" s="40"/>
    </row>
    <row r="12" spans="2:34" x14ac:dyDescent="0.35">
      <c r="B12" s="22">
        <v>1</v>
      </c>
      <c r="C12" s="22">
        <f>'7'!C5</f>
        <v>0</v>
      </c>
      <c r="D12" s="22">
        <f>'7'!D5</f>
        <v>0</v>
      </c>
      <c r="E12" s="72">
        <f>'7'!E5</f>
        <v>0</v>
      </c>
      <c r="F12" s="22">
        <f>'7'!F5</f>
        <v>0</v>
      </c>
      <c r="G12" s="33"/>
      <c r="H12" s="33"/>
      <c r="I12" s="33"/>
      <c r="J12" s="33"/>
      <c r="K12" s="80" t="e">
        <f t="shared" ref="K12:K51" si="0">($G$58*G12)+$G$59</f>
        <v>#DIV/0!</v>
      </c>
      <c r="L12" s="80" t="e">
        <f t="shared" ref="L12:L51" si="1">($H$58*H12)+$H$59</f>
        <v>#DIV/0!</v>
      </c>
      <c r="M12" s="80" t="e">
        <f t="shared" ref="M12:M51" si="2">($I$58*I12)+$I$59</f>
        <v>#DIV/0!</v>
      </c>
      <c r="N12" s="80" t="e">
        <f t="shared" ref="N12:N51" si="3">($J$58*J12)+$J$59</f>
        <v>#DIV/0!</v>
      </c>
      <c r="O12" s="22" t="str">
        <f>IF(COUNT(K12:N12)&lt;2,"",ROUND(SUM(K12:N12)/$O$8,0))</f>
        <v/>
      </c>
      <c r="P12" s="33"/>
      <c r="Q12" s="33"/>
      <c r="R12" s="33"/>
      <c r="S12" s="33"/>
      <c r="T12" s="77" t="e">
        <f t="shared" ref="T12:T51" si="4">($P$58*P12)+$P$59</f>
        <v>#DIV/0!</v>
      </c>
      <c r="U12" s="77" t="e">
        <f t="shared" ref="U12:U51" si="5">($Q$58*Q12)+$Q$59</f>
        <v>#DIV/0!</v>
      </c>
      <c r="V12" s="77" t="e">
        <f t="shared" ref="V12:V51" si="6">($R$58*R12)+$R$59</f>
        <v>#DIV/0!</v>
      </c>
      <c r="W12" s="77" t="e">
        <f t="shared" ref="W12:W51" si="7">($S$58*S12)+$S$59</f>
        <v>#DIV/0!</v>
      </c>
      <c r="X12" s="22" t="str">
        <f>IF(COUNT(T12:W12)&lt;2,"",ROUND(SUM(T12:W12)/$X$8,0))</f>
        <v/>
      </c>
      <c r="Y12" s="33"/>
      <c r="Z12" s="84" t="e">
        <f>($Y$58*Y12)+$Y$59</f>
        <v>#DIV/0!</v>
      </c>
      <c r="AA12" s="33"/>
      <c r="AB12" s="85" t="e">
        <f t="shared" ref="AB12:AB51" si="8">($AA$58*AA12)+$AA$59</f>
        <v>#DIV/0!</v>
      </c>
      <c r="AC12" s="45">
        <f>MAX(G12:J12)</f>
        <v>0</v>
      </c>
      <c r="AD12" s="45">
        <f>MIN(G12:J12)</f>
        <v>0</v>
      </c>
      <c r="AE12" s="45" t="e">
        <f>MATCH(AC12,G12:J12,0)</f>
        <v>#N/A</v>
      </c>
      <c r="AF12" s="45" t="e">
        <f>MATCH(AD12,G12:J12,0)</f>
        <v>#N/A</v>
      </c>
      <c r="AG12" s="24" t="str">
        <f>IFERROR(IF(OR(X12="",Y12="",AA12=""),"",ROUND(((O12*$O$11)+(X12*$X$11)+(Z12*$Z$11)+(AB12*$AB$11))/$AA$8,0)),"")</f>
        <v/>
      </c>
      <c r="AH12" s="28" t="str">
        <f t="shared" ref="AH12:AH51" si="9">IFERROR("Menunjukkan penguasaan"&amp; " dalam "&amp;(VLOOKUP(AE12,$G$61:$I$70,3)),"")</f>
        <v/>
      </c>
    </row>
    <row r="13" spans="2:34" x14ac:dyDescent="0.35">
      <c r="B13" s="20">
        <v>2</v>
      </c>
      <c r="C13" s="22">
        <f>'7'!C6</f>
        <v>0</v>
      </c>
      <c r="D13" s="22">
        <f>'7'!D6</f>
        <v>0</v>
      </c>
      <c r="E13" s="72">
        <f>'7'!E6</f>
        <v>0</v>
      </c>
      <c r="F13" s="22">
        <f>'7'!F6</f>
        <v>0</v>
      </c>
      <c r="G13" s="75"/>
      <c r="H13" s="75"/>
      <c r="I13" s="75"/>
      <c r="J13" s="75"/>
      <c r="K13" s="80" t="e">
        <f t="shared" si="0"/>
        <v>#DIV/0!</v>
      </c>
      <c r="L13" s="80" t="e">
        <f t="shared" si="1"/>
        <v>#DIV/0!</v>
      </c>
      <c r="M13" s="80" t="e">
        <f t="shared" si="2"/>
        <v>#DIV/0!</v>
      </c>
      <c r="N13" s="80" t="e">
        <f t="shared" si="3"/>
        <v>#DIV/0!</v>
      </c>
      <c r="O13" s="22" t="str">
        <f t="shared" ref="O13:O51" si="10">IF(COUNT(K13:N13)&lt;2,"",ROUND(SUM(K13:N13)/$O$8,0))</f>
        <v/>
      </c>
      <c r="P13" s="75"/>
      <c r="Q13" s="75"/>
      <c r="R13" s="75"/>
      <c r="S13" s="75"/>
      <c r="T13" s="77" t="e">
        <f t="shared" si="4"/>
        <v>#DIV/0!</v>
      </c>
      <c r="U13" s="77" t="e">
        <f t="shared" si="5"/>
        <v>#DIV/0!</v>
      </c>
      <c r="V13" s="77" t="e">
        <f t="shared" si="6"/>
        <v>#DIV/0!</v>
      </c>
      <c r="W13" s="77" t="e">
        <f t="shared" si="7"/>
        <v>#DIV/0!</v>
      </c>
      <c r="X13" s="22" t="str">
        <f t="shared" ref="X13:X51" si="11">IF(COUNT(T13:W13)&lt;2,"",ROUND(SUM(T13:W13)/$X$8,0))</f>
        <v/>
      </c>
      <c r="Y13" s="75"/>
      <c r="Z13" s="84" t="e">
        <f t="shared" ref="Z13:Z14" si="12">($Y$58*Y13)+$Y$59</f>
        <v>#DIV/0!</v>
      </c>
      <c r="AA13" s="75"/>
      <c r="AB13" s="85" t="e">
        <f t="shared" si="8"/>
        <v>#DIV/0!</v>
      </c>
      <c r="AC13" s="45">
        <f t="shared" ref="AC13:AC51" si="13">MAX(G13:J13)</f>
        <v>0</v>
      </c>
      <c r="AD13" s="45">
        <f t="shared" ref="AD13:AD51" si="14">MIN(G13:J13)</f>
        <v>0</v>
      </c>
      <c r="AE13" s="45" t="e">
        <f t="shared" ref="AE13:AE51" si="15">MATCH(AC13,G13:J13,0)</f>
        <v>#N/A</v>
      </c>
      <c r="AF13" s="45" t="e">
        <f t="shared" ref="AF13:AF51" si="16">MATCH(AD13,G13:J13,0)</f>
        <v>#N/A</v>
      </c>
      <c r="AG13" s="24" t="str">
        <f t="shared" ref="AG13:AG51" si="17">IFERROR(IF(OR(X13="",Y13="",AA13=""),"",ROUND(((O13*$O$11)+(X13*$X$11)+(Z13*$Z$11)+(AB13*$AB$11))/$AA$8,0)),"")</f>
        <v/>
      </c>
      <c r="AH13" s="28" t="str">
        <f t="shared" si="9"/>
        <v/>
      </c>
    </row>
    <row r="14" spans="2:34" x14ac:dyDescent="0.35">
      <c r="B14" s="20">
        <v>3</v>
      </c>
      <c r="C14" s="22">
        <f>'7'!C7</f>
        <v>0</v>
      </c>
      <c r="D14" s="22">
        <f>'7'!D7</f>
        <v>0</v>
      </c>
      <c r="E14" s="72">
        <f>'7'!E7</f>
        <v>0</v>
      </c>
      <c r="F14" s="22">
        <f>'7'!F7</f>
        <v>0</v>
      </c>
      <c r="G14" s="75"/>
      <c r="H14" s="75"/>
      <c r="I14" s="75"/>
      <c r="J14" s="75"/>
      <c r="K14" s="80" t="e">
        <f t="shared" si="0"/>
        <v>#DIV/0!</v>
      </c>
      <c r="L14" s="80" t="e">
        <f t="shared" si="1"/>
        <v>#DIV/0!</v>
      </c>
      <c r="M14" s="80" t="e">
        <f t="shared" si="2"/>
        <v>#DIV/0!</v>
      </c>
      <c r="N14" s="80" t="e">
        <f t="shared" si="3"/>
        <v>#DIV/0!</v>
      </c>
      <c r="O14" s="22" t="str">
        <f t="shared" si="10"/>
        <v/>
      </c>
      <c r="P14" s="75"/>
      <c r="Q14" s="75"/>
      <c r="R14" s="75"/>
      <c r="S14" s="75"/>
      <c r="T14" s="77" t="e">
        <f t="shared" si="4"/>
        <v>#DIV/0!</v>
      </c>
      <c r="U14" s="77" t="e">
        <f t="shared" si="5"/>
        <v>#DIV/0!</v>
      </c>
      <c r="V14" s="77" t="e">
        <f t="shared" si="6"/>
        <v>#DIV/0!</v>
      </c>
      <c r="W14" s="77" t="e">
        <f t="shared" si="7"/>
        <v>#DIV/0!</v>
      </c>
      <c r="X14" s="22" t="str">
        <f t="shared" si="11"/>
        <v/>
      </c>
      <c r="Y14" s="75"/>
      <c r="Z14" s="84" t="e">
        <f t="shared" si="12"/>
        <v>#DIV/0!</v>
      </c>
      <c r="AA14" s="75"/>
      <c r="AB14" s="85" t="e">
        <f t="shared" si="8"/>
        <v>#DIV/0!</v>
      </c>
      <c r="AC14" s="45">
        <f t="shared" si="13"/>
        <v>0</v>
      </c>
      <c r="AD14" s="45">
        <f t="shared" si="14"/>
        <v>0</v>
      </c>
      <c r="AE14" s="45" t="e">
        <f t="shared" si="15"/>
        <v>#N/A</v>
      </c>
      <c r="AF14" s="45" t="e">
        <f t="shared" si="16"/>
        <v>#N/A</v>
      </c>
      <c r="AG14" s="24" t="str">
        <f t="shared" si="17"/>
        <v/>
      </c>
      <c r="AH14" s="28" t="str">
        <f t="shared" si="9"/>
        <v/>
      </c>
    </row>
    <row r="15" spans="2:34" x14ac:dyDescent="0.35">
      <c r="B15" s="20">
        <v>4</v>
      </c>
      <c r="C15" s="22">
        <f>'7'!C8</f>
        <v>0</v>
      </c>
      <c r="D15" s="22">
        <f>'7'!D8</f>
        <v>0</v>
      </c>
      <c r="E15" s="72">
        <f>'7'!E8</f>
        <v>0</v>
      </c>
      <c r="F15" s="22">
        <f>'7'!F8</f>
        <v>0</v>
      </c>
      <c r="G15" s="75"/>
      <c r="H15" s="75"/>
      <c r="I15" s="75"/>
      <c r="J15" s="75"/>
      <c r="K15" s="80" t="e">
        <f t="shared" si="0"/>
        <v>#DIV/0!</v>
      </c>
      <c r="L15" s="80" t="e">
        <f t="shared" si="1"/>
        <v>#DIV/0!</v>
      </c>
      <c r="M15" s="80" t="e">
        <f t="shared" si="2"/>
        <v>#DIV/0!</v>
      </c>
      <c r="N15" s="80" t="e">
        <f t="shared" si="3"/>
        <v>#DIV/0!</v>
      </c>
      <c r="O15" s="22" t="str">
        <f t="shared" si="10"/>
        <v/>
      </c>
      <c r="P15" s="75"/>
      <c r="Q15" s="75"/>
      <c r="R15" s="75"/>
      <c r="S15" s="75"/>
      <c r="T15" s="77" t="e">
        <f t="shared" si="4"/>
        <v>#DIV/0!</v>
      </c>
      <c r="U15" s="77" t="e">
        <f t="shared" si="5"/>
        <v>#DIV/0!</v>
      </c>
      <c r="V15" s="77" t="e">
        <f t="shared" si="6"/>
        <v>#DIV/0!</v>
      </c>
      <c r="W15" s="77" t="e">
        <f t="shared" si="7"/>
        <v>#DIV/0!</v>
      </c>
      <c r="X15" s="22" t="str">
        <f t="shared" si="11"/>
        <v/>
      </c>
      <c r="Y15" s="75"/>
      <c r="Z15" s="84" t="e">
        <f t="shared" ref="Z15:Z51" si="18">($Y$58*Y15)+$Y$59</f>
        <v>#DIV/0!</v>
      </c>
      <c r="AA15" s="75"/>
      <c r="AB15" s="85" t="e">
        <f t="shared" si="8"/>
        <v>#DIV/0!</v>
      </c>
      <c r="AC15" s="45">
        <f t="shared" si="13"/>
        <v>0</v>
      </c>
      <c r="AD15" s="45">
        <f t="shared" si="14"/>
        <v>0</v>
      </c>
      <c r="AE15" s="45" t="e">
        <f t="shared" si="15"/>
        <v>#N/A</v>
      </c>
      <c r="AF15" s="45" t="e">
        <f t="shared" si="16"/>
        <v>#N/A</v>
      </c>
      <c r="AG15" s="24" t="str">
        <f t="shared" si="17"/>
        <v/>
      </c>
      <c r="AH15" s="28" t="str">
        <f t="shared" si="9"/>
        <v/>
      </c>
    </row>
    <row r="16" spans="2:34" x14ac:dyDescent="0.35">
      <c r="B16" s="20">
        <v>5</v>
      </c>
      <c r="C16" s="22">
        <f>'7'!C9</f>
        <v>0</v>
      </c>
      <c r="D16" s="22">
        <f>'7'!D9</f>
        <v>0</v>
      </c>
      <c r="E16" s="72">
        <f>'7'!E9</f>
        <v>0</v>
      </c>
      <c r="F16" s="22">
        <f>'7'!F9</f>
        <v>0</v>
      </c>
      <c r="G16" s="75"/>
      <c r="H16" s="75"/>
      <c r="I16" s="75"/>
      <c r="J16" s="75"/>
      <c r="K16" s="80" t="e">
        <f t="shared" si="0"/>
        <v>#DIV/0!</v>
      </c>
      <c r="L16" s="80" t="e">
        <f t="shared" si="1"/>
        <v>#DIV/0!</v>
      </c>
      <c r="M16" s="80" t="e">
        <f t="shared" si="2"/>
        <v>#DIV/0!</v>
      </c>
      <c r="N16" s="80" t="e">
        <f t="shared" si="3"/>
        <v>#DIV/0!</v>
      </c>
      <c r="O16" s="22" t="str">
        <f t="shared" si="10"/>
        <v/>
      </c>
      <c r="P16" s="75"/>
      <c r="Q16" s="75"/>
      <c r="R16" s="75"/>
      <c r="S16" s="75"/>
      <c r="T16" s="77" t="e">
        <f t="shared" si="4"/>
        <v>#DIV/0!</v>
      </c>
      <c r="U16" s="77" t="e">
        <f t="shared" si="5"/>
        <v>#DIV/0!</v>
      </c>
      <c r="V16" s="77" t="e">
        <f t="shared" si="6"/>
        <v>#DIV/0!</v>
      </c>
      <c r="W16" s="77" t="e">
        <f t="shared" si="7"/>
        <v>#DIV/0!</v>
      </c>
      <c r="X16" s="22" t="str">
        <f t="shared" si="11"/>
        <v/>
      </c>
      <c r="Y16" s="75"/>
      <c r="Z16" s="84" t="e">
        <f t="shared" si="18"/>
        <v>#DIV/0!</v>
      </c>
      <c r="AA16" s="75"/>
      <c r="AB16" s="85" t="e">
        <f t="shared" si="8"/>
        <v>#DIV/0!</v>
      </c>
      <c r="AC16" s="45">
        <f t="shared" si="13"/>
        <v>0</v>
      </c>
      <c r="AD16" s="45">
        <f t="shared" si="14"/>
        <v>0</v>
      </c>
      <c r="AE16" s="45" t="e">
        <f t="shared" si="15"/>
        <v>#N/A</v>
      </c>
      <c r="AF16" s="45" t="e">
        <f t="shared" si="16"/>
        <v>#N/A</v>
      </c>
      <c r="AG16" s="24" t="str">
        <f t="shared" si="17"/>
        <v/>
      </c>
      <c r="AH16" s="28" t="str">
        <f t="shared" si="9"/>
        <v/>
      </c>
    </row>
    <row r="17" spans="2:34" x14ac:dyDescent="0.35">
      <c r="B17" s="20">
        <v>6</v>
      </c>
      <c r="C17" s="22">
        <f>'7'!C10</f>
        <v>0</v>
      </c>
      <c r="D17" s="22">
        <f>'7'!D10</f>
        <v>0</v>
      </c>
      <c r="E17" s="72">
        <f>'7'!E10</f>
        <v>0</v>
      </c>
      <c r="F17" s="22">
        <f>'7'!F10</f>
        <v>0</v>
      </c>
      <c r="G17" s="75"/>
      <c r="H17" s="75"/>
      <c r="I17" s="75"/>
      <c r="J17" s="75"/>
      <c r="K17" s="80" t="e">
        <f t="shared" si="0"/>
        <v>#DIV/0!</v>
      </c>
      <c r="L17" s="80" t="e">
        <f t="shared" si="1"/>
        <v>#DIV/0!</v>
      </c>
      <c r="M17" s="80" t="e">
        <f t="shared" si="2"/>
        <v>#DIV/0!</v>
      </c>
      <c r="N17" s="80" t="e">
        <f t="shared" si="3"/>
        <v>#DIV/0!</v>
      </c>
      <c r="O17" s="22" t="str">
        <f t="shared" si="10"/>
        <v/>
      </c>
      <c r="P17" s="75"/>
      <c r="Q17" s="75"/>
      <c r="R17" s="75"/>
      <c r="S17" s="75"/>
      <c r="T17" s="77" t="e">
        <f t="shared" si="4"/>
        <v>#DIV/0!</v>
      </c>
      <c r="U17" s="77" t="e">
        <f t="shared" si="5"/>
        <v>#DIV/0!</v>
      </c>
      <c r="V17" s="77" t="e">
        <f t="shared" si="6"/>
        <v>#DIV/0!</v>
      </c>
      <c r="W17" s="77" t="e">
        <f t="shared" si="7"/>
        <v>#DIV/0!</v>
      </c>
      <c r="X17" s="22" t="str">
        <f t="shared" si="11"/>
        <v/>
      </c>
      <c r="Y17" s="75"/>
      <c r="Z17" s="84" t="e">
        <f t="shared" si="18"/>
        <v>#DIV/0!</v>
      </c>
      <c r="AA17" s="75"/>
      <c r="AB17" s="85" t="e">
        <f t="shared" si="8"/>
        <v>#DIV/0!</v>
      </c>
      <c r="AC17" s="45">
        <f t="shared" si="13"/>
        <v>0</v>
      </c>
      <c r="AD17" s="45">
        <f t="shared" si="14"/>
        <v>0</v>
      </c>
      <c r="AE17" s="45" t="e">
        <f t="shared" si="15"/>
        <v>#N/A</v>
      </c>
      <c r="AF17" s="45" t="e">
        <f t="shared" si="16"/>
        <v>#N/A</v>
      </c>
      <c r="AG17" s="24" t="str">
        <f t="shared" si="17"/>
        <v/>
      </c>
      <c r="AH17" s="28" t="str">
        <f t="shared" si="9"/>
        <v/>
      </c>
    </row>
    <row r="18" spans="2:34" x14ac:dyDescent="0.35">
      <c r="B18" s="20">
        <v>7</v>
      </c>
      <c r="C18" s="22">
        <f>'7'!C11</f>
        <v>0</v>
      </c>
      <c r="D18" s="22">
        <f>'7'!D11</f>
        <v>0</v>
      </c>
      <c r="E18" s="72">
        <f>'7'!E11</f>
        <v>0</v>
      </c>
      <c r="F18" s="22">
        <f>'7'!F11</f>
        <v>0</v>
      </c>
      <c r="G18" s="75"/>
      <c r="H18" s="75"/>
      <c r="I18" s="75"/>
      <c r="J18" s="75"/>
      <c r="K18" s="80" t="e">
        <f t="shared" si="0"/>
        <v>#DIV/0!</v>
      </c>
      <c r="L18" s="80" t="e">
        <f t="shared" si="1"/>
        <v>#DIV/0!</v>
      </c>
      <c r="M18" s="80" t="e">
        <f t="shared" si="2"/>
        <v>#DIV/0!</v>
      </c>
      <c r="N18" s="80" t="e">
        <f t="shared" si="3"/>
        <v>#DIV/0!</v>
      </c>
      <c r="O18" s="22" t="str">
        <f t="shared" si="10"/>
        <v/>
      </c>
      <c r="P18" s="75"/>
      <c r="Q18" s="75"/>
      <c r="R18" s="75"/>
      <c r="S18" s="75"/>
      <c r="T18" s="77" t="e">
        <f t="shared" si="4"/>
        <v>#DIV/0!</v>
      </c>
      <c r="U18" s="77" t="e">
        <f t="shared" si="5"/>
        <v>#DIV/0!</v>
      </c>
      <c r="V18" s="77" t="e">
        <f t="shared" si="6"/>
        <v>#DIV/0!</v>
      </c>
      <c r="W18" s="77" t="e">
        <f t="shared" si="7"/>
        <v>#DIV/0!</v>
      </c>
      <c r="X18" s="22" t="str">
        <f t="shared" si="11"/>
        <v/>
      </c>
      <c r="Y18" s="75"/>
      <c r="Z18" s="84" t="e">
        <f t="shared" si="18"/>
        <v>#DIV/0!</v>
      </c>
      <c r="AA18" s="75"/>
      <c r="AB18" s="85" t="e">
        <f t="shared" si="8"/>
        <v>#DIV/0!</v>
      </c>
      <c r="AC18" s="45">
        <f t="shared" si="13"/>
        <v>0</v>
      </c>
      <c r="AD18" s="45">
        <f t="shared" si="14"/>
        <v>0</v>
      </c>
      <c r="AE18" s="45" t="e">
        <f t="shared" si="15"/>
        <v>#N/A</v>
      </c>
      <c r="AF18" s="45" t="e">
        <f t="shared" si="16"/>
        <v>#N/A</v>
      </c>
      <c r="AG18" s="24" t="str">
        <f t="shared" si="17"/>
        <v/>
      </c>
      <c r="AH18" s="28" t="str">
        <f t="shared" si="9"/>
        <v/>
      </c>
    </row>
    <row r="19" spans="2:34" x14ac:dyDescent="0.35">
      <c r="B19" s="20">
        <v>8</v>
      </c>
      <c r="C19" s="22">
        <f>'7'!C12</f>
        <v>0</v>
      </c>
      <c r="D19" s="22">
        <f>'7'!D12</f>
        <v>0</v>
      </c>
      <c r="E19" s="72">
        <f>'7'!E12</f>
        <v>0</v>
      </c>
      <c r="F19" s="22">
        <f>'7'!F12</f>
        <v>0</v>
      </c>
      <c r="G19" s="75"/>
      <c r="H19" s="75"/>
      <c r="I19" s="75"/>
      <c r="J19" s="75"/>
      <c r="K19" s="80" t="e">
        <f t="shared" si="0"/>
        <v>#DIV/0!</v>
      </c>
      <c r="L19" s="80" t="e">
        <f t="shared" si="1"/>
        <v>#DIV/0!</v>
      </c>
      <c r="M19" s="80" t="e">
        <f t="shared" si="2"/>
        <v>#DIV/0!</v>
      </c>
      <c r="N19" s="80" t="e">
        <f t="shared" si="3"/>
        <v>#DIV/0!</v>
      </c>
      <c r="O19" s="22" t="str">
        <f t="shared" si="10"/>
        <v/>
      </c>
      <c r="P19" s="75"/>
      <c r="Q19" s="75"/>
      <c r="R19" s="75"/>
      <c r="S19" s="75"/>
      <c r="T19" s="77" t="e">
        <f t="shared" si="4"/>
        <v>#DIV/0!</v>
      </c>
      <c r="U19" s="77" t="e">
        <f t="shared" si="5"/>
        <v>#DIV/0!</v>
      </c>
      <c r="V19" s="77" t="e">
        <f t="shared" si="6"/>
        <v>#DIV/0!</v>
      </c>
      <c r="W19" s="77" t="e">
        <f t="shared" si="7"/>
        <v>#DIV/0!</v>
      </c>
      <c r="X19" s="22" t="str">
        <f t="shared" si="11"/>
        <v/>
      </c>
      <c r="Y19" s="75"/>
      <c r="Z19" s="84" t="e">
        <f t="shared" si="18"/>
        <v>#DIV/0!</v>
      </c>
      <c r="AA19" s="75"/>
      <c r="AB19" s="85" t="e">
        <f t="shared" si="8"/>
        <v>#DIV/0!</v>
      </c>
      <c r="AC19" s="45">
        <f t="shared" si="13"/>
        <v>0</v>
      </c>
      <c r="AD19" s="45">
        <f t="shared" si="14"/>
        <v>0</v>
      </c>
      <c r="AE19" s="45" t="e">
        <f t="shared" si="15"/>
        <v>#N/A</v>
      </c>
      <c r="AF19" s="45" t="e">
        <f t="shared" si="16"/>
        <v>#N/A</v>
      </c>
      <c r="AG19" s="24" t="str">
        <f t="shared" si="17"/>
        <v/>
      </c>
      <c r="AH19" s="28" t="str">
        <f t="shared" si="9"/>
        <v/>
      </c>
    </row>
    <row r="20" spans="2:34" x14ac:dyDescent="0.35">
      <c r="B20" s="20">
        <v>9</v>
      </c>
      <c r="C20" s="22">
        <f>'7'!C13</f>
        <v>0</v>
      </c>
      <c r="D20" s="22">
        <f>'7'!D13</f>
        <v>0</v>
      </c>
      <c r="E20" s="72">
        <f>'7'!E13</f>
        <v>0</v>
      </c>
      <c r="F20" s="22">
        <f>'7'!F13</f>
        <v>0</v>
      </c>
      <c r="G20" s="75"/>
      <c r="H20" s="75"/>
      <c r="I20" s="75"/>
      <c r="J20" s="75"/>
      <c r="K20" s="80" t="e">
        <f t="shared" si="0"/>
        <v>#DIV/0!</v>
      </c>
      <c r="L20" s="80" t="e">
        <f t="shared" si="1"/>
        <v>#DIV/0!</v>
      </c>
      <c r="M20" s="80" t="e">
        <f t="shared" si="2"/>
        <v>#DIV/0!</v>
      </c>
      <c r="N20" s="80" t="e">
        <f t="shared" si="3"/>
        <v>#DIV/0!</v>
      </c>
      <c r="O20" s="22" t="str">
        <f t="shared" si="10"/>
        <v/>
      </c>
      <c r="P20" s="75"/>
      <c r="Q20" s="75"/>
      <c r="R20" s="75"/>
      <c r="S20" s="75"/>
      <c r="T20" s="77" t="e">
        <f t="shared" si="4"/>
        <v>#DIV/0!</v>
      </c>
      <c r="U20" s="77" t="e">
        <f t="shared" si="5"/>
        <v>#DIV/0!</v>
      </c>
      <c r="V20" s="77" t="e">
        <f t="shared" si="6"/>
        <v>#DIV/0!</v>
      </c>
      <c r="W20" s="77" t="e">
        <f t="shared" si="7"/>
        <v>#DIV/0!</v>
      </c>
      <c r="X20" s="22" t="str">
        <f t="shared" si="11"/>
        <v/>
      </c>
      <c r="Y20" s="75"/>
      <c r="Z20" s="84" t="e">
        <f t="shared" si="18"/>
        <v>#DIV/0!</v>
      </c>
      <c r="AA20" s="75"/>
      <c r="AB20" s="85" t="e">
        <f t="shared" si="8"/>
        <v>#DIV/0!</v>
      </c>
      <c r="AC20" s="45">
        <f t="shared" si="13"/>
        <v>0</v>
      </c>
      <c r="AD20" s="45">
        <f t="shared" si="14"/>
        <v>0</v>
      </c>
      <c r="AE20" s="45" t="e">
        <f t="shared" si="15"/>
        <v>#N/A</v>
      </c>
      <c r="AF20" s="45" t="e">
        <f t="shared" si="16"/>
        <v>#N/A</v>
      </c>
      <c r="AG20" s="24" t="str">
        <f t="shared" si="17"/>
        <v/>
      </c>
      <c r="AH20" s="28" t="str">
        <f t="shared" si="9"/>
        <v/>
      </c>
    </row>
    <row r="21" spans="2:34" x14ac:dyDescent="0.35">
      <c r="B21" s="20">
        <v>10</v>
      </c>
      <c r="C21" s="22">
        <f>'7'!C14</f>
        <v>0</v>
      </c>
      <c r="D21" s="22">
        <f>'7'!D14</f>
        <v>0</v>
      </c>
      <c r="E21" s="72">
        <f>'7'!E14</f>
        <v>0</v>
      </c>
      <c r="F21" s="22">
        <f>'7'!F14</f>
        <v>0</v>
      </c>
      <c r="G21" s="75"/>
      <c r="H21" s="75"/>
      <c r="I21" s="75"/>
      <c r="J21" s="75"/>
      <c r="K21" s="80" t="e">
        <f t="shared" si="0"/>
        <v>#DIV/0!</v>
      </c>
      <c r="L21" s="80" t="e">
        <f t="shared" si="1"/>
        <v>#DIV/0!</v>
      </c>
      <c r="M21" s="80" t="e">
        <f t="shared" si="2"/>
        <v>#DIV/0!</v>
      </c>
      <c r="N21" s="80" t="e">
        <f t="shared" si="3"/>
        <v>#DIV/0!</v>
      </c>
      <c r="O21" s="22" t="str">
        <f t="shared" si="10"/>
        <v/>
      </c>
      <c r="P21" s="75"/>
      <c r="Q21" s="75"/>
      <c r="R21" s="75"/>
      <c r="S21" s="75"/>
      <c r="T21" s="77" t="e">
        <f t="shared" si="4"/>
        <v>#DIV/0!</v>
      </c>
      <c r="U21" s="77" t="e">
        <f t="shared" si="5"/>
        <v>#DIV/0!</v>
      </c>
      <c r="V21" s="77" t="e">
        <f t="shared" si="6"/>
        <v>#DIV/0!</v>
      </c>
      <c r="W21" s="77" t="e">
        <f t="shared" si="7"/>
        <v>#DIV/0!</v>
      </c>
      <c r="X21" s="22" t="str">
        <f t="shared" si="11"/>
        <v/>
      </c>
      <c r="Y21" s="75"/>
      <c r="Z21" s="84" t="e">
        <f t="shared" si="18"/>
        <v>#DIV/0!</v>
      </c>
      <c r="AA21" s="75"/>
      <c r="AB21" s="85" t="e">
        <f t="shared" si="8"/>
        <v>#DIV/0!</v>
      </c>
      <c r="AC21" s="45">
        <f t="shared" si="13"/>
        <v>0</v>
      </c>
      <c r="AD21" s="45">
        <f t="shared" si="14"/>
        <v>0</v>
      </c>
      <c r="AE21" s="45" t="e">
        <f t="shared" si="15"/>
        <v>#N/A</v>
      </c>
      <c r="AF21" s="45" t="e">
        <f t="shared" si="16"/>
        <v>#N/A</v>
      </c>
      <c r="AG21" s="24" t="str">
        <f t="shared" si="17"/>
        <v/>
      </c>
      <c r="AH21" s="28" t="str">
        <f t="shared" si="9"/>
        <v/>
      </c>
    </row>
    <row r="22" spans="2:34" x14ac:dyDescent="0.35">
      <c r="B22" s="20">
        <v>11</v>
      </c>
      <c r="C22" s="22">
        <f>'7'!C15</f>
        <v>0</v>
      </c>
      <c r="D22" s="22">
        <f>'7'!D15</f>
        <v>0</v>
      </c>
      <c r="E22" s="72">
        <f>'7'!E15</f>
        <v>0</v>
      </c>
      <c r="F22" s="22">
        <f>'7'!F15</f>
        <v>0</v>
      </c>
      <c r="G22" s="75"/>
      <c r="H22" s="75"/>
      <c r="I22" s="75"/>
      <c r="J22" s="75"/>
      <c r="K22" s="80" t="e">
        <f t="shared" si="0"/>
        <v>#DIV/0!</v>
      </c>
      <c r="L22" s="80" t="e">
        <f t="shared" si="1"/>
        <v>#DIV/0!</v>
      </c>
      <c r="M22" s="80" t="e">
        <f t="shared" si="2"/>
        <v>#DIV/0!</v>
      </c>
      <c r="N22" s="80" t="e">
        <f t="shared" si="3"/>
        <v>#DIV/0!</v>
      </c>
      <c r="O22" s="22" t="str">
        <f t="shared" si="10"/>
        <v/>
      </c>
      <c r="P22" s="75"/>
      <c r="Q22" s="75"/>
      <c r="R22" s="75"/>
      <c r="S22" s="75"/>
      <c r="T22" s="77" t="e">
        <f t="shared" si="4"/>
        <v>#DIV/0!</v>
      </c>
      <c r="U22" s="77" t="e">
        <f t="shared" si="5"/>
        <v>#DIV/0!</v>
      </c>
      <c r="V22" s="77" t="e">
        <f t="shared" si="6"/>
        <v>#DIV/0!</v>
      </c>
      <c r="W22" s="77" t="e">
        <f t="shared" si="7"/>
        <v>#DIV/0!</v>
      </c>
      <c r="X22" s="22" t="str">
        <f t="shared" si="11"/>
        <v/>
      </c>
      <c r="Y22" s="75"/>
      <c r="Z22" s="84" t="e">
        <f t="shared" si="18"/>
        <v>#DIV/0!</v>
      </c>
      <c r="AA22" s="75"/>
      <c r="AB22" s="85" t="e">
        <f t="shared" si="8"/>
        <v>#DIV/0!</v>
      </c>
      <c r="AC22" s="45">
        <f t="shared" si="13"/>
        <v>0</v>
      </c>
      <c r="AD22" s="45">
        <f t="shared" si="14"/>
        <v>0</v>
      </c>
      <c r="AE22" s="45" t="e">
        <f t="shared" si="15"/>
        <v>#N/A</v>
      </c>
      <c r="AF22" s="45" t="e">
        <f t="shared" si="16"/>
        <v>#N/A</v>
      </c>
      <c r="AG22" s="24" t="str">
        <f t="shared" si="17"/>
        <v/>
      </c>
      <c r="AH22" s="28" t="str">
        <f t="shared" si="9"/>
        <v/>
      </c>
    </row>
    <row r="23" spans="2:34" x14ac:dyDescent="0.35">
      <c r="B23" s="20">
        <v>12</v>
      </c>
      <c r="C23" s="22">
        <f>'7'!C16</f>
        <v>0</v>
      </c>
      <c r="D23" s="22">
        <f>'7'!D16</f>
        <v>0</v>
      </c>
      <c r="E23" s="72">
        <f>'7'!E16</f>
        <v>0</v>
      </c>
      <c r="F23" s="22">
        <f>'7'!F16</f>
        <v>0</v>
      </c>
      <c r="G23" s="75"/>
      <c r="H23" s="75"/>
      <c r="I23" s="75"/>
      <c r="J23" s="75"/>
      <c r="K23" s="80" t="e">
        <f t="shared" si="0"/>
        <v>#DIV/0!</v>
      </c>
      <c r="L23" s="80" t="e">
        <f t="shared" si="1"/>
        <v>#DIV/0!</v>
      </c>
      <c r="M23" s="80" t="e">
        <f t="shared" si="2"/>
        <v>#DIV/0!</v>
      </c>
      <c r="N23" s="80" t="e">
        <f t="shared" si="3"/>
        <v>#DIV/0!</v>
      </c>
      <c r="O23" s="22" t="str">
        <f t="shared" si="10"/>
        <v/>
      </c>
      <c r="P23" s="75"/>
      <c r="Q23" s="75"/>
      <c r="R23" s="75"/>
      <c r="S23" s="75"/>
      <c r="T23" s="77" t="e">
        <f t="shared" si="4"/>
        <v>#DIV/0!</v>
      </c>
      <c r="U23" s="77" t="e">
        <f t="shared" si="5"/>
        <v>#DIV/0!</v>
      </c>
      <c r="V23" s="77" t="e">
        <f t="shared" si="6"/>
        <v>#DIV/0!</v>
      </c>
      <c r="W23" s="77" t="e">
        <f t="shared" si="7"/>
        <v>#DIV/0!</v>
      </c>
      <c r="X23" s="22" t="str">
        <f t="shared" si="11"/>
        <v/>
      </c>
      <c r="Y23" s="75"/>
      <c r="Z23" s="84" t="e">
        <f t="shared" si="18"/>
        <v>#DIV/0!</v>
      </c>
      <c r="AA23" s="75"/>
      <c r="AB23" s="85" t="e">
        <f t="shared" si="8"/>
        <v>#DIV/0!</v>
      </c>
      <c r="AC23" s="45">
        <f t="shared" si="13"/>
        <v>0</v>
      </c>
      <c r="AD23" s="45">
        <f t="shared" si="14"/>
        <v>0</v>
      </c>
      <c r="AE23" s="45" t="e">
        <f t="shared" si="15"/>
        <v>#N/A</v>
      </c>
      <c r="AF23" s="45" t="e">
        <f t="shared" si="16"/>
        <v>#N/A</v>
      </c>
      <c r="AG23" s="24" t="str">
        <f t="shared" si="17"/>
        <v/>
      </c>
      <c r="AH23" s="28" t="str">
        <f t="shared" si="9"/>
        <v/>
      </c>
    </row>
    <row r="24" spans="2:34" x14ac:dyDescent="0.35">
      <c r="B24" s="20">
        <v>13</v>
      </c>
      <c r="C24" s="22">
        <f>'7'!C17</f>
        <v>0</v>
      </c>
      <c r="D24" s="22">
        <f>'7'!D17</f>
        <v>0</v>
      </c>
      <c r="E24" s="72">
        <f>'7'!E17</f>
        <v>0</v>
      </c>
      <c r="F24" s="22">
        <f>'7'!F17</f>
        <v>0</v>
      </c>
      <c r="G24" s="75"/>
      <c r="H24" s="75"/>
      <c r="I24" s="75"/>
      <c r="J24" s="75"/>
      <c r="K24" s="80" t="e">
        <f t="shared" si="0"/>
        <v>#DIV/0!</v>
      </c>
      <c r="L24" s="80" t="e">
        <f t="shared" si="1"/>
        <v>#DIV/0!</v>
      </c>
      <c r="M24" s="80" t="e">
        <f t="shared" si="2"/>
        <v>#DIV/0!</v>
      </c>
      <c r="N24" s="80" t="e">
        <f t="shared" si="3"/>
        <v>#DIV/0!</v>
      </c>
      <c r="O24" s="22" t="str">
        <f t="shared" si="10"/>
        <v/>
      </c>
      <c r="P24" s="75"/>
      <c r="Q24" s="75"/>
      <c r="R24" s="75"/>
      <c r="S24" s="75"/>
      <c r="T24" s="77" t="e">
        <f t="shared" si="4"/>
        <v>#DIV/0!</v>
      </c>
      <c r="U24" s="77" t="e">
        <f t="shared" si="5"/>
        <v>#DIV/0!</v>
      </c>
      <c r="V24" s="77" t="e">
        <f t="shared" si="6"/>
        <v>#DIV/0!</v>
      </c>
      <c r="W24" s="77" t="e">
        <f t="shared" si="7"/>
        <v>#DIV/0!</v>
      </c>
      <c r="X24" s="22" t="str">
        <f t="shared" si="11"/>
        <v/>
      </c>
      <c r="Y24" s="75"/>
      <c r="Z24" s="84" t="e">
        <f t="shared" si="18"/>
        <v>#DIV/0!</v>
      </c>
      <c r="AA24" s="75"/>
      <c r="AB24" s="85" t="e">
        <f t="shared" si="8"/>
        <v>#DIV/0!</v>
      </c>
      <c r="AC24" s="45">
        <f t="shared" si="13"/>
        <v>0</v>
      </c>
      <c r="AD24" s="45">
        <f t="shared" si="14"/>
        <v>0</v>
      </c>
      <c r="AE24" s="45" t="e">
        <f t="shared" si="15"/>
        <v>#N/A</v>
      </c>
      <c r="AF24" s="45" t="e">
        <f t="shared" si="16"/>
        <v>#N/A</v>
      </c>
      <c r="AG24" s="24" t="str">
        <f t="shared" si="17"/>
        <v/>
      </c>
      <c r="AH24" s="28" t="str">
        <f t="shared" si="9"/>
        <v/>
      </c>
    </row>
    <row r="25" spans="2:34" x14ac:dyDescent="0.35">
      <c r="B25" s="20">
        <v>14</v>
      </c>
      <c r="C25" s="22">
        <f>'7'!C18</f>
        <v>0</v>
      </c>
      <c r="D25" s="22">
        <f>'7'!D18</f>
        <v>0</v>
      </c>
      <c r="E25" s="72">
        <f>'7'!E18</f>
        <v>0</v>
      </c>
      <c r="F25" s="22">
        <f>'7'!F18</f>
        <v>0</v>
      </c>
      <c r="G25" s="75"/>
      <c r="H25" s="75"/>
      <c r="I25" s="75"/>
      <c r="J25" s="75"/>
      <c r="K25" s="80" t="e">
        <f t="shared" si="0"/>
        <v>#DIV/0!</v>
      </c>
      <c r="L25" s="80" t="e">
        <f t="shared" si="1"/>
        <v>#DIV/0!</v>
      </c>
      <c r="M25" s="80" t="e">
        <f t="shared" si="2"/>
        <v>#DIV/0!</v>
      </c>
      <c r="N25" s="80" t="e">
        <f t="shared" si="3"/>
        <v>#DIV/0!</v>
      </c>
      <c r="O25" s="22" t="str">
        <f t="shared" si="10"/>
        <v/>
      </c>
      <c r="P25" s="75"/>
      <c r="Q25" s="75"/>
      <c r="R25" s="75"/>
      <c r="S25" s="75"/>
      <c r="T25" s="77" t="e">
        <f t="shared" si="4"/>
        <v>#DIV/0!</v>
      </c>
      <c r="U25" s="77" t="e">
        <f t="shared" si="5"/>
        <v>#DIV/0!</v>
      </c>
      <c r="V25" s="77" t="e">
        <f t="shared" si="6"/>
        <v>#DIV/0!</v>
      </c>
      <c r="W25" s="77" t="e">
        <f t="shared" si="7"/>
        <v>#DIV/0!</v>
      </c>
      <c r="X25" s="22" t="str">
        <f t="shared" si="11"/>
        <v/>
      </c>
      <c r="Y25" s="75"/>
      <c r="Z25" s="84" t="e">
        <f t="shared" si="18"/>
        <v>#DIV/0!</v>
      </c>
      <c r="AA25" s="75"/>
      <c r="AB25" s="85" t="e">
        <f t="shared" si="8"/>
        <v>#DIV/0!</v>
      </c>
      <c r="AC25" s="45">
        <f t="shared" si="13"/>
        <v>0</v>
      </c>
      <c r="AD25" s="45">
        <f t="shared" si="14"/>
        <v>0</v>
      </c>
      <c r="AE25" s="45" t="e">
        <f t="shared" si="15"/>
        <v>#N/A</v>
      </c>
      <c r="AF25" s="45" t="e">
        <f t="shared" si="16"/>
        <v>#N/A</v>
      </c>
      <c r="AG25" s="24" t="str">
        <f t="shared" si="17"/>
        <v/>
      </c>
      <c r="AH25" s="28" t="str">
        <f t="shared" si="9"/>
        <v/>
      </c>
    </row>
    <row r="26" spans="2:34" x14ac:dyDescent="0.35">
      <c r="B26" s="20">
        <v>15</v>
      </c>
      <c r="C26" s="22">
        <f>'7'!C19</f>
        <v>0</v>
      </c>
      <c r="D26" s="22">
        <f>'7'!D19</f>
        <v>0</v>
      </c>
      <c r="E26" s="72">
        <f>'7'!E19</f>
        <v>0</v>
      </c>
      <c r="F26" s="22">
        <f>'7'!F19</f>
        <v>0</v>
      </c>
      <c r="G26" s="75"/>
      <c r="H26" s="75"/>
      <c r="I26" s="75"/>
      <c r="J26" s="75"/>
      <c r="K26" s="80" t="e">
        <f t="shared" si="0"/>
        <v>#DIV/0!</v>
      </c>
      <c r="L26" s="80" t="e">
        <f t="shared" si="1"/>
        <v>#DIV/0!</v>
      </c>
      <c r="M26" s="80" t="e">
        <f t="shared" si="2"/>
        <v>#DIV/0!</v>
      </c>
      <c r="N26" s="80" t="e">
        <f t="shared" si="3"/>
        <v>#DIV/0!</v>
      </c>
      <c r="O26" s="22" t="str">
        <f t="shared" si="10"/>
        <v/>
      </c>
      <c r="P26" s="75"/>
      <c r="Q26" s="75"/>
      <c r="R26" s="75"/>
      <c r="S26" s="75"/>
      <c r="T26" s="77" t="e">
        <f t="shared" si="4"/>
        <v>#DIV/0!</v>
      </c>
      <c r="U26" s="77" t="e">
        <f t="shared" si="5"/>
        <v>#DIV/0!</v>
      </c>
      <c r="V26" s="77" t="e">
        <f t="shared" si="6"/>
        <v>#DIV/0!</v>
      </c>
      <c r="W26" s="77" t="e">
        <f t="shared" si="7"/>
        <v>#DIV/0!</v>
      </c>
      <c r="X26" s="22" t="str">
        <f t="shared" si="11"/>
        <v/>
      </c>
      <c r="Y26" s="75"/>
      <c r="Z26" s="84" t="e">
        <f t="shared" si="18"/>
        <v>#DIV/0!</v>
      </c>
      <c r="AA26" s="75"/>
      <c r="AB26" s="85" t="e">
        <f t="shared" si="8"/>
        <v>#DIV/0!</v>
      </c>
      <c r="AC26" s="45">
        <f t="shared" si="13"/>
        <v>0</v>
      </c>
      <c r="AD26" s="45">
        <f t="shared" si="14"/>
        <v>0</v>
      </c>
      <c r="AE26" s="45" t="e">
        <f t="shared" si="15"/>
        <v>#N/A</v>
      </c>
      <c r="AF26" s="45" t="e">
        <f t="shared" si="16"/>
        <v>#N/A</v>
      </c>
      <c r="AG26" s="24" t="str">
        <f t="shared" si="17"/>
        <v/>
      </c>
      <c r="AH26" s="28" t="str">
        <f t="shared" si="9"/>
        <v/>
      </c>
    </row>
    <row r="27" spans="2:34" x14ac:dyDescent="0.35">
      <c r="B27" s="20">
        <v>16</v>
      </c>
      <c r="C27" s="22">
        <f>'7'!C20</f>
        <v>0</v>
      </c>
      <c r="D27" s="22">
        <f>'7'!D20</f>
        <v>0</v>
      </c>
      <c r="E27" s="72">
        <f>'7'!E20</f>
        <v>0</v>
      </c>
      <c r="F27" s="22">
        <f>'7'!F20</f>
        <v>0</v>
      </c>
      <c r="G27" s="75"/>
      <c r="H27" s="75"/>
      <c r="I27" s="75"/>
      <c r="J27" s="75"/>
      <c r="K27" s="80" t="e">
        <f t="shared" si="0"/>
        <v>#DIV/0!</v>
      </c>
      <c r="L27" s="80" t="e">
        <f t="shared" si="1"/>
        <v>#DIV/0!</v>
      </c>
      <c r="M27" s="80" t="e">
        <f t="shared" si="2"/>
        <v>#DIV/0!</v>
      </c>
      <c r="N27" s="80" t="e">
        <f t="shared" si="3"/>
        <v>#DIV/0!</v>
      </c>
      <c r="O27" s="22" t="str">
        <f t="shared" si="10"/>
        <v/>
      </c>
      <c r="P27" s="75"/>
      <c r="Q27" s="75"/>
      <c r="R27" s="75"/>
      <c r="S27" s="75"/>
      <c r="T27" s="77" t="e">
        <f t="shared" si="4"/>
        <v>#DIV/0!</v>
      </c>
      <c r="U27" s="77" t="e">
        <f t="shared" si="5"/>
        <v>#DIV/0!</v>
      </c>
      <c r="V27" s="77" t="e">
        <f t="shared" si="6"/>
        <v>#DIV/0!</v>
      </c>
      <c r="W27" s="77" t="e">
        <f t="shared" si="7"/>
        <v>#DIV/0!</v>
      </c>
      <c r="X27" s="22" t="str">
        <f t="shared" si="11"/>
        <v/>
      </c>
      <c r="Y27" s="75"/>
      <c r="Z27" s="84" t="e">
        <f t="shared" si="18"/>
        <v>#DIV/0!</v>
      </c>
      <c r="AA27" s="75"/>
      <c r="AB27" s="85" t="e">
        <f t="shared" si="8"/>
        <v>#DIV/0!</v>
      </c>
      <c r="AC27" s="45">
        <f t="shared" si="13"/>
        <v>0</v>
      </c>
      <c r="AD27" s="45">
        <f t="shared" si="14"/>
        <v>0</v>
      </c>
      <c r="AE27" s="45" t="e">
        <f t="shared" si="15"/>
        <v>#N/A</v>
      </c>
      <c r="AF27" s="45" t="e">
        <f t="shared" si="16"/>
        <v>#N/A</v>
      </c>
      <c r="AG27" s="24" t="str">
        <f t="shared" si="17"/>
        <v/>
      </c>
      <c r="AH27" s="28" t="str">
        <f t="shared" si="9"/>
        <v/>
      </c>
    </row>
    <row r="28" spans="2:34" x14ac:dyDescent="0.35">
      <c r="B28" s="20">
        <v>17</v>
      </c>
      <c r="C28" s="22">
        <f>'7'!C21</f>
        <v>0</v>
      </c>
      <c r="D28" s="22">
        <f>'7'!D21</f>
        <v>0</v>
      </c>
      <c r="E28" s="72">
        <f>'7'!E21</f>
        <v>0</v>
      </c>
      <c r="F28" s="22">
        <f>'7'!F21</f>
        <v>0</v>
      </c>
      <c r="G28" s="75"/>
      <c r="H28" s="75"/>
      <c r="I28" s="75"/>
      <c r="J28" s="75"/>
      <c r="K28" s="80" t="e">
        <f t="shared" si="0"/>
        <v>#DIV/0!</v>
      </c>
      <c r="L28" s="80" t="e">
        <f t="shared" si="1"/>
        <v>#DIV/0!</v>
      </c>
      <c r="M28" s="80" t="e">
        <f t="shared" si="2"/>
        <v>#DIV/0!</v>
      </c>
      <c r="N28" s="80" t="e">
        <f t="shared" si="3"/>
        <v>#DIV/0!</v>
      </c>
      <c r="O28" s="22" t="str">
        <f t="shared" si="10"/>
        <v/>
      </c>
      <c r="P28" s="75"/>
      <c r="Q28" s="75"/>
      <c r="R28" s="75"/>
      <c r="S28" s="75"/>
      <c r="T28" s="77" t="e">
        <f t="shared" si="4"/>
        <v>#DIV/0!</v>
      </c>
      <c r="U28" s="77" t="e">
        <f t="shared" si="5"/>
        <v>#DIV/0!</v>
      </c>
      <c r="V28" s="77" t="e">
        <f t="shared" si="6"/>
        <v>#DIV/0!</v>
      </c>
      <c r="W28" s="77" t="e">
        <f t="shared" si="7"/>
        <v>#DIV/0!</v>
      </c>
      <c r="X28" s="22" t="str">
        <f t="shared" si="11"/>
        <v/>
      </c>
      <c r="Y28" s="75"/>
      <c r="Z28" s="84" t="e">
        <f t="shared" si="18"/>
        <v>#DIV/0!</v>
      </c>
      <c r="AA28" s="75"/>
      <c r="AB28" s="85" t="e">
        <f t="shared" si="8"/>
        <v>#DIV/0!</v>
      </c>
      <c r="AC28" s="45">
        <f t="shared" si="13"/>
        <v>0</v>
      </c>
      <c r="AD28" s="45">
        <f t="shared" si="14"/>
        <v>0</v>
      </c>
      <c r="AE28" s="45" t="e">
        <f t="shared" si="15"/>
        <v>#N/A</v>
      </c>
      <c r="AF28" s="45" t="e">
        <f t="shared" si="16"/>
        <v>#N/A</v>
      </c>
      <c r="AG28" s="24" t="str">
        <f t="shared" si="17"/>
        <v/>
      </c>
      <c r="AH28" s="28" t="str">
        <f t="shared" si="9"/>
        <v/>
      </c>
    </row>
    <row r="29" spans="2:34" x14ac:dyDescent="0.35">
      <c r="B29" s="20">
        <v>18</v>
      </c>
      <c r="C29" s="22">
        <f>'7'!C22</f>
        <v>0</v>
      </c>
      <c r="D29" s="22">
        <f>'7'!D22</f>
        <v>0</v>
      </c>
      <c r="E29" s="72">
        <f>'7'!E22</f>
        <v>0</v>
      </c>
      <c r="F29" s="22">
        <f>'7'!F22</f>
        <v>0</v>
      </c>
      <c r="G29" s="75"/>
      <c r="H29" s="75"/>
      <c r="I29" s="75"/>
      <c r="J29" s="75"/>
      <c r="K29" s="80" t="e">
        <f t="shared" si="0"/>
        <v>#DIV/0!</v>
      </c>
      <c r="L29" s="80" t="e">
        <f t="shared" si="1"/>
        <v>#DIV/0!</v>
      </c>
      <c r="M29" s="80" t="e">
        <f t="shared" si="2"/>
        <v>#DIV/0!</v>
      </c>
      <c r="N29" s="80" t="e">
        <f t="shared" si="3"/>
        <v>#DIV/0!</v>
      </c>
      <c r="O29" s="22" t="str">
        <f t="shared" si="10"/>
        <v/>
      </c>
      <c r="P29" s="75"/>
      <c r="Q29" s="75"/>
      <c r="R29" s="75"/>
      <c r="S29" s="75"/>
      <c r="T29" s="77" t="e">
        <f t="shared" si="4"/>
        <v>#DIV/0!</v>
      </c>
      <c r="U29" s="77" t="e">
        <f t="shared" si="5"/>
        <v>#DIV/0!</v>
      </c>
      <c r="V29" s="77" t="e">
        <f t="shared" si="6"/>
        <v>#DIV/0!</v>
      </c>
      <c r="W29" s="77" t="e">
        <f t="shared" si="7"/>
        <v>#DIV/0!</v>
      </c>
      <c r="X29" s="22" t="str">
        <f t="shared" si="11"/>
        <v/>
      </c>
      <c r="Y29" s="75"/>
      <c r="Z29" s="84" t="e">
        <f t="shared" si="18"/>
        <v>#DIV/0!</v>
      </c>
      <c r="AA29" s="75"/>
      <c r="AB29" s="85" t="e">
        <f t="shared" si="8"/>
        <v>#DIV/0!</v>
      </c>
      <c r="AC29" s="45">
        <f t="shared" si="13"/>
        <v>0</v>
      </c>
      <c r="AD29" s="45">
        <f t="shared" si="14"/>
        <v>0</v>
      </c>
      <c r="AE29" s="45" t="e">
        <f t="shared" si="15"/>
        <v>#N/A</v>
      </c>
      <c r="AF29" s="45" t="e">
        <f t="shared" si="16"/>
        <v>#N/A</v>
      </c>
      <c r="AG29" s="24" t="str">
        <f t="shared" si="17"/>
        <v/>
      </c>
      <c r="AH29" s="28" t="str">
        <f t="shared" si="9"/>
        <v/>
      </c>
    </row>
    <row r="30" spans="2:34" x14ac:dyDescent="0.35">
      <c r="B30" s="20">
        <v>19</v>
      </c>
      <c r="C30" s="22">
        <f>'7'!C23</f>
        <v>0</v>
      </c>
      <c r="D30" s="22">
        <f>'7'!D23</f>
        <v>0</v>
      </c>
      <c r="E30" s="72">
        <f>'7'!E23</f>
        <v>0</v>
      </c>
      <c r="F30" s="22">
        <f>'7'!F23</f>
        <v>0</v>
      </c>
      <c r="G30" s="75"/>
      <c r="H30" s="75"/>
      <c r="I30" s="75"/>
      <c r="J30" s="75"/>
      <c r="K30" s="80" t="e">
        <f t="shared" si="0"/>
        <v>#DIV/0!</v>
      </c>
      <c r="L30" s="80" t="e">
        <f t="shared" si="1"/>
        <v>#DIV/0!</v>
      </c>
      <c r="M30" s="80" t="e">
        <f t="shared" si="2"/>
        <v>#DIV/0!</v>
      </c>
      <c r="N30" s="80" t="e">
        <f t="shared" si="3"/>
        <v>#DIV/0!</v>
      </c>
      <c r="O30" s="22" t="str">
        <f t="shared" si="10"/>
        <v/>
      </c>
      <c r="P30" s="75"/>
      <c r="Q30" s="75"/>
      <c r="R30" s="75"/>
      <c r="S30" s="75"/>
      <c r="T30" s="77" t="e">
        <f t="shared" si="4"/>
        <v>#DIV/0!</v>
      </c>
      <c r="U30" s="77" t="e">
        <f t="shared" si="5"/>
        <v>#DIV/0!</v>
      </c>
      <c r="V30" s="77" t="e">
        <f t="shared" si="6"/>
        <v>#DIV/0!</v>
      </c>
      <c r="W30" s="77" t="e">
        <f t="shared" si="7"/>
        <v>#DIV/0!</v>
      </c>
      <c r="X30" s="22" t="str">
        <f t="shared" si="11"/>
        <v/>
      </c>
      <c r="Y30" s="75"/>
      <c r="Z30" s="84" t="e">
        <f t="shared" si="18"/>
        <v>#DIV/0!</v>
      </c>
      <c r="AA30" s="75"/>
      <c r="AB30" s="85" t="e">
        <f t="shared" si="8"/>
        <v>#DIV/0!</v>
      </c>
      <c r="AC30" s="45">
        <f t="shared" si="13"/>
        <v>0</v>
      </c>
      <c r="AD30" s="45">
        <f t="shared" si="14"/>
        <v>0</v>
      </c>
      <c r="AE30" s="45" t="e">
        <f t="shared" si="15"/>
        <v>#N/A</v>
      </c>
      <c r="AF30" s="45" t="e">
        <f t="shared" si="16"/>
        <v>#N/A</v>
      </c>
      <c r="AG30" s="24" t="str">
        <f t="shared" si="17"/>
        <v/>
      </c>
      <c r="AH30" s="28" t="str">
        <f t="shared" si="9"/>
        <v/>
      </c>
    </row>
    <row r="31" spans="2:34" x14ac:dyDescent="0.35">
      <c r="B31" s="20">
        <v>20</v>
      </c>
      <c r="C31" s="22">
        <f>'7'!C24</f>
        <v>0</v>
      </c>
      <c r="D31" s="22">
        <f>'7'!D24</f>
        <v>0</v>
      </c>
      <c r="E31" s="72">
        <f>'7'!E24</f>
        <v>0</v>
      </c>
      <c r="F31" s="22">
        <f>'7'!F24</f>
        <v>0</v>
      </c>
      <c r="G31" s="75"/>
      <c r="H31" s="75"/>
      <c r="I31" s="75"/>
      <c r="J31" s="75"/>
      <c r="K31" s="80" t="e">
        <f t="shared" si="0"/>
        <v>#DIV/0!</v>
      </c>
      <c r="L31" s="80" t="e">
        <f t="shared" si="1"/>
        <v>#DIV/0!</v>
      </c>
      <c r="M31" s="80" t="e">
        <f t="shared" si="2"/>
        <v>#DIV/0!</v>
      </c>
      <c r="N31" s="80" t="e">
        <f t="shared" si="3"/>
        <v>#DIV/0!</v>
      </c>
      <c r="O31" s="22" t="str">
        <f t="shared" si="10"/>
        <v/>
      </c>
      <c r="P31" s="75"/>
      <c r="Q31" s="75"/>
      <c r="R31" s="75"/>
      <c r="S31" s="75"/>
      <c r="T31" s="77" t="e">
        <f t="shared" si="4"/>
        <v>#DIV/0!</v>
      </c>
      <c r="U31" s="77" t="e">
        <f t="shared" si="5"/>
        <v>#DIV/0!</v>
      </c>
      <c r="V31" s="77" t="e">
        <f t="shared" si="6"/>
        <v>#DIV/0!</v>
      </c>
      <c r="W31" s="77" t="e">
        <f t="shared" si="7"/>
        <v>#DIV/0!</v>
      </c>
      <c r="X31" s="22" t="str">
        <f t="shared" si="11"/>
        <v/>
      </c>
      <c r="Y31" s="75"/>
      <c r="Z31" s="84" t="e">
        <f t="shared" si="18"/>
        <v>#DIV/0!</v>
      </c>
      <c r="AA31" s="75"/>
      <c r="AB31" s="85" t="e">
        <f t="shared" si="8"/>
        <v>#DIV/0!</v>
      </c>
      <c r="AC31" s="45">
        <f t="shared" si="13"/>
        <v>0</v>
      </c>
      <c r="AD31" s="45">
        <f t="shared" si="14"/>
        <v>0</v>
      </c>
      <c r="AE31" s="45" t="e">
        <f t="shared" si="15"/>
        <v>#N/A</v>
      </c>
      <c r="AF31" s="45" t="e">
        <f t="shared" si="16"/>
        <v>#N/A</v>
      </c>
      <c r="AG31" s="24" t="str">
        <f t="shared" si="17"/>
        <v/>
      </c>
      <c r="AH31" s="28" t="str">
        <f t="shared" si="9"/>
        <v/>
      </c>
    </row>
    <row r="32" spans="2:34" x14ac:dyDescent="0.35">
      <c r="B32" s="20">
        <v>21</v>
      </c>
      <c r="C32" s="22">
        <f>'7'!C25</f>
        <v>0</v>
      </c>
      <c r="D32" s="22">
        <f>'7'!D25</f>
        <v>0</v>
      </c>
      <c r="E32" s="72">
        <f>'7'!E25</f>
        <v>0</v>
      </c>
      <c r="F32" s="22">
        <f>'7'!F25</f>
        <v>0</v>
      </c>
      <c r="G32" s="75"/>
      <c r="H32" s="75"/>
      <c r="I32" s="75"/>
      <c r="J32" s="75"/>
      <c r="K32" s="80" t="e">
        <f t="shared" si="0"/>
        <v>#DIV/0!</v>
      </c>
      <c r="L32" s="80" t="e">
        <f t="shared" si="1"/>
        <v>#DIV/0!</v>
      </c>
      <c r="M32" s="80" t="e">
        <f t="shared" si="2"/>
        <v>#DIV/0!</v>
      </c>
      <c r="N32" s="80" t="e">
        <f t="shared" si="3"/>
        <v>#DIV/0!</v>
      </c>
      <c r="O32" s="22" t="str">
        <f t="shared" si="10"/>
        <v/>
      </c>
      <c r="P32" s="75"/>
      <c r="Q32" s="75"/>
      <c r="R32" s="75"/>
      <c r="S32" s="75"/>
      <c r="T32" s="77" t="e">
        <f t="shared" si="4"/>
        <v>#DIV/0!</v>
      </c>
      <c r="U32" s="77" t="e">
        <f t="shared" si="5"/>
        <v>#DIV/0!</v>
      </c>
      <c r="V32" s="77" t="e">
        <f t="shared" si="6"/>
        <v>#DIV/0!</v>
      </c>
      <c r="W32" s="77" t="e">
        <f t="shared" si="7"/>
        <v>#DIV/0!</v>
      </c>
      <c r="X32" s="22" t="str">
        <f t="shared" si="11"/>
        <v/>
      </c>
      <c r="Y32" s="75"/>
      <c r="Z32" s="84" t="e">
        <f t="shared" si="18"/>
        <v>#DIV/0!</v>
      </c>
      <c r="AA32" s="75"/>
      <c r="AB32" s="85" t="e">
        <f t="shared" si="8"/>
        <v>#DIV/0!</v>
      </c>
      <c r="AC32" s="45">
        <f t="shared" si="13"/>
        <v>0</v>
      </c>
      <c r="AD32" s="45">
        <f t="shared" si="14"/>
        <v>0</v>
      </c>
      <c r="AE32" s="45" t="e">
        <f t="shared" si="15"/>
        <v>#N/A</v>
      </c>
      <c r="AF32" s="45" t="e">
        <f t="shared" si="16"/>
        <v>#N/A</v>
      </c>
      <c r="AG32" s="24" t="str">
        <f t="shared" si="17"/>
        <v/>
      </c>
      <c r="AH32" s="28" t="str">
        <f t="shared" si="9"/>
        <v/>
      </c>
    </row>
    <row r="33" spans="2:34" x14ac:dyDescent="0.35">
      <c r="B33" s="20">
        <v>22</v>
      </c>
      <c r="C33" s="22">
        <f>'7'!C26</f>
        <v>0</v>
      </c>
      <c r="D33" s="22">
        <f>'7'!D26</f>
        <v>0</v>
      </c>
      <c r="E33" s="72">
        <f>'7'!E26</f>
        <v>0</v>
      </c>
      <c r="F33" s="22">
        <f>'7'!F26</f>
        <v>0</v>
      </c>
      <c r="G33" s="75"/>
      <c r="H33" s="75"/>
      <c r="I33" s="75"/>
      <c r="J33" s="75"/>
      <c r="K33" s="80" t="e">
        <f t="shared" si="0"/>
        <v>#DIV/0!</v>
      </c>
      <c r="L33" s="80" t="e">
        <f t="shared" si="1"/>
        <v>#DIV/0!</v>
      </c>
      <c r="M33" s="80" t="e">
        <f t="shared" si="2"/>
        <v>#DIV/0!</v>
      </c>
      <c r="N33" s="80" t="e">
        <f t="shared" si="3"/>
        <v>#DIV/0!</v>
      </c>
      <c r="O33" s="22" t="str">
        <f t="shared" si="10"/>
        <v/>
      </c>
      <c r="P33" s="75"/>
      <c r="Q33" s="75"/>
      <c r="R33" s="75"/>
      <c r="S33" s="75"/>
      <c r="T33" s="77" t="e">
        <f t="shared" si="4"/>
        <v>#DIV/0!</v>
      </c>
      <c r="U33" s="77" t="e">
        <f t="shared" si="5"/>
        <v>#DIV/0!</v>
      </c>
      <c r="V33" s="77" t="e">
        <f t="shared" si="6"/>
        <v>#DIV/0!</v>
      </c>
      <c r="W33" s="77" t="e">
        <f t="shared" si="7"/>
        <v>#DIV/0!</v>
      </c>
      <c r="X33" s="22" t="str">
        <f t="shared" si="11"/>
        <v/>
      </c>
      <c r="Y33" s="75"/>
      <c r="Z33" s="84" t="e">
        <f t="shared" si="18"/>
        <v>#DIV/0!</v>
      </c>
      <c r="AA33" s="75"/>
      <c r="AB33" s="85" t="e">
        <f t="shared" si="8"/>
        <v>#DIV/0!</v>
      </c>
      <c r="AC33" s="45">
        <f t="shared" si="13"/>
        <v>0</v>
      </c>
      <c r="AD33" s="45">
        <f t="shared" si="14"/>
        <v>0</v>
      </c>
      <c r="AE33" s="45" t="e">
        <f t="shared" si="15"/>
        <v>#N/A</v>
      </c>
      <c r="AF33" s="45" t="e">
        <f t="shared" si="16"/>
        <v>#N/A</v>
      </c>
      <c r="AG33" s="24" t="str">
        <f t="shared" si="17"/>
        <v/>
      </c>
      <c r="AH33" s="28" t="str">
        <f t="shared" si="9"/>
        <v/>
      </c>
    </row>
    <row r="34" spans="2:34" x14ac:dyDescent="0.35">
      <c r="B34" s="20">
        <v>23</v>
      </c>
      <c r="C34" s="22">
        <f>'7'!C27</f>
        <v>0</v>
      </c>
      <c r="D34" s="22">
        <f>'7'!D27</f>
        <v>0</v>
      </c>
      <c r="E34" s="72">
        <f>'7'!E27</f>
        <v>0</v>
      </c>
      <c r="F34" s="22">
        <f>'7'!F27</f>
        <v>0</v>
      </c>
      <c r="G34" s="75"/>
      <c r="H34" s="75"/>
      <c r="I34" s="75"/>
      <c r="J34" s="75"/>
      <c r="K34" s="80" t="e">
        <f t="shared" si="0"/>
        <v>#DIV/0!</v>
      </c>
      <c r="L34" s="80" t="e">
        <f t="shared" si="1"/>
        <v>#DIV/0!</v>
      </c>
      <c r="M34" s="80" t="e">
        <f t="shared" si="2"/>
        <v>#DIV/0!</v>
      </c>
      <c r="N34" s="80" t="e">
        <f t="shared" si="3"/>
        <v>#DIV/0!</v>
      </c>
      <c r="O34" s="22" t="str">
        <f t="shared" si="10"/>
        <v/>
      </c>
      <c r="P34" s="75"/>
      <c r="Q34" s="75"/>
      <c r="R34" s="75"/>
      <c r="S34" s="75"/>
      <c r="T34" s="77" t="e">
        <f t="shared" si="4"/>
        <v>#DIV/0!</v>
      </c>
      <c r="U34" s="77" t="e">
        <f t="shared" si="5"/>
        <v>#DIV/0!</v>
      </c>
      <c r="V34" s="77" t="e">
        <f t="shared" si="6"/>
        <v>#DIV/0!</v>
      </c>
      <c r="W34" s="77" t="e">
        <f t="shared" si="7"/>
        <v>#DIV/0!</v>
      </c>
      <c r="X34" s="22" t="str">
        <f t="shared" si="11"/>
        <v/>
      </c>
      <c r="Y34" s="75"/>
      <c r="Z34" s="84" t="e">
        <f t="shared" si="18"/>
        <v>#DIV/0!</v>
      </c>
      <c r="AA34" s="75"/>
      <c r="AB34" s="85" t="e">
        <f t="shared" si="8"/>
        <v>#DIV/0!</v>
      </c>
      <c r="AC34" s="45">
        <f t="shared" si="13"/>
        <v>0</v>
      </c>
      <c r="AD34" s="45">
        <f t="shared" si="14"/>
        <v>0</v>
      </c>
      <c r="AE34" s="45" t="e">
        <f t="shared" si="15"/>
        <v>#N/A</v>
      </c>
      <c r="AF34" s="45" t="e">
        <f t="shared" si="16"/>
        <v>#N/A</v>
      </c>
      <c r="AG34" s="24" t="str">
        <f t="shared" si="17"/>
        <v/>
      </c>
      <c r="AH34" s="28" t="str">
        <f t="shared" si="9"/>
        <v/>
      </c>
    </row>
    <row r="35" spans="2:34" x14ac:dyDescent="0.35">
      <c r="B35" s="20">
        <v>24</v>
      </c>
      <c r="C35" s="22">
        <f>'7'!C28</f>
        <v>0</v>
      </c>
      <c r="D35" s="22">
        <f>'7'!D28</f>
        <v>0</v>
      </c>
      <c r="E35" s="72">
        <f>'7'!E28</f>
        <v>0</v>
      </c>
      <c r="F35" s="22">
        <f>'7'!F28</f>
        <v>0</v>
      </c>
      <c r="G35" s="75"/>
      <c r="H35" s="75"/>
      <c r="I35" s="75"/>
      <c r="J35" s="75"/>
      <c r="K35" s="80" t="e">
        <f t="shared" si="0"/>
        <v>#DIV/0!</v>
      </c>
      <c r="L35" s="80" t="e">
        <f t="shared" si="1"/>
        <v>#DIV/0!</v>
      </c>
      <c r="M35" s="80" t="e">
        <f t="shared" si="2"/>
        <v>#DIV/0!</v>
      </c>
      <c r="N35" s="80" t="e">
        <f t="shared" si="3"/>
        <v>#DIV/0!</v>
      </c>
      <c r="O35" s="22" t="str">
        <f t="shared" si="10"/>
        <v/>
      </c>
      <c r="P35" s="75"/>
      <c r="Q35" s="75"/>
      <c r="R35" s="75"/>
      <c r="S35" s="75"/>
      <c r="T35" s="77" t="e">
        <f t="shared" si="4"/>
        <v>#DIV/0!</v>
      </c>
      <c r="U35" s="77" t="e">
        <f t="shared" si="5"/>
        <v>#DIV/0!</v>
      </c>
      <c r="V35" s="77" t="e">
        <f t="shared" si="6"/>
        <v>#DIV/0!</v>
      </c>
      <c r="W35" s="77" t="e">
        <f t="shared" si="7"/>
        <v>#DIV/0!</v>
      </c>
      <c r="X35" s="22" t="str">
        <f t="shared" si="11"/>
        <v/>
      </c>
      <c r="Y35" s="75"/>
      <c r="Z35" s="84" t="e">
        <f t="shared" si="18"/>
        <v>#DIV/0!</v>
      </c>
      <c r="AA35" s="75"/>
      <c r="AB35" s="85" t="e">
        <f t="shared" si="8"/>
        <v>#DIV/0!</v>
      </c>
      <c r="AC35" s="45">
        <f t="shared" si="13"/>
        <v>0</v>
      </c>
      <c r="AD35" s="45">
        <f t="shared" si="14"/>
        <v>0</v>
      </c>
      <c r="AE35" s="45" t="e">
        <f t="shared" si="15"/>
        <v>#N/A</v>
      </c>
      <c r="AF35" s="45" t="e">
        <f t="shared" si="16"/>
        <v>#N/A</v>
      </c>
      <c r="AG35" s="24" t="str">
        <f t="shared" si="17"/>
        <v/>
      </c>
      <c r="AH35" s="28" t="str">
        <f t="shared" si="9"/>
        <v/>
      </c>
    </row>
    <row r="36" spans="2:34" x14ac:dyDescent="0.35">
      <c r="B36" s="20">
        <v>25</v>
      </c>
      <c r="C36" s="22">
        <f>'7'!C29</f>
        <v>0</v>
      </c>
      <c r="D36" s="22">
        <f>'7'!D29</f>
        <v>0</v>
      </c>
      <c r="E36" s="72">
        <f>'7'!E29</f>
        <v>0</v>
      </c>
      <c r="F36" s="22">
        <f>'7'!F29</f>
        <v>0</v>
      </c>
      <c r="G36" s="75"/>
      <c r="H36" s="75"/>
      <c r="I36" s="75"/>
      <c r="J36" s="75"/>
      <c r="K36" s="80" t="e">
        <f t="shared" si="0"/>
        <v>#DIV/0!</v>
      </c>
      <c r="L36" s="80" t="e">
        <f t="shared" si="1"/>
        <v>#DIV/0!</v>
      </c>
      <c r="M36" s="80" t="e">
        <f t="shared" si="2"/>
        <v>#DIV/0!</v>
      </c>
      <c r="N36" s="80" t="e">
        <f t="shared" si="3"/>
        <v>#DIV/0!</v>
      </c>
      <c r="O36" s="22" t="str">
        <f t="shared" si="10"/>
        <v/>
      </c>
      <c r="P36" s="75"/>
      <c r="Q36" s="75"/>
      <c r="R36" s="75"/>
      <c r="S36" s="75"/>
      <c r="T36" s="77" t="e">
        <f t="shared" si="4"/>
        <v>#DIV/0!</v>
      </c>
      <c r="U36" s="77" t="e">
        <f t="shared" si="5"/>
        <v>#DIV/0!</v>
      </c>
      <c r="V36" s="77" t="e">
        <f t="shared" si="6"/>
        <v>#DIV/0!</v>
      </c>
      <c r="W36" s="77" t="e">
        <f t="shared" si="7"/>
        <v>#DIV/0!</v>
      </c>
      <c r="X36" s="22" t="str">
        <f t="shared" si="11"/>
        <v/>
      </c>
      <c r="Y36" s="75"/>
      <c r="Z36" s="84" t="e">
        <f t="shared" si="18"/>
        <v>#DIV/0!</v>
      </c>
      <c r="AA36" s="75"/>
      <c r="AB36" s="85" t="e">
        <f t="shared" si="8"/>
        <v>#DIV/0!</v>
      </c>
      <c r="AC36" s="45">
        <f t="shared" si="13"/>
        <v>0</v>
      </c>
      <c r="AD36" s="45">
        <f t="shared" si="14"/>
        <v>0</v>
      </c>
      <c r="AE36" s="45" t="e">
        <f t="shared" si="15"/>
        <v>#N/A</v>
      </c>
      <c r="AF36" s="45" t="e">
        <f t="shared" si="16"/>
        <v>#N/A</v>
      </c>
      <c r="AG36" s="24" t="str">
        <f t="shared" si="17"/>
        <v/>
      </c>
      <c r="AH36" s="28" t="str">
        <f t="shared" si="9"/>
        <v/>
      </c>
    </row>
    <row r="37" spans="2:34" x14ac:dyDescent="0.35">
      <c r="B37" s="20">
        <v>26</v>
      </c>
      <c r="C37" s="22">
        <f>'7'!C30</f>
        <v>0</v>
      </c>
      <c r="D37" s="22">
        <f>'7'!D30</f>
        <v>0</v>
      </c>
      <c r="E37" s="72">
        <f>'7'!E30</f>
        <v>0</v>
      </c>
      <c r="F37" s="22">
        <f>'7'!F30</f>
        <v>0</v>
      </c>
      <c r="G37" s="75"/>
      <c r="H37" s="75"/>
      <c r="I37" s="75"/>
      <c r="J37" s="75"/>
      <c r="K37" s="80" t="e">
        <f t="shared" si="0"/>
        <v>#DIV/0!</v>
      </c>
      <c r="L37" s="80" t="e">
        <f t="shared" si="1"/>
        <v>#DIV/0!</v>
      </c>
      <c r="M37" s="80" t="e">
        <f t="shared" si="2"/>
        <v>#DIV/0!</v>
      </c>
      <c r="N37" s="80" t="e">
        <f t="shared" si="3"/>
        <v>#DIV/0!</v>
      </c>
      <c r="O37" s="22" t="str">
        <f t="shared" si="10"/>
        <v/>
      </c>
      <c r="P37" s="75"/>
      <c r="Q37" s="75"/>
      <c r="R37" s="75"/>
      <c r="S37" s="75"/>
      <c r="T37" s="77" t="e">
        <f t="shared" si="4"/>
        <v>#DIV/0!</v>
      </c>
      <c r="U37" s="77" t="e">
        <f t="shared" si="5"/>
        <v>#DIV/0!</v>
      </c>
      <c r="V37" s="77" t="e">
        <f t="shared" si="6"/>
        <v>#DIV/0!</v>
      </c>
      <c r="W37" s="77" t="e">
        <f t="shared" si="7"/>
        <v>#DIV/0!</v>
      </c>
      <c r="X37" s="22" t="str">
        <f t="shared" si="11"/>
        <v/>
      </c>
      <c r="Y37" s="75"/>
      <c r="Z37" s="84" t="e">
        <f t="shared" si="18"/>
        <v>#DIV/0!</v>
      </c>
      <c r="AA37" s="75"/>
      <c r="AB37" s="85" t="e">
        <f t="shared" si="8"/>
        <v>#DIV/0!</v>
      </c>
      <c r="AC37" s="45">
        <f t="shared" si="13"/>
        <v>0</v>
      </c>
      <c r="AD37" s="45">
        <f t="shared" si="14"/>
        <v>0</v>
      </c>
      <c r="AE37" s="45" t="e">
        <f t="shared" si="15"/>
        <v>#N/A</v>
      </c>
      <c r="AF37" s="45" t="e">
        <f t="shared" si="16"/>
        <v>#N/A</v>
      </c>
      <c r="AG37" s="24" t="str">
        <f t="shared" si="17"/>
        <v/>
      </c>
      <c r="AH37" s="28" t="str">
        <f t="shared" si="9"/>
        <v/>
      </c>
    </row>
    <row r="38" spans="2:34" x14ac:dyDescent="0.35">
      <c r="B38" s="20">
        <v>27</v>
      </c>
      <c r="C38" s="22">
        <f>'7'!C31</f>
        <v>0</v>
      </c>
      <c r="D38" s="22">
        <f>'7'!D31</f>
        <v>0</v>
      </c>
      <c r="E38" s="72">
        <f>'7'!E31</f>
        <v>0</v>
      </c>
      <c r="F38" s="22">
        <f>'7'!F31</f>
        <v>0</v>
      </c>
      <c r="G38" s="75"/>
      <c r="H38" s="75"/>
      <c r="I38" s="75"/>
      <c r="J38" s="75"/>
      <c r="K38" s="80" t="e">
        <f t="shared" si="0"/>
        <v>#DIV/0!</v>
      </c>
      <c r="L38" s="80" t="e">
        <f t="shared" si="1"/>
        <v>#DIV/0!</v>
      </c>
      <c r="M38" s="80" t="e">
        <f t="shared" si="2"/>
        <v>#DIV/0!</v>
      </c>
      <c r="N38" s="80" t="e">
        <f t="shared" si="3"/>
        <v>#DIV/0!</v>
      </c>
      <c r="O38" s="22" t="str">
        <f t="shared" si="10"/>
        <v/>
      </c>
      <c r="P38" s="75"/>
      <c r="Q38" s="75"/>
      <c r="R38" s="75"/>
      <c r="S38" s="75"/>
      <c r="T38" s="77" t="e">
        <f t="shared" si="4"/>
        <v>#DIV/0!</v>
      </c>
      <c r="U38" s="77" t="e">
        <f t="shared" si="5"/>
        <v>#DIV/0!</v>
      </c>
      <c r="V38" s="77" t="e">
        <f t="shared" si="6"/>
        <v>#DIV/0!</v>
      </c>
      <c r="W38" s="77" t="e">
        <f t="shared" si="7"/>
        <v>#DIV/0!</v>
      </c>
      <c r="X38" s="22" t="str">
        <f t="shared" si="11"/>
        <v/>
      </c>
      <c r="Y38" s="75"/>
      <c r="Z38" s="84" t="e">
        <f t="shared" si="18"/>
        <v>#DIV/0!</v>
      </c>
      <c r="AA38" s="75"/>
      <c r="AB38" s="85" t="e">
        <f t="shared" si="8"/>
        <v>#DIV/0!</v>
      </c>
      <c r="AC38" s="45">
        <f t="shared" si="13"/>
        <v>0</v>
      </c>
      <c r="AD38" s="45">
        <f t="shared" si="14"/>
        <v>0</v>
      </c>
      <c r="AE38" s="45" t="e">
        <f t="shared" si="15"/>
        <v>#N/A</v>
      </c>
      <c r="AF38" s="45" t="e">
        <f t="shared" si="16"/>
        <v>#N/A</v>
      </c>
      <c r="AG38" s="24" t="str">
        <f t="shared" si="17"/>
        <v/>
      </c>
      <c r="AH38" s="28" t="str">
        <f t="shared" si="9"/>
        <v/>
      </c>
    </row>
    <row r="39" spans="2:34" x14ac:dyDescent="0.35">
      <c r="B39" s="20">
        <v>28</v>
      </c>
      <c r="C39" s="22">
        <f>'7'!C32</f>
        <v>0</v>
      </c>
      <c r="D39" s="22">
        <f>'7'!D32</f>
        <v>0</v>
      </c>
      <c r="E39" s="72">
        <f>'7'!E32</f>
        <v>0</v>
      </c>
      <c r="F39" s="22">
        <f>'7'!F32</f>
        <v>0</v>
      </c>
      <c r="G39" s="75"/>
      <c r="H39" s="75"/>
      <c r="I39" s="75"/>
      <c r="J39" s="75"/>
      <c r="K39" s="80" t="e">
        <f t="shared" si="0"/>
        <v>#DIV/0!</v>
      </c>
      <c r="L39" s="80" t="e">
        <f t="shared" si="1"/>
        <v>#DIV/0!</v>
      </c>
      <c r="M39" s="80" t="e">
        <f t="shared" si="2"/>
        <v>#DIV/0!</v>
      </c>
      <c r="N39" s="80" t="e">
        <f t="shared" si="3"/>
        <v>#DIV/0!</v>
      </c>
      <c r="O39" s="22" t="str">
        <f t="shared" si="10"/>
        <v/>
      </c>
      <c r="P39" s="75"/>
      <c r="Q39" s="75"/>
      <c r="R39" s="75"/>
      <c r="S39" s="75"/>
      <c r="T39" s="77" t="e">
        <f t="shared" si="4"/>
        <v>#DIV/0!</v>
      </c>
      <c r="U39" s="77" t="e">
        <f t="shared" si="5"/>
        <v>#DIV/0!</v>
      </c>
      <c r="V39" s="77" t="e">
        <f t="shared" si="6"/>
        <v>#DIV/0!</v>
      </c>
      <c r="W39" s="77" t="e">
        <f t="shared" si="7"/>
        <v>#DIV/0!</v>
      </c>
      <c r="X39" s="22" t="str">
        <f t="shared" si="11"/>
        <v/>
      </c>
      <c r="Y39" s="75"/>
      <c r="Z39" s="84" t="e">
        <f t="shared" si="18"/>
        <v>#DIV/0!</v>
      </c>
      <c r="AA39" s="75"/>
      <c r="AB39" s="85" t="e">
        <f t="shared" si="8"/>
        <v>#DIV/0!</v>
      </c>
      <c r="AC39" s="45">
        <f t="shared" si="13"/>
        <v>0</v>
      </c>
      <c r="AD39" s="45">
        <f t="shared" si="14"/>
        <v>0</v>
      </c>
      <c r="AE39" s="45" t="e">
        <f t="shared" si="15"/>
        <v>#N/A</v>
      </c>
      <c r="AF39" s="45" t="e">
        <f t="shared" si="16"/>
        <v>#N/A</v>
      </c>
      <c r="AG39" s="24" t="str">
        <f t="shared" si="17"/>
        <v/>
      </c>
      <c r="AH39" s="28" t="str">
        <f t="shared" si="9"/>
        <v/>
      </c>
    </row>
    <row r="40" spans="2:34" x14ac:dyDescent="0.35">
      <c r="B40" s="20">
        <v>29</v>
      </c>
      <c r="C40" s="22">
        <f>'7'!C33</f>
        <v>0</v>
      </c>
      <c r="D40" s="22">
        <f>'7'!D33</f>
        <v>0</v>
      </c>
      <c r="E40" s="72">
        <f>'7'!E33</f>
        <v>0</v>
      </c>
      <c r="F40" s="22">
        <f>'7'!F33</f>
        <v>0</v>
      </c>
      <c r="G40" s="75"/>
      <c r="H40" s="75"/>
      <c r="I40" s="75"/>
      <c r="J40" s="75"/>
      <c r="K40" s="80" t="e">
        <f t="shared" si="0"/>
        <v>#DIV/0!</v>
      </c>
      <c r="L40" s="80" t="e">
        <f t="shared" si="1"/>
        <v>#DIV/0!</v>
      </c>
      <c r="M40" s="80" t="e">
        <f t="shared" si="2"/>
        <v>#DIV/0!</v>
      </c>
      <c r="N40" s="80" t="e">
        <f t="shared" si="3"/>
        <v>#DIV/0!</v>
      </c>
      <c r="O40" s="22" t="str">
        <f t="shared" si="10"/>
        <v/>
      </c>
      <c r="P40" s="75"/>
      <c r="Q40" s="75"/>
      <c r="R40" s="75"/>
      <c r="S40" s="75"/>
      <c r="T40" s="77" t="e">
        <f t="shared" si="4"/>
        <v>#DIV/0!</v>
      </c>
      <c r="U40" s="77" t="e">
        <f t="shared" si="5"/>
        <v>#DIV/0!</v>
      </c>
      <c r="V40" s="77" t="e">
        <f t="shared" si="6"/>
        <v>#DIV/0!</v>
      </c>
      <c r="W40" s="77" t="e">
        <f t="shared" si="7"/>
        <v>#DIV/0!</v>
      </c>
      <c r="X40" s="22" t="str">
        <f t="shared" si="11"/>
        <v/>
      </c>
      <c r="Y40" s="75"/>
      <c r="Z40" s="84" t="e">
        <f t="shared" si="18"/>
        <v>#DIV/0!</v>
      </c>
      <c r="AA40" s="75"/>
      <c r="AB40" s="85" t="e">
        <f t="shared" si="8"/>
        <v>#DIV/0!</v>
      </c>
      <c r="AC40" s="45">
        <f t="shared" si="13"/>
        <v>0</v>
      </c>
      <c r="AD40" s="45">
        <f t="shared" si="14"/>
        <v>0</v>
      </c>
      <c r="AE40" s="45" t="e">
        <f t="shared" si="15"/>
        <v>#N/A</v>
      </c>
      <c r="AF40" s="45" t="e">
        <f t="shared" si="16"/>
        <v>#N/A</v>
      </c>
      <c r="AG40" s="24" t="str">
        <f t="shared" si="17"/>
        <v/>
      </c>
      <c r="AH40" s="28" t="str">
        <f t="shared" si="9"/>
        <v/>
      </c>
    </row>
    <row r="41" spans="2:34" x14ac:dyDescent="0.35">
      <c r="B41" s="20">
        <v>30</v>
      </c>
      <c r="C41" s="22">
        <f>'7'!C34</f>
        <v>0</v>
      </c>
      <c r="D41" s="22">
        <f>'7'!D34</f>
        <v>0</v>
      </c>
      <c r="E41" s="72">
        <f>'7'!E34</f>
        <v>0</v>
      </c>
      <c r="F41" s="22">
        <f>'7'!F34</f>
        <v>0</v>
      </c>
      <c r="G41" s="75"/>
      <c r="H41" s="75"/>
      <c r="I41" s="75"/>
      <c r="J41" s="75"/>
      <c r="K41" s="80" t="e">
        <f t="shared" si="0"/>
        <v>#DIV/0!</v>
      </c>
      <c r="L41" s="80" t="e">
        <f t="shared" si="1"/>
        <v>#DIV/0!</v>
      </c>
      <c r="M41" s="80" t="e">
        <f t="shared" si="2"/>
        <v>#DIV/0!</v>
      </c>
      <c r="N41" s="80" t="e">
        <f t="shared" si="3"/>
        <v>#DIV/0!</v>
      </c>
      <c r="O41" s="22" t="str">
        <f t="shared" si="10"/>
        <v/>
      </c>
      <c r="P41" s="75"/>
      <c r="Q41" s="75"/>
      <c r="R41" s="75"/>
      <c r="S41" s="75"/>
      <c r="T41" s="77" t="e">
        <f t="shared" si="4"/>
        <v>#DIV/0!</v>
      </c>
      <c r="U41" s="77" t="e">
        <f t="shared" si="5"/>
        <v>#DIV/0!</v>
      </c>
      <c r="V41" s="77" t="e">
        <f t="shared" si="6"/>
        <v>#DIV/0!</v>
      </c>
      <c r="W41" s="77" t="e">
        <f t="shared" si="7"/>
        <v>#DIV/0!</v>
      </c>
      <c r="X41" s="22" t="str">
        <f t="shared" si="11"/>
        <v/>
      </c>
      <c r="Y41" s="75"/>
      <c r="Z41" s="84" t="e">
        <f t="shared" si="18"/>
        <v>#DIV/0!</v>
      </c>
      <c r="AA41" s="75"/>
      <c r="AB41" s="85" t="e">
        <f t="shared" si="8"/>
        <v>#DIV/0!</v>
      </c>
      <c r="AC41" s="45">
        <f t="shared" si="13"/>
        <v>0</v>
      </c>
      <c r="AD41" s="45">
        <f t="shared" si="14"/>
        <v>0</v>
      </c>
      <c r="AE41" s="45" t="e">
        <f t="shared" si="15"/>
        <v>#N/A</v>
      </c>
      <c r="AF41" s="45" t="e">
        <f t="shared" si="16"/>
        <v>#N/A</v>
      </c>
      <c r="AG41" s="24" t="str">
        <f t="shared" si="17"/>
        <v/>
      </c>
      <c r="AH41" s="28" t="str">
        <f t="shared" si="9"/>
        <v/>
      </c>
    </row>
    <row r="42" spans="2:34" x14ac:dyDescent="0.35">
      <c r="B42" s="20">
        <v>31</v>
      </c>
      <c r="C42" s="22">
        <f>'7'!C35</f>
        <v>0</v>
      </c>
      <c r="D42" s="22">
        <f>'7'!D35</f>
        <v>0</v>
      </c>
      <c r="E42" s="72">
        <f>'7'!E35</f>
        <v>0</v>
      </c>
      <c r="F42" s="22">
        <f>'7'!F35</f>
        <v>0</v>
      </c>
      <c r="G42" s="75"/>
      <c r="H42" s="75"/>
      <c r="I42" s="75"/>
      <c r="J42" s="75"/>
      <c r="K42" s="80" t="e">
        <f t="shared" si="0"/>
        <v>#DIV/0!</v>
      </c>
      <c r="L42" s="80" t="e">
        <f t="shared" si="1"/>
        <v>#DIV/0!</v>
      </c>
      <c r="M42" s="80" t="e">
        <f t="shared" si="2"/>
        <v>#DIV/0!</v>
      </c>
      <c r="N42" s="80" t="e">
        <f t="shared" si="3"/>
        <v>#DIV/0!</v>
      </c>
      <c r="O42" s="22" t="str">
        <f t="shared" si="10"/>
        <v/>
      </c>
      <c r="P42" s="75"/>
      <c r="Q42" s="75"/>
      <c r="R42" s="75"/>
      <c r="S42" s="75"/>
      <c r="T42" s="77" t="e">
        <f t="shared" si="4"/>
        <v>#DIV/0!</v>
      </c>
      <c r="U42" s="77" t="e">
        <f t="shared" si="5"/>
        <v>#DIV/0!</v>
      </c>
      <c r="V42" s="77" t="e">
        <f t="shared" si="6"/>
        <v>#DIV/0!</v>
      </c>
      <c r="W42" s="77" t="e">
        <f t="shared" si="7"/>
        <v>#DIV/0!</v>
      </c>
      <c r="X42" s="22" t="str">
        <f t="shared" si="11"/>
        <v/>
      </c>
      <c r="Y42" s="75"/>
      <c r="Z42" s="84" t="e">
        <f t="shared" si="18"/>
        <v>#DIV/0!</v>
      </c>
      <c r="AA42" s="75"/>
      <c r="AB42" s="85" t="e">
        <f t="shared" si="8"/>
        <v>#DIV/0!</v>
      </c>
      <c r="AC42" s="45">
        <f t="shared" si="13"/>
        <v>0</v>
      </c>
      <c r="AD42" s="45">
        <f t="shared" si="14"/>
        <v>0</v>
      </c>
      <c r="AE42" s="45" t="e">
        <f t="shared" si="15"/>
        <v>#N/A</v>
      </c>
      <c r="AF42" s="45" t="e">
        <f t="shared" si="16"/>
        <v>#N/A</v>
      </c>
      <c r="AG42" s="24" t="str">
        <f t="shared" si="17"/>
        <v/>
      </c>
      <c r="AH42" s="28" t="str">
        <f t="shared" si="9"/>
        <v/>
      </c>
    </row>
    <row r="43" spans="2:34" x14ac:dyDescent="0.35">
      <c r="B43" s="20">
        <v>32</v>
      </c>
      <c r="C43" s="22">
        <f>'7'!C36</f>
        <v>0</v>
      </c>
      <c r="D43" s="22">
        <f>'7'!D36</f>
        <v>0</v>
      </c>
      <c r="E43" s="72">
        <f>'7'!E36</f>
        <v>0</v>
      </c>
      <c r="F43" s="22">
        <f>'7'!F36</f>
        <v>0</v>
      </c>
      <c r="G43" s="75"/>
      <c r="H43" s="75"/>
      <c r="I43" s="75"/>
      <c r="J43" s="75"/>
      <c r="K43" s="80" t="e">
        <f t="shared" si="0"/>
        <v>#DIV/0!</v>
      </c>
      <c r="L43" s="80" t="e">
        <f t="shared" si="1"/>
        <v>#DIV/0!</v>
      </c>
      <c r="M43" s="80" t="e">
        <f t="shared" si="2"/>
        <v>#DIV/0!</v>
      </c>
      <c r="N43" s="80" t="e">
        <f t="shared" si="3"/>
        <v>#DIV/0!</v>
      </c>
      <c r="O43" s="22" t="str">
        <f t="shared" si="10"/>
        <v/>
      </c>
      <c r="P43" s="75"/>
      <c r="Q43" s="75"/>
      <c r="R43" s="75"/>
      <c r="S43" s="75"/>
      <c r="T43" s="77" t="e">
        <f t="shared" si="4"/>
        <v>#DIV/0!</v>
      </c>
      <c r="U43" s="77" t="e">
        <f t="shared" si="5"/>
        <v>#DIV/0!</v>
      </c>
      <c r="V43" s="77" t="e">
        <f t="shared" si="6"/>
        <v>#DIV/0!</v>
      </c>
      <c r="W43" s="77" t="e">
        <f t="shared" si="7"/>
        <v>#DIV/0!</v>
      </c>
      <c r="X43" s="22" t="str">
        <f t="shared" si="11"/>
        <v/>
      </c>
      <c r="Y43" s="75"/>
      <c r="Z43" s="84" t="e">
        <f t="shared" si="18"/>
        <v>#DIV/0!</v>
      </c>
      <c r="AA43" s="75"/>
      <c r="AB43" s="85" t="e">
        <f t="shared" si="8"/>
        <v>#DIV/0!</v>
      </c>
      <c r="AC43" s="45">
        <f t="shared" si="13"/>
        <v>0</v>
      </c>
      <c r="AD43" s="45">
        <f t="shared" si="14"/>
        <v>0</v>
      </c>
      <c r="AE43" s="45" t="e">
        <f t="shared" si="15"/>
        <v>#N/A</v>
      </c>
      <c r="AF43" s="45" t="e">
        <f t="shared" si="16"/>
        <v>#N/A</v>
      </c>
      <c r="AG43" s="24" t="str">
        <f t="shared" si="17"/>
        <v/>
      </c>
      <c r="AH43" s="28" t="str">
        <f t="shared" si="9"/>
        <v/>
      </c>
    </row>
    <row r="44" spans="2:34" x14ac:dyDescent="0.35">
      <c r="B44" s="20">
        <v>33</v>
      </c>
      <c r="C44" s="22">
        <f>'7'!C37</f>
        <v>0</v>
      </c>
      <c r="D44" s="22">
        <f>'7'!D37</f>
        <v>0</v>
      </c>
      <c r="E44" s="72">
        <f>'7'!E37</f>
        <v>0</v>
      </c>
      <c r="F44" s="22">
        <f>'7'!F37</f>
        <v>0</v>
      </c>
      <c r="G44" s="75"/>
      <c r="H44" s="75"/>
      <c r="I44" s="75"/>
      <c r="J44" s="75"/>
      <c r="K44" s="80" t="e">
        <f t="shared" si="0"/>
        <v>#DIV/0!</v>
      </c>
      <c r="L44" s="80" t="e">
        <f t="shared" si="1"/>
        <v>#DIV/0!</v>
      </c>
      <c r="M44" s="80" t="e">
        <f t="shared" si="2"/>
        <v>#DIV/0!</v>
      </c>
      <c r="N44" s="80" t="e">
        <f t="shared" si="3"/>
        <v>#DIV/0!</v>
      </c>
      <c r="O44" s="22" t="str">
        <f t="shared" si="10"/>
        <v/>
      </c>
      <c r="P44" s="75"/>
      <c r="Q44" s="75"/>
      <c r="R44" s="75"/>
      <c r="S44" s="75"/>
      <c r="T44" s="77" t="e">
        <f t="shared" si="4"/>
        <v>#DIV/0!</v>
      </c>
      <c r="U44" s="77" t="e">
        <f t="shared" si="5"/>
        <v>#DIV/0!</v>
      </c>
      <c r="V44" s="77" t="e">
        <f t="shared" si="6"/>
        <v>#DIV/0!</v>
      </c>
      <c r="W44" s="77" t="e">
        <f t="shared" si="7"/>
        <v>#DIV/0!</v>
      </c>
      <c r="X44" s="22" t="str">
        <f t="shared" si="11"/>
        <v/>
      </c>
      <c r="Y44" s="75"/>
      <c r="Z44" s="84" t="e">
        <f t="shared" si="18"/>
        <v>#DIV/0!</v>
      </c>
      <c r="AA44" s="75"/>
      <c r="AB44" s="85" t="e">
        <f t="shared" si="8"/>
        <v>#DIV/0!</v>
      </c>
      <c r="AC44" s="45">
        <f t="shared" si="13"/>
        <v>0</v>
      </c>
      <c r="AD44" s="45">
        <f t="shared" si="14"/>
        <v>0</v>
      </c>
      <c r="AE44" s="45" t="e">
        <f t="shared" si="15"/>
        <v>#N/A</v>
      </c>
      <c r="AF44" s="45" t="e">
        <f t="shared" si="16"/>
        <v>#N/A</v>
      </c>
      <c r="AG44" s="24" t="str">
        <f t="shared" si="17"/>
        <v/>
      </c>
      <c r="AH44" s="28" t="str">
        <f t="shared" si="9"/>
        <v/>
      </c>
    </row>
    <row r="45" spans="2:34" x14ac:dyDescent="0.35">
      <c r="B45" s="20">
        <v>34</v>
      </c>
      <c r="C45" s="22">
        <f>'7'!C38</f>
        <v>0</v>
      </c>
      <c r="D45" s="22">
        <f>'7'!D38</f>
        <v>0</v>
      </c>
      <c r="E45" s="72">
        <f>'7'!E38</f>
        <v>0</v>
      </c>
      <c r="F45" s="22">
        <f>'7'!F38</f>
        <v>0</v>
      </c>
      <c r="G45" s="75"/>
      <c r="H45" s="75"/>
      <c r="I45" s="75"/>
      <c r="J45" s="75"/>
      <c r="K45" s="80" t="e">
        <f t="shared" si="0"/>
        <v>#DIV/0!</v>
      </c>
      <c r="L45" s="80" t="e">
        <f t="shared" si="1"/>
        <v>#DIV/0!</v>
      </c>
      <c r="M45" s="80" t="e">
        <f t="shared" si="2"/>
        <v>#DIV/0!</v>
      </c>
      <c r="N45" s="80" t="e">
        <f t="shared" si="3"/>
        <v>#DIV/0!</v>
      </c>
      <c r="O45" s="22" t="str">
        <f t="shared" si="10"/>
        <v/>
      </c>
      <c r="P45" s="75"/>
      <c r="Q45" s="75"/>
      <c r="R45" s="75"/>
      <c r="S45" s="75"/>
      <c r="T45" s="77" t="e">
        <f t="shared" si="4"/>
        <v>#DIV/0!</v>
      </c>
      <c r="U45" s="77" t="e">
        <f t="shared" si="5"/>
        <v>#DIV/0!</v>
      </c>
      <c r="V45" s="77" t="e">
        <f t="shared" si="6"/>
        <v>#DIV/0!</v>
      </c>
      <c r="W45" s="77" t="e">
        <f t="shared" si="7"/>
        <v>#DIV/0!</v>
      </c>
      <c r="X45" s="22" t="str">
        <f t="shared" si="11"/>
        <v/>
      </c>
      <c r="Y45" s="75"/>
      <c r="Z45" s="84" t="e">
        <f t="shared" si="18"/>
        <v>#DIV/0!</v>
      </c>
      <c r="AA45" s="75"/>
      <c r="AB45" s="85" t="e">
        <f t="shared" si="8"/>
        <v>#DIV/0!</v>
      </c>
      <c r="AC45" s="45">
        <f t="shared" si="13"/>
        <v>0</v>
      </c>
      <c r="AD45" s="45">
        <f t="shared" si="14"/>
        <v>0</v>
      </c>
      <c r="AE45" s="45" t="e">
        <f t="shared" si="15"/>
        <v>#N/A</v>
      </c>
      <c r="AF45" s="45" t="e">
        <f t="shared" si="16"/>
        <v>#N/A</v>
      </c>
      <c r="AG45" s="24" t="str">
        <f t="shared" si="17"/>
        <v/>
      </c>
      <c r="AH45" s="28" t="str">
        <f t="shared" si="9"/>
        <v/>
      </c>
    </row>
    <row r="46" spans="2:34" x14ac:dyDescent="0.35">
      <c r="B46" s="20">
        <v>35</v>
      </c>
      <c r="C46" s="22">
        <f>'7'!C39</f>
        <v>0</v>
      </c>
      <c r="D46" s="22">
        <f>'7'!D39</f>
        <v>0</v>
      </c>
      <c r="E46" s="72">
        <f>'7'!E39</f>
        <v>0</v>
      </c>
      <c r="F46" s="22">
        <f>'7'!F39</f>
        <v>0</v>
      </c>
      <c r="G46" s="75"/>
      <c r="H46" s="75"/>
      <c r="I46" s="75"/>
      <c r="J46" s="75"/>
      <c r="K46" s="80" t="e">
        <f t="shared" si="0"/>
        <v>#DIV/0!</v>
      </c>
      <c r="L46" s="80" t="e">
        <f t="shared" si="1"/>
        <v>#DIV/0!</v>
      </c>
      <c r="M46" s="80" t="e">
        <f t="shared" si="2"/>
        <v>#DIV/0!</v>
      </c>
      <c r="N46" s="80" t="e">
        <f t="shared" si="3"/>
        <v>#DIV/0!</v>
      </c>
      <c r="O46" s="22" t="str">
        <f t="shared" si="10"/>
        <v/>
      </c>
      <c r="P46" s="75"/>
      <c r="Q46" s="75"/>
      <c r="R46" s="75"/>
      <c r="S46" s="75"/>
      <c r="T46" s="77" t="e">
        <f t="shared" si="4"/>
        <v>#DIV/0!</v>
      </c>
      <c r="U46" s="77" t="e">
        <f t="shared" si="5"/>
        <v>#DIV/0!</v>
      </c>
      <c r="V46" s="77" t="e">
        <f t="shared" si="6"/>
        <v>#DIV/0!</v>
      </c>
      <c r="W46" s="77" t="e">
        <f t="shared" si="7"/>
        <v>#DIV/0!</v>
      </c>
      <c r="X46" s="22" t="str">
        <f t="shared" si="11"/>
        <v/>
      </c>
      <c r="Y46" s="75"/>
      <c r="Z46" s="84" t="e">
        <f t="shared" si="18"/>
        <v>#DIV/0!</v>
      </c>
      <c r="AA46" s="75"/>
      <c r="AB46" s="85" t="e">
        <f t="shared" si="8"/>
        <v>#DIV/0!</v>
      </c>
      <c r="AC46" s="45">
        <f t="shared" si="13"/>
        <v>0</v>
      </c>
      <c r="AD46" s="45">
        <f t="shared" si="14"/>
        <v>0</v>
      </c>
      <c r="AE46" s="45" t="e">
        <f t="shared" si="15"/>
        <v>#N/A</v>
      </c>
      <c r="AF46" s="45" t="e">
        <f t="shared" si="16"/>
        <v>#N/A</v>
      </c>
      <c r="AG46" s="24" t="str">
        <f t="shared" si="17"/>
        <v/>
      </c>
      <c r="AH46" s="28" t="str">
        <f t="shared" si="9"/>
        <v/>
      </c>
    </row>
    <row r="47" spans="2:34" x14ac:dyDescent="0.35">
      <c r="B47" s="20">
        <v>36</v>
      </c>
      <c r="C47" s="22">
        <f>'7'!C40</f>
        <v>0</v>
      </c>
      <c r="D47" s="22">
        <f>'7'!D40</f>
        <v>0</v>
      </c>
      <c r="E47" s="72">
        <f>'7'!E40</f>
        <v>0</v>
      </c>
      <c r="F47" s="22">
        <f>'7'!F40</f>
        <v>0</v>
      </c>
      <c r="G47" s="75"/>
      <c r="H47" s="75"/>
      <c r="I47" s="75"/>
      <c r="J47" s="75"/>
      <c r="K47" s="80" t="e">
        <f t="shared" si="0"/>
        <v>#DIV/0!</v>
      </c>
      <c r="L47" s="80" t="e">
        <f t="shared" si="1"/>
        <v>#DIV/0!</v>
      </c>
      <c r="M47" s="80" t="e">
        <f t="shared" si="2"/>
        <v>#DIV/0!</v>
      </c>
      <c r="N47" s="80" t="e">
        <f t="shared" si="3"/>
        <v>#DIV/0!</v>
      </c>
      <c r="O47" s="22" t="str">
        <f t="shared" si="10"/>
        <v/>
      </c>
      <c r="P47" s="75"/>
      <c r="Q47" s="75"/>
      <c r="R47" s="75"/>
      <c r="S47" s="75"/>
      <c r="T47" s="77" t="e">
        <f t="shared" si="4"/>
        <v>#DIV/0!</v>
      </c>
      <c r="U47" s="77" t="e">
        <f t="shared" si="5"/>
        <v>#DIV/0!</v>
      </c>
      <c r="V47" s="77" t="e">
        <f t="shared" si="6"/>
        <v>#DIV/0!</v>
      </c>
      <c r="W47" s="77" t="e">
        <f t="shared" si="7"/>
        <v>#DIV/0!</v>
      </c>
      <c r="X47" s="22" t="str">
        <f t="shared" si="11"/>
        <v/>
      </c>
      <c r="Y47" s="75"/>
      <c r="Z47" s="84" t="e">
        <f t="shared" si="18"/>
        <v>#DIV/0!</v>
      </c>
      <c r="AA47" s="75"/>
      <c r="AB47" s="85" t="e">
        <f t="shared" si="8"/>
        <v>#DIV/0!</v>
      </c>
      <c r="AC47" s="45">
        <f t="shared" si="13"/>
        <v>0</v>
      </c>
      <c r="AD47" s="45">
        <f t="shared" si="14"/>
        <v>0</v>
      </c>
      <c r="AE47" s="45" t="e">
        <f t="shared" si="15"/>
        <v>#N/A</v>
      </c>
      <c r="AF47" s="45" t="e">
        <f t="shared" si="16"/>
        <v>#N/A</v>
      </c>
      <c r="AG47" s="24" t="str">
        <f t="shared" si="17"/>
        <v/>
      </c>
      <c r="AH47" s="28" t="str">
        <f t="shared" si="9"/>
        <v/>
      </c>
    </row>
    <row r="48" spans="2:34" x14ac:dyDescent="0.35">
      <c r="B48" s="20">
        <v>37</v>
      </c>
      <c r="C48" s="22">
        <f>'7'!C41</f>
        <v>0</v>
      </c>
      <c r="D48" s="22">
        <f>'7'!D41</f>
        <v>0</v>
      </c>
      <c r="E48" s="72">
        <f>'7'!E41</f>
        <v>0</v>
      </c>
      <c r="F48" s="22">
        <f>'7'!F41</f>
        <v>0</v>
      </c>
      <c r="G48" s="75"/>
      <c r="H48" s="75"/>
      <c r="I48" s="75"/>
      <c r="J48" s="75"/>
      <c r="K48" s="80" t="e">
        <f t="shared" si="0"/>
        <v>#DIV/0!</v>
      </c>
      <c r="L48" s="80" t="e">
        <f t="shared" si="1"/>
        <v>#DIV/0!</v>
      </c>
      <c r="M48" s="80" t="e">
        <f t="shared" si="2"/>
        <v>#DIV/0!</v>
      </c>
      <c r="N48" s="80" t="e">
        <f t="shared" si="3"/>
        <v>#DIV/0!</v>
      </c>
      <c r="O48" s="22" t="str">
        <f t="shared" si="10"/>
        <v/>
      </c>
      <c r="P48" s="75"/>
      <c r="Q48" s="75"/>
      <c r="R48" s="75"/>
      <c r="S48" s="75"/>
      <c r="T48" s="77" t="e">
        <f t="shared" si="4"/>
        <v>#DIV/0!</v>
      </c>
      <c r="U48" s="77" t="e">
        <f t="shared" si="5"/>
        <v>#DIV/0!</v>
      </c>
      <c r="V48" s="77" t="e">
        <f t="shared" si="6"/>
        <v>#DIV/0!</v>
      </c>
      <c r="W48" s="77" t="e">
        <f t="shared" si="7"/>
        <v>#DIV/0!</v>
      </c>
      <c r="X48" s="22" t="str">
        <f t="shared" si="11"/>
        <v/>
      </c>
      <c r="Y48" s="75"/>
      <c r="Z48" s="84" t="e">
        <f t="shared" si="18"/>
        <v>#DIV/0!</v>
      </c>
      <c r="AA48" s="75"/>
      <c r="AB48" s="85" t="e">
        <f t="shared" si="8"/>
        <v>#DIV/0!</v>
      </c>
      <c r="AC48" s="45">
        <f t="shared" si="13"/>
        <v>0</v>
      </c>
      <c r="AD48" s="45">
        <f t="shared" si="14"/>
        <v>0</v>
      </c>
      <c r="AE48" s="45" t="e">
        <f t="shared" si="15"/>
        <v>#N/A</v>
      </c>
      <c r="AF48" s="45" t="e">
        <f t="shared" si="16"/>
        <v>#N/A</v>
      </c>
      <c r="AG48" s="24" t="str">
        <f t="shared" si="17"/>
        <v/>
      </c>
      <c r="AH48" s="28" t="str">
        <f t="shared" si="9"/>
        <v/>
      </c>
    </row>
    <row r="49" spans="2:34" x14ac:dyDescent="0.35">
      <c r="B49" s="20">
        <v>38</v>
      </c>
      <c r="C49" s="22">
        <f>'7'!C42</f>
        <v>0</v>
      </c>
      <c r="D49" s="22">
        <f>'7'!D42</f>
        <v>0</v>
      </c>
      <c r="E49" s="72">
        <f>'7'!E42</f>
        <v>0</v>
      </c>
      <c r="F49" s="22">
        <f>'7'!F42</f>
        <v>0</v>
      </c>
      <c r="G49" s="75"/>
      <c r="H49" s="75"/>
      <c r="I49" s="75"/>
      <c r="J49" s="75"/>
      <c r="K49" s="80" t="e">
        <f t="shared" si="0"/>
        <v>#DIV/0!</v>
      </c>
      <c r="L49" s="80" t="e">
        <f t="shared" si="1"/>
        <v>#DIV/0!</v>
      </c>
      <c r="M49" s="80" t="e">
        <f t="shared" si="2"/>
        <v>#DIV/0!</v>
      </c>
      <c r="N49" s="80" t="e">
        <f t="shared" si="3"/>
        <v>#DIV/0!</v>
      </c>
      <c r="O49" s="22" t="str">
        <f t="shared" si="10"/>
        <v/>
      </c>
      <c r="P49" s="75"/>
      <c r="Q49" s="75"/>
      <c r="R49" s="75"/>
      <c r="S49" s="75"/>
      <c r="T49" s="77" t="e">
        <f t="shared" si="4"/>
        <v>#DIV/0!</v>
      </c>
      <c r="U49" s="77" t="e">
        <f t="shared" si="5"/>
        <v>#DIV/0!</v>
      </c>
      <c r="V49" s="77" t="e">
        <f t="shared" si="6"/>
        <v>#DIV/0!</v>
      </c>
      <c r="W49" s="77" t="e">
        <f t="shared" si="7"/>
        <v>#DIV/0!</v>
      </c>
      <c r="X49" s="22" t="str">
        <f t="shared" si="11"/>
        <v/>
      </c>
      <c r="Y49" s="75"/>
      <c r="Z49" s="84" t="e">
        <f t="shared" si="18"/>
        <v>#DIV/0!</v>
      </c>
      <c r="AA49" s="75"/>
      <c r="AB49" s="85" t="e">
        <f t="shared" si="8"/>
        <v>#DIV/0!</v>
      </c>
      <c r="AC49" s="45">
        <f t="shared" si="13"/>
        <v>0</v>
      </c>
      <c r="AD49" s="45">
        <f t="shared" si="14"/>
        <v>0</v>
      </c>
      <c r="AE49" s="45" t="e">
        <f t="shared" si="15"/>
        <v>#N/A</v>
      </c>
      <c r="AF49" s="45" t="e">
        <f t="shared" si="16"/>
        <v>#N/A</v>
      </c>
      <c r="AG49" s="24" t="str">
        <f t="shared" si="17"/>
        <v/>
      </c>
      <c r="AH49" s="28" t="str">
        <f t="shared" si="9"/>
        <v/>
      </c>
    </row>
    <row r="50" spans="2:34" x14ac:dyDescent="0.35">
      <c r="B50" s="20">
        <v>39</v>
      </c>
      <c r="C50" s="22">
        <f>'7'!C43</f>
        <v>0</v>
      </c>
      <c r="D50" s="22">
        <f>'7'!D43</f>
        <v>0</v>
      </c>
      <c r="E50" s="72">
        <f>'7'!E43</f>
        <v>0</v>
      </c>
      <c r="F50" s="22">
        <f>'7'!F43</f>
        <v>0</v>
      </c>
      <c r="G50" s="75"/>
      <c r="H50" s="75"/>
      <c r="I50" s="75"/>
      <c r="J50" s="75"/>
      <c r="K50" s="80" t="e">
        <f t="shared" si="0"/>
        <v>#DIV/0!</v>
      </c>
      <c r="L50" s="80" t="e">
        <f t="shared" si="1"/>
        <v>#DIV/0!</v>
      </c>
      <c r="M50" s="80" t="e">
        <f t="shared" si="2"/>
        <v>#DIV/0!</v>
      </c>
      <c r="N50" s="80" t="e">
        <f t="shared" si="3"/>
        <v>#DIV/0!</v>
      </c>
      <c r="O50" s="22" t="str">
        <f t="shared" si="10"/>
        <v/>
      </c>
      <c r="P50" s="75"/>
      <c r="Q50" s="75"/>
      <c r="R50" s="75"/>
      <c r="S50" s="75"/>
      <c r="T50" s="77" t="e">
        <f t="shared" si="4"/>
        <v>#DIV/0!</v>
      </c>
      <c r="U50" s="77" t="e">
        <f t="shared" si="5"/>
        <v>#DIV/0!</v>
      </c>
      <c r="V50" s="77" t="e">
        <f t="shared" si="6"/>
        <v>#DIV/0!</v>
      </c>
      <c r="W50" s="77" t="e">
        <f t="shared" si="7"/>
        <v>#DIV/0!</v>
      </c>
      <c r="X50" s="22" t="str">
        <f t="shared" si="11"/>
        <v/>
      </c>
      <c r="Y50" s="75"/>
      <c r="Z50" s="84" t="e">
        <f t="shared" si="18"/>
        <v>#DIV/0!</v>
      </c>
      <c r="AA50" s="75"/>
      <c r="AB50" s="85" t="e">
        <f t="shared" si="8"/>
        <v>#DIV/0!</v>
      </c>
      <c r="AC50" s="45">
        <f t="shared" si="13"/>
        <v>0</v>
      </c>
      <c r="AD50" s="45">
        <f t="shared" si="14"/>
        <v>0</v>
      </c>
      <c r="AE50" s="45" t="e">
        <f t="shared" si="15"/>
        <v>#N/A</v>
      </c>
      <c r="AF50" s="45" t="e">
        <f t="shared" si="16"/>
        <v>#N/A</v>
      </c>
      <c r="AG50" s="24" t="str">
        <f t="shared" si="17"/>
        <v/>
      </c>
      <c r="AH50" s="28" t="str">
        <f t="shared" si="9"/>
        <v/>
      </c>
    </row>
    <row r="51" spans="2:34" ht="15" thickBot="1" x14ac:dyDescent="0.4">
      <c r="B51" s="20">
        <v>40</v>
      </c>
      <c r="C51" s="22">
        <f>'7'!C44</f>
        <v>0</v>
      </c>
      <c r="D51" s="22">
        <f>'7'!D44</f>
        <v>0</v>
      </c>
      <c r="E51" s="72">
        <f>'7'!E44</f>
        <v>0</v>
      </c>
      <c r="F51" s="22">
        <f>'7'!F44</f>
        <v>0</v>
      </c>
      <c r="G51" s="75"/>
      <c r="H51" s="75"/>
      <c r="I51" s="75"/>
      <c r="J51" s="75"/>
      <c r="K51" s="80" t="e">
        <f t="shared" si="0"/>
        <v>#DIV/0!</v>
      </c>
      <c r="L51" s="80" t="e">
        <f t="shared" si="1"/>
        <v>#DIV/0!</v>
      </c>
      <c r="M51" s="80" t="e">
        <f t="shared" si="2"/>
        <v>#DIV/0!</v>
      </c>
      <c r="N51" s="80" t="e">
        <f t="shared" si="3"/>
        <v>#DIV/0!</v>
      </c>
      <c r="O51" s="22" t="str">
        <f t="shared" si="10"/>
        <v/>
      </c>
      <c r="P51" s="75"/>
      <c r="Q51" s="75"/>
      <c r="R51" s="75"/>
      <c r="S51" s="75"/>
      <c r="T51" s="77" t="e">
        <f t="shared" si="4"/>
        <v>#DIV/0!</v>
      </c>
      <c r="U51" s="77" t="e">
        <f t="shared" si="5"/>
        <v>#DIV/0!</v>
      </c>
      <c r="V51" s="77" t="e">
        <f t="shared" si="6"/>
        <v>#DIV/0!</v>
      </c>
      <c r="W51" s="77" t="e">
        <f t="shared" si="7"/>
        <v>#DIV/0!</v>
      </c>
      <c r="X51" s="22" t="str">
        <f t="shared" si="11"/>
        <v/>
      </c>
      <c r="Y51" s="75"/>
      <c r="Z51" s="84" t="e">
        <f t="shared" si="18"/>
        <v>#DIV/0!</v>
      </c>
      <c r="AA51" s="75"/>
      <c r="AB51" s="85" t="e">
        <f t="shared" si="8"/>
        <v>#DIV/0!</v>
      </c>
      <c r="AC51" s="45">
        <f t="shared" si="13"/>
        <v>0</v>
      </c>
      <c r="AD51" s="45">
        <f t="shared" si="14"/>
        <v>0</v>
      </c>
      <c r="AE51" s="45" t="e">
        <f t="shared" si="15"/>
        <v>#N/A</v>
      </c>
      <c r="AF51" s="45" t="e">
        <f t="shared" si="16"/>
        <v>#N/A</v>
      </c>
      <c r="AG51" s="24" t="str">
        <f t="shared" si="17"/>
        <v/>
      </c>
      <c r="AH51" s="28" t="str">
        <f t="shared" si="9"/>
        <v/>
      </c>
    </row>
    <row r="52" spans="2:34" hidden="1" x14ac:dyDescent="0.35">
      <c r="G52" s="74">
        <f>MAX(G12:G50)</f>
        <v>0</v>
      </c>
      <c r="H52" s="74">
        <f>MAX(H12:H50)</f>
        <v>0</v>
      </c>
      <c r="I52" s="74">
        <f>MAX(I12:I50)</f>
        <v>0</v>
      </c>
      <c r="J52" s="74">
        <f>MAX(J12:J50)</f>
        <v>0</v>
      </c>
      <c r="P52" s="74">
        <f>MAX(P12:P50)</f>
        <v>0</v>
      </c>
      <c r="Q52" s="74">
        <f>MAX(Q12:Q50)</f>
        <v>0</v>
      </c>
      <c r="R52" s="74">
        <f>MAX(R12:R50)</f>
        <v>0</v>
      </c>
      <c r="S52" s="74">
        <f>MAX(S12:S50)</f>
        <v>0</v>
      </c>
      <c r="X52" s="74"/>
      <c r="Y52" s="74">
        <f>MAX(Y12:Y51)</f>
        <v>0</v>
      </c>
      <c r="Z52" s="74"/>
      <c r="AA52" s="74">
        <f>MAX(AA12:AA51)</f>
        <v>0</v>
      </c>
      <c r="AB52" s="74"/>
    </row>
    <row r="53" spans="2:34" hidden="1" x14ac:dyDescent="0.35">
      <c r="G53" s="74">
        <f>MIN(G12:G51)</f>
        <v>0</v>
      </c>
      <c r="H53" s="74">
        <f>MIN(H12:H51)</f>
        <v>0</v>
      </c>
      <c r="I53" s="74">
        <f>MIN(I12:I51)</f>
        <v>0</v>
      </c>
      <c r="J53" s="74">
        <f>MIN(J12:J51)</f>
        <v>0</v>
      </c>
      <c r="P53" s="74">
        <f>MIN(P12:P51)</f>
        <v>0</v>
      </c>
      <c r="Q53" s="74">
        <f>MIN(Q12:Q51)</f>
        <v>0</v>
      </c>
      <c r="R53" s="74">
        <f>MIN(R12:R51)</f>
        <v>0</v>
      </c>
      <c r="S53" s="74">
        <f>MIN(S12:S51)</f>
        <v>0</v>
      </c>
      <c r="X53" s="74"/>
      <c r="Y53" s="74">
        <f>MIN(Y12:Y51)</f>
        <v>0</v>
      </c>
      <c r="Z53" s="74"/>
      <c r="AA53" s="74">
        <f>MIN(AA12:AA51)</f>
        <v>0</v>
      </c>
      <c r="AB53" s="74"/>
    </row>
    <row r="54" spans="2:34" hidden="1" x14ac:dyDescent="0.35">
      <c r="E54" t="s">
        <v>154</v>
      </c>
      <c r="G54" s="74">
        <f>G52</f>
        <v>0</v>
      </c>
      <c r="H54" s="74">
        <f t="shared" ref="H54:J55" si="19">H52</f>
        <v>0</v>
      </c>
      <c r="I54" s="74">
        <f t="shared" si="19"/>
        <v>0</v>
      </c>
      <c r="J54" s="74">
        <f t="shared" si="19"/>
        <v>0</v>
      </c>
      <c r="P54" s="74">
        <f>P52</f>
        <v>0</v>
      </c>
      <c r="Q54" s="74">
        <f t="shared" ref="Q54:S55" si="20">Q52</f>
        <v>0</v>
      </c>
      <c r="R54" s="74">
        <f t="shared" si="20"/>
        <v>0</v>
      </c>
      <c r="S54" s="74">
        <f t="shared" si="20"/>
        <v>0</v>
      </c>
      <c r="X54" s="74"/>
      <c r="Y54" s="74">
        <f>Y52</f>
        <v>0</v>
      </c>
      <c r="Z54" s="74"/>
      <c r="AA54" s="74">
        <f>AA52</f>
        <v>0</v>
      </c>
      <c r="AB54" s="74"/>
    </row>
    <row r="55" spans="2:34" hidden="1" x14ac:dyDescent="0.35">
      <c r="E55" t="s">
        <v>155</v>
      </c>
      <c r="G55" s="74">
        <f>G53</f>
        <v>0</v>
      </c>
      <c r="H55" s="74">
        <f t="shared" si="19"/>
        <v>0</v>
      </c>
      <c r="I55" s="74">
        <f t="shared" si="19"/>
        <v>0</v>
      </c>
      <c r="J55" s="74">
        <f t="shared" si="19"/>
        <v>0</v>
      </c>
      <c r="P55" s="74">
        <f>P53</f>
        <v>0</v>
      </c>
      <c r="Q55" s="74">
        <f t="shared" si="20"/>
        <v>0</v>
      </c>
      <c r="R55" s="74">
        <f t="shared" si="20"/>
        <v>0</v>
      </c>
      <c r="S55" s="74">
        <f t="shared" si="20"/>
        <v>0</v>
      </c>
      <c r="Y55" s="74">
        <f>Y53</f>
        <v>0</v>
      </c>
      <c r="Z55" s="74"/>
      <c r="AA55" s="74">
        <f>AA53</f>
        <v>0</v>
      </c>
      <c r="AB55" s="74"/>
    </row>
    <row r="56" spans="2:34" hidden="1" x14ac:dyDescent="0.35">
      <c r="E56" t="s">
        <v>156</v>
      </c>
      <c r="G56" s="74">
        <v>95</v>
      </c>
      <c r="H56" s="74">
        <v>95</v>
      </c>
      <c r="I56" s="74">
        <v>95</v>
      </c>
      <c r="J56" s="74">
        <v>95</v>
      </c>
      <c r="P56" s="74">
        <v>95</v>
      </c>
      <c r="Q56" s="74">
        <v>95</v>
      </c>
      <c r="R56" s="74">
        <v>95</v>
      </c>
      <c r="S56" s="74">
        <v>95</v>
      </c>
      <c r="Y56" s="74">
        <v>95</v>
      </c>
      <c r="Z56" s="74"/>
      <c r="AA56" s="74">
        <v>95</v>
      </c>
      <c r="AB56" s="74"/>
    </row>
    <row r="57" spans="2:34" hidden="1" x14ac:dyDescent="0.35">
      <c r="E57" t="s">
        <v>157</v>
      </c>
      <c r="G57" s="74">
        <f>PROFIL!$L$27</f>
        <v>70</v>
      </c>
      <c r="H57" s="74">
        <f>PROFIL!$L$27</f>
        <v>70</v>
      </c>
      <c r="I57" s="74">
        <f>PROFIL!$L$27</f>
        <v>70</v>
      </c>
      <c r="J57" s="74">
        <f>PROFIL!$L$27</f>
        <v>70</v>
      </c>
      <c r="P57" s="74">
        <f>G57</f>
        <v>70</v>
      </c>
      <c r="Q57" s="74">
        <f t="shared" ref="Q57:S57" si="21">H57</f>
        <v>70</v>
      </c>
      <c r="R57" s="74">
        <f t="shared" si="21"/>
        <v>70</v>
      </c>
      <c r="S57" s="74">
        <f t="shared" si="21"/>
        <v>70</v>
      </c>
      <c r="Y57" s="74">
        <f>G57</f>
        <v>70</v>
      </c>
      <c r="Z57" s="74">
        <f t="shared" ref="Z57:AA57" si="22">H57</f>
        <v>70</v>
      </c>
      <c r="AA57" s="74">
        <f t="shared" si="22"/>
        <v>70</v>
      </c>
      <c r="AB57" s="74"/>
    </row>
    <row r="58" spans="2:34" hidden="1" x14ac:dyDescent="0.35">
      <c r="E58" t="s">
        <v>149</v>
      </c>
      <c r="G58" s="74" t="e">
        <f>(G56-G57)/(G54-G55)</f>
        <v>#DIV/0!</v>
      </c>
      <c r="H58" s="74" t="e">
        <f t="shared" ref="H58:J58" si="23">(H56-H57)/(H54-H55)</f>
        <v>#DIV/0!</v>
      </c>
      <c r="I58" s="74" t="e">
        <f t="shared" si="23"/>
        <v>#DIV/0!</v>
      </c>
      <c r="J58" s="74" t="e">
        <f t="shared" si="23"/>
        <v>#DIV/0!</v>
      </c>
      <c r="P58" s="74" t="e">
        <f>(P56-P57)/(P54-P55)</f>
        <v>#DIV/0!</v>
      </c>
      <c r="Q58" s="74" t="e">
        <f t="shared" ref="Q58:S58" si="24">(Q56-Q57)/(Q54-Q55)</f>
        <v>#DIV/0!</v>
      </c>
      <c r="R58" s="74" t="e">
        <f t="shared" si="24"/>
        <v>#DIV/0!</v>
      </c>
      <c r="S58" s="74" t="e">
        <f t="shared" si="24"/>
        <v>#DIV/0!</v>
      </c>
      <c r="Y58" s="74" t="e">
        <f t="shared" ref="Y58:AA58" si="25">(Y56-Y57)/(Y54-Y55)</f>
        <v>#DIV/0!</v>
      </c>
      <c r="Z58" s="74"/>
      <c r="AA58" s="74" t="e">
        <f t="shared" si="25"/>
        <v>#DIV/0!</v>
      </c>
      <c r="AB58" s="74"/>
    </row>
    <row r="59" spans="2:34" ht="15" hidden="1" thickBot="1" x14ac:dyDescent="0.4">
      <c r="E59" t="s">
        <v>152</v>
      </c>
      <c r="G59" s="74" t="e">
        <f>G56-(G58*G54)</f>
        <v>#DIV/0!</v>
      </c>
      <c r="H59" s="74" t="e">
        <f t="shared" ref="H59:J59" si="26">H56-(H58*H54)</f>
        <v>#DIV/0!</v>
      </c>
      <c r="I59" s="74" t="e">
        <f t="shared" si="26"/>
        <v>#DIV/0!</v>
      </c>
      <c r="J59" s="74" t="e">
        <f t="shared" si="26"/>
        <v>#DIV/0!</v>
      </c>
      <c r="P59" s="74" t="e">
        <f>P56-(P58*P54)</f>
        <v>#DIV/0!</v>
      </c>
      <c r="Q59" s="74" t="e">
        <f t="shared" ref="Q59:S59" si="27">Q56-(Q58*Q54)</f>
        <v>#DIV/0!</v>
      </c>
      <c r="R59" s="74" t="e">
        <f t="shared" si="27"/>
        <v>#DIV/0!</v>
      </c>
      <c r="S59" s="74" t="e">
        <f t="shared" si="27"/>
        <v>#DIV/0!</v>
      </c>
      <c r="Y59" s="74" t="e">
        <f t="shared" ref="Y59:AA59" si="28">Y56-(Y58*Y54)</f>
        <v>#DIV/0!</v>
      </c>
      <c r="Z59" s="74"/>
      <c r="AA59" s="74" t="e">
        <f t="shared" si="28"/>
        <v>#DIV/0!</v>
      </c>
      <c r="AB59" s="74"/>
    </row>
    <row r="60" spans="2:34" ht="26.5" thickBot="1" x14ac:dyDescent="0.4">
      <c r="C60" s="93"/>
      <c r="D60" s="94"/>
      <c r="E60" s="95"/>
      <c r="F60" s="206" t="s">
        <v>60</v>
      </c>
      <c r="G60" s="91" t="s">
        <v>48</v>
      </c>
      <c r="H60" s="92" t="s">
        <v>78</v>
      </c>
      <c r="I60" s="209" t="s">
        <v>79</v>
      </c>
      <c r="J60" s="209"/>
      <c r="K60" s="209"/>
      <c r="L60" s="209"/>
      <c r="M60" s="209"/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209"/>
      <c r="AE60" s="209"/>
      <c r="AF60" s="209"/>
      <c r="AG60" s="209"/>
      <c r="AH60" s="210"/>
    </row>
    <row r="61" spans="2:34" ht="18" customHeight="1" thickTop="1" x14ac:dyDescent="0.35">
      <c r="C61" s="211" t="s">
        <v>161</v>
      </c>
      <c r="D61" s="212"/>
      <c r="E61" s="213"/>
      <c r="F61" s="207"/>
      <c r="G61" s="89">
        <v>1</v>
      </c>
      <c r="H61" s="90" t="s">
        <v>56</v>
      </c>
      <c r="I61" s="235"/>
      <c r="J61" s="236"/>
      <c r="K61" s="236"/>
      <c r="L61" s="236"/>
      <c r="M61" s="236"/>
      <c r="N61" s="236"/>
      <c r="O61" s="236"/>
      <c r="P61" s="236"/>
      <c r="Q61" s="236"/>
      <c r="R61" s="236"/>
      <c r="S61" s="236"/>
      <c r="T61" s="236"/>
      <c r="U61" s="236"/>
      <c r="V61" s="236"/>
      <c r="W61" s="236"/>
      <c r="X61" s="236"/>
      <c r="Y61" s="236"/>
      <c r="Z61" s="236"/>
      <c r="AA61" s="236"/>
      <c r="AB61" s="236"/>
      <c r="AC61" s="236"/>
      <c r="AD61" s="236"/>
      <c r="AE61" s="236"/>
      <c r="AF61" s="236"/>
      <c r="AG61" s="236"/>
      <c r="AH61" s="237"/>
    </row>
    <row r="62" spans="2:34" ht="18" customHeight="1" x14ac:dyDescent="0.35">
      <c r="C62" s="211"/>
      <c r="D62" s="212"/>
      <c r="E62" s="213"/>
      <c r="F62" s="207"/>
      <c r="G62" s="86">
        <v>2</v>
      </c>
      <c r="H62" s="31" t="s">
        <v>57</v>
      </c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1"/>
    </row>
    <row r="63" spans="2:34" ht="18" customHeight="1" x14ac:dyDescent="0.35">
      <c r="C63" s="211"/>
      <c r="D63" s="212"/>
      <c r="E63" s="213"/>
      <c r="F63" s="207"/>
      <c r="G63" s="86">
        <v>3</v>
      </c>
      <c r="H63" s="31" t="s">
        <v>58</v>
      </c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1"/>
    </row>
    <row r="64" spans="2:34" ht="18" customHeight="1" x14ac:dyDescent="0.35">
      <c r="C64" s="211"/>
      <c r="D64" s="212"/>
      <c r="E64" s="213"/>
      <c r="F64" s="207"/>
      <c r="G64" s="86">
        <v>4</v>
      </c>
      <c r="H64" s="31" t="s">
        <v>59</v>
      </c>
      <c r="I64" s="238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39"/>
      <c r="U64" s="239"/>
      <c r="V64" s="239"/>
      <c r="W64" s="239"/>
      <c r="X64" s="239"/>
      <c r="Y64" s="239"/>
      <c r="Z64" s="239"/>
      <c r="AA64" s="239"/>
      <c r="AB64" s="239"/>
      <c r="AC64" s="239"/>
      <c r="AD64" s="239"/>
      <c r="AE64" s="239"/>
      <c r="AF64" s="239"/>
      <c r="AG64" s="239"/>
      <c r="AH64" s="240"/>
    </row>
    <row r="65" spans="3:34" ht="18" customHeight="1" x14ac:dyDescent="0.35">
      <c r="C65" s="211"/>
      <c r="D65" s="212"/>
      <c r="E65" s="213"/>
      <c r="F65" s="207"/>
      <c r="G65" s="86">
        <v>5</v>
      </c>
      <c r="H65" s="31" t="s">
        <v>68</v>
      </c>
      <c r="I65" s="220" t="s">
        <v>80</v>
      </c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1"/>
    </row>
    <row r="66" spans="3:34" ht="18" customHeight="1" x14ac:dyDescent="0.35">
      <c r="C66" s="211"/>
      <c r="D66" s="212"/>
      <c r="E66" s="213"/>
      <c r="F66" s="207"/>
      <c r="G66" s="86">
        <v>6</v>
      </c>
      <c r="H66" s="31" t="s">
        <v>69</v>
      </c>
      <c r="I66" s="220" t="s">
        <v>81</v>
      </c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1"/>
    </row>
    <row r="67" spans="3:34" ht="18" customHeight="1" x14ac:dyDescent="0.35">
      <c r="C67" s="211"/>
      <c r="D67" s="212"/>
      <c r="E67" s="213"/>
      <c r="F67" s="207"/>
      <c r="G67" s="86">
        <v>7</v>
      </c>
      <c r="H67" s="31" t="s">
        <v>70</v>
      </c>
      <c r="I67" s="220" t="s">
        <v>82</v>
      </c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1"/>
    </row>
    <row r="68" spans="3:34" ht="18" customHeight="1" thickBot="1" x14ac:dyDescent="0.4">
      <c r="C68" s="96"/>
      <c r="D68" s="97"/>
      <c r="E68" s="97"/>
      <c r="F68" s="208"/>
      <c r="G68" s="87">
        <v>8</v>
      </c>
      <c r="H68" s="88" t="s">
        <v>71</v>
      </c>
      <c r="I68" s="222" t="s">
        <v>83</v>
      </c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3"/>
    </row>
  </sheetData>
  <mergeCells count="28">
    <mergeCell ref="AH9:AH10"/>
    <mergeCell ref="F60:F68"/>
    <mergeCell ref="I60:AH60"/>
    <mergeCell ref="C61:E67"/>
    <mergeCell ref="I61:AH61"/>
    <mergeCell ref="I62:AH62"/>
    <mergeCell ref="I63:AH63"/>
    <mergeCell ref="I64:AH64"/>
    <mergeCell ref="I65:AH65"/>
    <mergeCell ref="I66:AH66"/>
    <mergeCell ref="I67:AH67"/>
    <mergeCell ref="I68:AH68"/>
    <mergeCell ref="B2:AH2"/>
    <mergeCell ref="B3:AH3"/>
    <mergeCell ref="B4:AH4"/>
    <mergeCell ref="B9:B10"/>
    <mergeCell ref="C9:D9"/>
    <mergeCell ref="E9:E10"/>
    <mergeCell ref="F9:F10"/>
    <mergeCell ref="G9:J9"/>
    <mergeCell ref="K9:N9"/>
    <mergeCell ref="O9:O10"/>
    <mergeCell ref="AE10:AF10"/>
    <mergeCell ref="P9:S9"/>
    <mergeCell ref="T9:W9"/>
    <mergeCell ref="X9:X10"/>
    <mergeCell ref="Z9:Z10"/>
    <mergeCell ref="AB9:AB10"/>
  </mergeCells>
  <dataValidations count="1">
    <dataValidation type="textLength" operator="lessThanOrEqual" allowBlank="1" showInputMessage="1" showErrorMessage="1" sqref="I62:I68" xr:uid="{D00D922B-0659-4666-A424-D1A135405B4A}">
      <formula1>100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68F0C-DB3B-4246-A723-95FD9256F2F1}">
  <sheetPr codeName="Sheet1"/>
  <dimension ref="A1:O90"/>
  <sheetViews>
    <sheetView tabSelected="1" topLeftCell="A60" workbookViewId="0">
      <selection activeCell="A76" sqref="A76"/>
    </sheetView>
  </sheetViews>
  <sheetFormatPr defaultRowHeight="14.5" x14ac:dyDescent="0.35"/>
  <cols>
    <col min="1" max="1" width="34.7265625" style="4" customWidth="1"/>
    <col min="2" max="2" width="2.90625" style="4" customWidth="1"/>
    <col min="3" max="3" width="17.90625" style="4" customWidth="1"/>
    <col min="4" max="13" width="4.1796875" style="4" customWidth="1"/>
    <col min="14" max="14" width="8.7265625" style="4"/>
    <col min="15" max="15" width="11.7265625" style="4" customWidth="1"/>
    <col min="16" max="16384" width="8.7265625" style="4"/>
  </cols>
  <sheetData>
    <row r="1" spans="1:15" ht="24.5" x14ac:dyDescent="0.45">
      <c r="A1" s="169" t="s">
        <v>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"/>
    </row>
    <row r="2" spans="1:15" ht="34.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15.5" x14ac:dyDescent="0.35">
      <c r="A3" s="8" t="s">
        <v>3</v>
      </c>
      <c r="B3" s="6" t="s">
        <v>4</v>
      </c>
      <c r="C3" s="10" t="s">
        <v>24</v>
      </c>
      <c r="D3" s="163" t="s">
        <v>26</v>
      </c>
      <c r="E3" s="164"/>
      <c r="F3" s="164"/>
      <c r="G3" s="164"/>
      <c r="H3" s="164"/>
      <c r="I3" s="164"/>
      <c r="J3" s="164"/>
      <c r="K3" s="164"/>
      <c r="L3" s="164"/>
      <c r="M3" s="164"/>
      <c r="N3" s="1"/>
    </row>
    <row r="4" spans="1:15" ht="8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5" ht="15.5" x14ac:dyDescent="0.35">
      <c r="A5" s="8" t="s">
        <v>5</v>
      </c>
      <c r="B5" s="6" t="s">
        <v>4</v>
      </c>
      <c r="C5" s="165" t="s">
        <v>162</v>
      </c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"/>
      <c r="O5" s="5"/>
    </row>
    <row r="6" spans="1:15" ht="5.5" customHeight="1" x14ac:dyDescent="0.35">
      <c r="A6" s="1"/>
      <c r="B6" s="1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"/>
      <c r="O6" s="5" t="s">
        <v>24</v>
      </c>
    </row>
    <row r="7" spans="1:15" ht="15.5" x14ac:dyDescent="0.35">
      <c r="A7" s="8" t="s">
        <v>6</v>
      </c>
      <c r="B7" s="6" t="s">
        <v>4</v>
      </c>
      <c r="C7" s="165" t="s">
        <v>163</v>
      </c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"/>
      <c r="O7" s="5" t="s">
        <v>23</v>
      </c>
    </row>
    <row r="8" spans="1:15" ht="5.5" customHeight="1" x14ac:dyDescent="0.35">
      <c r="A8" s="1"/>
      <c r="B8" s="1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"/>
      <c r="O8" s="5" t="s">
        <v>25</v>
      </c>
    </row>
    <row r="9" spans="1:15" ht="15.5" x14ac:dyDescent="0.35">
      <c r="A9" s="8" t="s">
        <v>7</v>
      </c>
      <c r="B9" s="6" t="s">
        <v>4</v>
      </c>
      <c r="C9" s="167" t="s">
        <v>164</v>
      </c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"/>
      <c r="O9" s="5"/>
    </row>
    <row r="10" spans="1:15" ht="7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5"/>
    </row>
    <row r="11" spans="1:15" ht="15.5" x14ac:dyDescent="0.35">
      <c r="A11" s="8" t="s">
        <v>8</v>
      </c>
      <c r="B11" s="6" t="s">
        <v>4</v>
      </c>
      <c r="C11" s="167" t="s">
        <v>165</v>
      </c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"/>
      <c r="O11" s="5"/>
    </row>
    <row r="12" spans="1:15" ht="7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5"/>
    </row>
    <row r="13" spans="1:15" ht="15.5" x14ac:dyDescent="0.35">
      <c r="A13" s="9" t="s">
        <v>9</v>
      </c>
      <c r="B13" s="6" t="s">
        <v>4</v>
      </c>
      <c r="C13" s="171" t="s">
        <v>27</v>
      </c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"/>
      <c r="O13" s="5"/>
    </row>
    <row r="14" spans="1:15" ht="6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5"/>
    </row>
    <row r="15" spans="1:15" ht="15.5" x14ac:dyDescent="0.35">
      <c r="A15" s="8" t="s">
        <v>10</v>
      </c>
      <c r="B15" s="6" t="s">
        <v>4</v>
      </c>
      <c r="C15" s="3">
        <v>2025</v>
      </c>
      <c r="D15" s="13" t="s">
        <v>29</v>
      </c>
      <c r="E15" s="173">
        <f>C15+1</f>
        <v>2026</v>
      </c>
      <c r="F15" s="174"/>
      <c r="G15" s="174"/>
      <c r="H15" s="174"/>
      <c r="I15" s="174"/>
      <c r="J15" s="174"/>
      <c r="K15" s="174"/>
      <c r="L15" s="174"/>
      <c r="M15" s="174"/>
      <c r="N15" s="1"/>
      <c r="O15" s="5" t="s">
        <v>247</v>
      </c>
    </row>
    <row r="16" spans="1:15" ht="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5" t="s">
        <v>248</v>
      </c>
    </row>
    <row r="17" spans="1:15" ht="17" customHeight="1" x14ac:dyDescent="0.35">
      <c r="A17" s="8" t="s">
        <v>11</v>
      </c>
      <c r="B17" s="6" t="s">
        <v>4</v>
      </c>
      <c r="C17" s="171" t="s">
        <v>225</v>
      </c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"/>
      <c r="O17" s="5" t="s">
        <v>249</v>
      </c>
    </row>
    <row r="18" spans="1:15" ht="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5"/>
    </row>
    <row r="19" spans="1:15" ht="15.5" x14ac:dyDescent="0.35">
      <c r="A19" s="8" t="s">
        <v>150</v>
      </c>
      <c r="B19" s="6" t="s">
        <v>4</v>
      </c>
      <c r="C19" s="11" t="s">
        <v>226</v>
      </c>
      <c r="D19" s="25"/>
      <c r="E19" s="70"/>
      <c r="F19" s="25"/>
      <c r="G19" s="70"/>
      <c r="H19" s="25"/>
      <c r="I19" s="70"/>
      <c r="J19" s="25"/>
      <c r="K19" s="70"/>
      <c r="L19" s="25"/>
      <c r="M19" s="70"/>
      <c r="N19" s="1"/>
      <c r="O19" s="5"/>
    </row>
    <row r="20" spans="1:15" ht="6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5"/>
    </row>
    <row r="21" spans="1:15" ht="15.5" x14ac:dyDescent="0.35">
      <c r="A21" s="8" t="s">
        <v>13</v>
      </c>
      <c r="B21" s="6" t="s">
        <v>4</v>
      </c>
      <c r="C21" s="171" t="s">
        <v>14</v>
      </c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"/>
      <c r="O21" s="5"/>
    </row>
    <row r="22" spans="1:15" ht="6.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5"/>
    </row>
    <row r="23" spans="1:15" ht="15.5" x14ac:dyDescent="0.35">
      <c r="A23" s="8" t="s">
        <v>15</v>
      </c>
      <c r="B23" s="6" t="s">
        <v>4</v>
      </c>
      <c r="C23" s="12" t="s">
        <v>16</v>
      </c>
      <c r="D23" s="165" t="s">
        <v>166</v>
      </c>
      <c r="E23" s="166"/>
      <c r="F23" s="166"/>
      <c r="G23" s="166"/>
      <c r="H23" s="166"/>
      <c r="I23" s="166"/>
      <c r="J23" s="166"/>
      <c r="K23" s="166"/>
      <c r="L23" s="166"/>
      <c r="M23" s="166"/>
      <c r="N23" s="1"/>
      <c r="O23" s="5"/>
    </row>
    <row r="24" spans="1:15" ht="5.5" customHeight="1" x14ac:dyDescent="0.35">
      <c r="A24" s="1"/>
      <c r="B24" s="1"/>
      <c r="C24" s="7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"/>
      <c r="O24" s="5"/>
    </row>
    <row r="25" spans="1:15" ht="15.5" x14ac:dyDescent="0.35">
      <c r="A25" s="8" t="s">
        <v>17</v>
      </c>
      <c r="B25" s="6" t="s">
        <v>4</v>
      </c>
      <c r="C25" s="12" t="s">
        <v>30</v>
      </c>
      <c r="D25" s="177" t="s">
        <v>167</v>
      </c>
      <c r="E25" s="178"/>
      <c r="F25" s="178"/>
      <c r="G25" s="178"/>
      <c r="H25" s="178"/>
      <c r="I25" s="178"/>
      <c r="J25" s="178"/>
      <c r="K25" s="178"/>
      <c r="L25" s="178"/>
      <c r="M25" s="178"/>
      <c r="N25" s="1"/>
      <c r="O25" s="5"/>
    </row>
    <row r="26" spans="1:15" ht="5.5" customHeight="1" thickBot="1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5" t="s">
        <v>43</v>
      </c>
    </row>
    <row r="27" spans="1:15" ht="16" thickBot="1" x14ac:dyDescent="0.4">
      <c r="A27" s="8" t="s">
        <v>18</v>
      </c>
      <c r="B27" s="6" t="s">
        <v>4</v>
      </c>
      <c r="C27" s="171" t="s">
        <v>31</v>
      </c>
      <c r="D27" s="172"/>
      <c r="E27" s="172"/>
      <c r="F27" s="172"/>
      <c r="G27" s="181"/>
      <c r="H27" s="182" t="s">
        <v>246</v>
      </c>
      <c r="I27" s="183"/>
      <c r="J27" s="183"/>
      <c r="K27" s="184"/>
      <c r="L27" s="182">
        <v>70</v>
      </c>
      <c r="M27" s="184"/>
      <c r="N27" s="1"/>
      <c r="O27" s="5" t="s">
        <v>32</v>
      </c>
    </row>
    <row r="28" spans="1:15" ht="5.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5" t="s">
        <v>33</v>
      </c>
    </row>
    <row r="29" spans="1:15" ht="15.5" x14ac:dyDescent="0.35">
      <c r="A29" s="8" t="s">
        <v>20</v>
      </c>
      <c r="B29" s="6" t="s">
        <v>4</v>
      </c>
      <c r="C29" s="165" t="s">
        <v>219</v>
      </c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"/>
      <c r="O29" s="5" t="s">
        <v>34</v>
      </c>
    </row>
    <row r="30" spans="1:15" ht="6.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5" t="s">
        <v>35</v>
      </c>
    </row>
    <row r="31" spans="1:15" ht="15.5" x14ac:dyDescent="0.35">
      <c r="A31" s="8" t="s">
        <v>21</v>
      </c>
      <c r="B31" s="6" t="s">
        <v>4</v>
      </c>
      <c r="C31" s="12" t="s">
        <v>30</v>
      </c>
      <c r="D31" s="179" t="str">
        <f>VLOOKUP(C29,A37:B77,2,FALSE)</f>
        <v>-</v>
      </c>
      <c r="E31" s="180"/>
      <c r="F31" s="180"/>
      <c r="G31" s="180"/>
      <c r="H31" s="180"/>
      <c r="I31" s="180"/>
      <c r="J31" s="180"/>
      <c r="K31" s="180"/>
      <c r="L31" s="180"/>
      <c r="M31" s="180"/>
      <c r="N31" s="1"/>
      <c r="O31" s="5" t="s">
        <v>36</v>
      </c>
    </row>
    <row r="32" spans="1:15" ht="6.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5" t="s">
        <v>31</v>
      </c>
    </row>
    <row r="33" spans="1:15" ht="15.5" x14ac:dyDescent="0.35">
      <c r="A33" s="8" t="s">
        <v>22</v>
      </c>
      <c r="B33" s="6" t="s">
        <v>4</v>
      </c>
      <c r="C33" s="175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"/>
      <c r="O33" s="5" t="s">
        <v>37</v>
      </c>
    </row>
    <row r="34" spans="1:15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5" t="s">
        <v>38</v>
      </c>
    </row>
    <row r="35" spans="1:15" x14ac:dyDescent="0.35">
      <c r="O35" s="5" t="s">
        <v>19</v>
      </c>
    </row>
    <row r="36" spans="1:15" x14ac:dyDescent="0.35">
      <c r="O36" s="5" t="s">
        <v>39</v>
      </c>
    </row>
    <row r="37" spans="1:15" ht="15" x14ac:dyDescent="0.35">
      <c r="A37" s="147" t="s">
        <v>166</v>
      </c>
      <c r="B37" s="143" t="s">
        <v>168</v>
      </c>
      <c r="C37" s="154"/>
      <c r="D37" s="134"/>
      <c r="E37" s="134"/>
      <c r="F37" s="134"/>
      <c r="G37" s="119"/>
      <c r="O37" s="5" t="s">
        <v>40</v>
      </c>
    </row>
    <row r="38" spans="1:15" ht="15" x14ac:dyDescent="0.35">
      <c r="A38" s="148" t="s">
        <v>175</v>
      </c>
      <c r="B38" s="144" t="s">
        <v>176</v>
      </c>
      <c r="C38" s="154"/>
      <c r="D38" s="134"/>
      <c r="E38" s="134"/>
      <c r="F38" s="134"/>
      <c r="G38" s="119"/>
      <c r="O38" s="5" t="s">
        <v>41</v>
      </c>
    </row>
    <row r="39" spans="1:15" ht="15" x14ac:dyDescent="0.35">
      <c r="A39" s="148" t="s">
        <v>169</v>
      </c>
      <c r="B39" s="144" t="s">
        <v>170</v>
      </c>
      <c r="C39" s="154"/>
      <c r="D39" s="134"/>
      <c r="E39" s="134"/>
      <c r="F39" s="134"/>
      <c r="G39" s="119"/>
      <c r="O39" s="5" t="s">
        <v>42</v>
      </c>
    </row>
    <row r="40" spans="1:15" ht="15" x14ac:dyDescent="0.35">
      <c r="A40" s="148" t="s">
        <v>171</v>
      </c>
      <c r="B40" s="144" t="s">
        <v>172</v>
      </c>
      <c r="C40" s="154"/>
      <c r="D40" s="134"/>
      <c r="E40" s="134"/>
      <c r="F40" s="134"/>
      <c r="G40" s="119"/>
      <c r="O40" s="5" t="s">
        <v>44</v>
      </c>
    </row>
    <row r="41" spans="1:15" ht="15" x14ac:dyDescent="0.35">
      <c r="A41" s="148" t="s">
        <v>173</v>
      </c>
      <c r="B41" s="145" t="s">
        <v>174</v>
      </c>
      <c r="C41" s="154"/>
      <c r="D41" s="134"/>
      <c r="E41" s="134"/>
      <c r="F41" s="134"/>
      <c r="G41" s="119"/>
      <c r="O41" s="5" t="s">
        <v>45</v>
      </c>
    </row>
    <row r="42" spans="1:15" ht="15" x14ac:dyDescent="0.35">
      <c r="A42" s="148" t="s">
        <v>177</v>
      </c>
      <c r="B42" s="145" t="s">
        <v>178</v>
      </c>
      <c r="C42" s="154"/>
      <c r="D42" s="134"/>
      <c r="E42" s="134"/>
      <c r="F42" s="134"/>
      <c r="G42" s="119"/>
      <c r="O42" s="5" t="s">
        <v>46</v>
      </c>
    </row>
    <row r="43" spans="1:15" ht="15" x14ac:dyDescent="0.35">
      <c r="A43" s="148" t="s">
        <v>179</v>
      </c>
      <c r="B43" s="145" t="s">
        <v>180</v>
      </c>
      <c r="C43" s="154"/>
      <c r="D43" s="134"/>
      <c r="E43" s="134"/>
      <c r="F43" s="134"/>
      <c r="G43" s="119"/>
      <c r="O43" s="5" t="s">
        <v>47</v>
      </c>
    </row>
    <row r="44" spans="1:15" ht="15" x14ac:dyDescent="0.35">
      <c r="A44" s="148" t="s">
        <v>181</v>
      </c>
      <c r="B44" s="144" t="s">
        <v>182</v>
      </c>
      <c r="C44" s="154"/>
      <c r="D44" s="134"/>
      <c r="E44" s="134"/>
      <c r="F44" s="134"/>
      <c r="G44" s="119"/>
      <c r="O44" s="5" t="s">
        <v>224</v>
      </c>
    </row>
    <row r="45" spans="1:15" ht="15" x14ac:dyDescent="0.35">
      <c r="A45" s="148" t="s">
        <v>183</v>
      </c>
      <c r="B45" s="145" t="s">
        <v>184</v>
      </c>
      <c r="C45" s="154"/>
      <c r="D45" s="134"/>
      <c r="E45" s="134"/>
      <c r="F45" s="134"/>
      <c r="G45" s="119"/>
    </row>
    <row r="46" spans="1:15" ht="15" x14ac:dyDescent="0.35">
      <c r="A46" s="148" t="s">
        <v>185</v>
      </c>
      <c r="B46" s="144" t="s">
        <v>186</v>
      </c>
      <c r="C46" s="154"/>
      <c r="D46" s="134"/>
      <c r="E46" s="134"/>
      <c r="F46" s="134"/>
      <c r="G46" s="119"/>
    </row>
    <row r="47" spans="1:15" ht="15" x14ac:dyDescent="0.35">
      <c r="A47" s="148" t="s">
        <v>187</v>
      </c>
      <c r="B47" s="145" t="s">
        <v>188</v>
      </c>
      <c r="C47" s="154"/>
      <c r="D47" s="134"/>
      <c r="E47" s="134"/>
      <c r="F47" s="134"/>
      <c r="G47" s="119"/>
    </row>
    <row r="48" spans="1:15" ht="15" x14ac:dyDescent="0.35">
      <c r="A48" s="148" t="s">
        <v>189</v>
      </c>
      <c r="B48" s="144" t="s">
        <v>190</v>
      </c>
      <c r="C48" s="154"/>
      <c r="D48" s="134"/>
      <c r="E48" s="134"/>
      <c r="F48" s="134"/>
      <c r="G48" s="119"/>
    </row>
    <row r="49" spans="1:7" ht="15" x14ac:dyDescent="0.35">
      <c r="A49" s="148" t="s">
        <v>193</v>
      </c>
      <c r="B49" s="144" t="s">
        <v>194</v>
      </c>
      <c r="C49" s="154"/>
      <c r="D49" s="134"/>
      <c r="E49" s="134"/>
      <c r="F49" s="134"/>
      <c r="G49" s="119"/>
    </row>
    <row r="50" spans="1:7" ht="15" x14ac:dyDescent="0.35">
      <c r="A50" s="149" t="s">
        <v>195</v>
      </c>
      <c r="B50" s="144" t="s">
        <v>196</v>
      </c>
      <c r="C50" s="154"/>
      <c r="D50" s="134"/>
      <c r="E50" s="134"/>
      <c r="F50" s="134"/>
      <c r="G50" s="119"/>
    </row>
    <row r="51" spans="1:7" ht="15" x14ac:dyDescent="0.35">
      <c r="A51" s="148" t="s">
        <v>201</v>
      </c>
      <c r="B51" s="144" t="s">
        <v>202</v>
      </c>
      <c r="C51" s="154"/>
      <c r="D51" s="134"/>
      <c r="E51" s="134"/>
      <c r="F51" s="134"/>
      <c r="G51" s="119"/>
    </row>
    <row r="52" spans="1:7" ht="15" x14ac:dyDescent="0.35">
      <c r="A52" s="148" t="s">
        <v>191</v>
      </c>
      <c r="B52" s="144" t="s">
        <v>192</v>
      </c>
      <c r="C52" s="154"/>
      <c r="D52" s="134"/>
      <c r="E52" s="134"/>
      <c r="F52" s="134"/>
      <c r="G52" s="119"/>
    </row>
    <row r="53" spans="1:7" ht="15" customHeight="1" x14ac:dyDescent="0.35">
      <c r="A53" s="148" t="s">
        <v>197</v>
      </c>
      <c r="B53" s="144" t="s">
        <v>198</v>
      </c>
      <c r="C53" s="154"/>
      <c r="D53" s="134"/>
      <c r="E53" s="134"/>
      <c r="F53" s="134"/>
      <c r="G53" s="119"/>
    </row>
    <row r="54" spans="1:7" ht="15" x14ac:dyDescent="0.35">
      <c r="A54" s="148" t="s">
        <v>199</v>
      </c>
      <c r="B54" s="143" t="s">
        <v>200</v>
      </c>
      <c r="C54" s="154"/>
      <c r="D54" s="134"/>
      <c r="E54" s="134"/>
      <c r="F54" s="134"/>
      <c r="G54" s="119"/>
    </row>
    <row r="55" spans="1:7" ht="15" x14ac:dyDescent="0.35">
      <c r="A55" s="147" t="s">
        <v>203</v>
      </c>
      <c r="B55" s="143" t="s">
        <v>204</v>
      </c>
      <c r="C55" s="154"/>
      <c r="D55" s="134"/>
      <c r="E55" s="134"/>
      <c r="F55" s="134"/>
      <c r="G55" s="119"/>
    </row>
    <row r="56" spans="1:7" ht="15" x14ac:dyDescent="0.35">
      <c r="A56" s="148" t="s">
        <v>205</v>
      </c>
      <c r="B56" s="143" t="s">
        <v>206</v>
      </c>
      <c r="C56" s="154"/>
      <c r="D56" s="134"/>
      <c r="E56" s="134"/>
      <c r="F56" s="134"/>
      <c r="G56" s="119"/>
    </row>
    <row r="57" spans="1:7" ht="15" x14ac:dyDescent="0.35">
      <c r="A57" s="148" t="s">
        <v>207</v>
      </c>
      <c r="B57" s="143" t="s">
        <v>208</v>
      </c>
      <c r="C57" s="154"/>
      <c r="D57" s="134"/>
      <c r="E57" s="134"/>
      <c r="F57" s="134"/>
      <c r="G57" s="119"/>
    </row>
    <row r="58" spans="1:7" ht="15" x14ac:dyDescent="0.35">
      <c r="A58" s="148" t="s">
        <v>209</v>
      </c>
      <c r="B58" s="144" t="s">
        <v>210</v>
      </c>
      <c r="C58" s="154"/>
      <c r="D58" s="134"/>
      <c r="E58" s="134"/>
      <c r="F58" s="134"/>
      <c r="G58" s="119"/>
    </row>
    <row r="59" spans="1:7" ht="15" x14ac:dyDescent="0.35">
      <c r="A59" s="147" t="s">
        <v>212</v>
      </c>
      <c r="B59" s="145" t="s">
        <v>222</v>
      </c>
      <c r="C59" s="154"/>
      <c r="D59" s="134"/>
      <c r="E59" s="134"/>
      <c r="F59" s="134"/>
      <c r="G59" s="119"/>
    </row>
    <row r="60" spans="1:7" ht="15" x14ac:dyDescent="0.35">
      <c r="A60" s="150" t="s">
        <v>228</v>
      </c>
      <c r="B60" s="145" t="s">
        <v>221</v>
      </c>
      <c r="C60" s="154"/>
      <c r="D60" s="134"/>
      <c r="E60" s="134"/>
      <c r="F60" s="134"/>
      <c r="G60" s="119"/>
    </row>
    <row r="61" spans="1:7" ht="15" x14ac:dyDescent="0.35">
      <c r="A61" s="147" t="s">
        <v>220</v>
      </c>
      <c r="B61" s="145" t="s">
        <v>223</v>
      </c>
      <c r="C61" s="154"/>
      <c r="D61" s="134"/>
      <c r="E61" s="134"/>
      <c r="F61" s="134"/>
      <c r="G61" s="119"/>
    </row>
    <row r="62" spans="1:7" ht="15" x14ac:dyDescent="0.35">
      <c r="A62" s="147" t="s">
        <v>211</v>
      </c>
      <c r="B62" s="145" t="s">
        <v>235</v>
      </c>
      <c r="C62" s="154"/>
      <c r="D62" s="134"/>
      <c r="E62" s="134"/>
      <c r="F62" s="134"/>
      <c r="G62" s="119"/>
    </row>
    <row r="63" spans="1:7" ht="15" x14ac:dyDescent="0.35">
      <c r="A63" s="147" t="s">
        <v>213</v>
      </c>
      <c r="B63" s="145" t="s">
        <v>236</v>
      </c>
      <c r="C63" s="154"/>
      <c r="D63" s="134"/>
      <c r="E63" s="134"/>
      <c r="F63" s="134"/>
      <c r="G63" s="119"/>
    </row>
    <row r="64" spans="1:7" ht="15" x14ac:dyDescent="0.35">
      <c r="A64" s="151" t="s">
        <v>250</v>
      </c>
      <c r="B64" s="145" t="s">
        <v>237</v>
      </c>
      <c r="C64" s="154"/>
      <c r="D64" s="134"/>
      <c r="E64" s="134"/>
      <c r="F64" s="134"/>
      <c r="G64" s="119"/>
    </row>
    <row r="65" spans="1:7" ht="15" x14ac:dyDescent="0.35">
      <c r="A65" s="152" t="s">
        <v>215</v>
      </c>
      <c r="B65" s="145" t="s">
        <v>238</v>
      </c>
      <c r="C65" s="154"/>
      <c r="D65" s="134"/>
      <c r="E65" s="134"/>
      <c r="F65" s="134"/>
      <c r="G65" s="119"/>
    </row>
    <row r="66" spans="1:7" ht="15" x14ac:dyDescent="0.35">
      <c r="A66" s="152" t="s">
        <v>216</v>
      </c>
      <c r="B66" s="145" t="s">
        <v>239</v>
      </c>
      <c r="C66" s="154"/>
      <c r="D66" s="134"/>
      <c r="E66" s="134"/>
      <c r="F66" s="134"/>
      <c r="G66" s="119"/>
    </row>
    <row r="67" spans="1:7" ht="16.5" customHeight="1" x14ac:dyDescent="0.35">
      <c r="A67" s="146" t="s">
        <v>217</v>
      </c>
      <c r="B67" s="145" t="s">
        <v>240</v>
      </c>
      <c r="C67" s="154"/>
      <c r="D67" s="134"/>
      <c r="E67" s="134"/>
      <c r="F67" s="134"/>
      <c r="G67" s="119"/>
    </row>
    <row r="68" spans="1:7" ht="15" x14ac:dyDescent="0.35">
      <c r="A68" s="146" t="s">
        <v>229</v>
      </c>
      <c r="B68" s="145" t="s">
        <v>241</v>
      </c>
      <c r="C68" s="154"/>
      <c r="D68" s="134"/>
      <c r="E68" s="134"/>
      <c r="F68" s="134"/>
      <c r="G68" s="119"/>
    </row>
    <row r="69" spans="1:7" ht="15" x14ac:dyDescent="0.35">
      <c r="A69" s="146" t="s">
        <v>230</v>
      </c>
      <c r="B69" s="145" t="s">
        <v>242</v>
      </c>
      <c r="C69" s="154"/>
      <c r="D69" s="134"/>
      <c r="E69" s="134"/>
      <c r="F69" s="134"/>
      <c r="G69" s="119"/>
    </row>
    <row r="70" spans="1:7" ht="15" x14ac:dyDescent="0.35">
      <c r="A70" s="152" t="s">
        <v>231</v>
      </c>
      <c r="B70" s="145" t="s">
        <v>243</v>
      </c>
      <c r="C70" s="154"/>
      <c r="D70" s="134"/>
      <c r="E70" s="134"/>
      <c r="F70" s="134"/>
      <c r="G70" s="119"/>
    </row>
    <row r="71" spans="1:7" ht="15" x14ac:dyDescent="0.35">
      <c r="A71" s="152" t="s">
        <v>214</v>
      </c>
      <c r="B71" s="145" t="s">
        <v>210</v>
      </c>
      <c r="C71" s="154"/>
      <c r="D71" s="134"/>
      <c r="E71" s="134"/>
      <c r="F71" s="134"/>
      <c r="G71" s="119"/>
    </row>
    <row r="72" spans="1:7" ht="15" x14ac:dyDescent="0.35">
      <c r="A72" s="146" t="s">
        <v>232</v>
      </c>
      <c r="B72" s="146" t="s">
        <v>210</v>
      </c>
      <c r="C72" s="154"/>
      <c r="D72" s="134"/>
      <c r="E72" s="134"/>
      <c r="F72" s="134"/>
      <c r="G72" s="119"/>
    </row>
    <row r="73" spans="1:7" ht="15" x14ac:dyDescent="0.35">
      <c r="A73" s="146" t="s">
        <v>218</v>
      </c>
      <c r="B73" s="146" t="s">
        <v>210</v>
      </c>
      <c r="C73" s="154"/>
      <c r="D73" s="134"/>
      <c r="E73" s="134"/>
      <c r="F73" s="134"/>
      <c r="G73" s="119"/>
    </row>
    <row r="74" spans="1:7" ht="15" x14ac:dyDescent="0.35">
      <c r="A74" s="146" t="s">
        <v>219</v>
      </c>
      <c r="B74" s="146" t="s">
        <v>210</v>
      </c>
      <c r="C74" s="154"/>
      <c r="D74" s="134"/>
      <c r="E74" s="134"/>
      <c r="F74" s="134"/>
      <c r="G74" s="119"/>
    </row>
    <row r="75" spans="1:7" ht="15" x14ac:dyDescent="0.35">
      <c r="A75" s="146" t="s">
        <v>251</v>
      </c>
      <c r="B75" s="146" t="s">
        <v>210</v>
      </c>
      <c r="C75" s="154"/>
      <c r="D75" s="5"/>
      <c r="E75" s="119"/>
      <c r="F75" s="119"/>
      <c r="G75" s="119"/>
    </row>
    <row r="76" spans="1:7" ht="15" x14ac:dyDescent="0.35">
      <c r="A76" s="146" t="s">
        <v>233</v>
      </c>
      <c r="B76" s="146" t="s">
        <v>210</v>
      </c>
      <c r="C76" s="154"/>
      <c r="D76" s="5"/>
      <c r="E76" s="119"/>
      <c r="F76" s="119"/>
      <c r="G76" s="119"/>
    </row>
    <row r="77" spans="1:7" ht="15" x14ac:dyDescent="0.35">
      <c r="A77" s="146" t="s">
        <v>234</v>
      </c>
      <c r="B77" s="145" t="s">
        <v>244</v>
      </c>
      <c r="C77" s="154"/>
      <c r="D77" s="5"/>
    </row>
    <row r="78" spans="1:7" x14ac:dyDescent="0.35">
      <c r="D78" s="5"/>
    </row>
    <row r="79" spans="1:7" x14ac:dyDescent="0.35">
      <c r="D79" s="5"/>
    </row>
    <row r="80" spans="1:7" x14ac:dyDescent="0.35">
      <c r="D80" s="5"/>
    </row>
    <row r="81" spans="1:3" x14ac:dyDescent="0.35">
      <c r="A81" s="134"/>
      <c r="B81" s="134"/>
      <c r="C81" s="134"/>
    </row>
    <row r="82" spans="1:3" x14ac:dyDescent="0.35">
      <c r="A82" s="153"/>
      <c r="B82" s="153"/>
      <c r="C82" s="153"/>
    </row>
    <row r="83" spans="1:3" x14ac:dyDescent="0.35">
      <c r="A83" s="153"/>
      <c r="B83" s="153"/>
      <c r="C83" s="153"/>
    </row>
    <row r="84" spans="1:3" x14ac:dyDescent="0.35">
      <c r="A84" s="153"/>
      <c r="B84" s="153"/>
      <c r="C84" s="153"/>
    </row>
    <row r="85" spans="1:3" x14ac:dyDescent="0.35">
      <c r="A85" s="153"/>
      <c r="B85" s="153"/>
      <c r="C85" s="153"/>
    </row>
    <row r="86" spans="1:3" x14ac:dyDescent="0.35">
      <c r="A86" s="153"/>
      <c r="B86" s="153"/>
      <c r="C86" s="153"/>
    </row>
    <row r="87" spans="1:3" x14ac:dyDescent="0.35">
      <c r="A87" s="153"/>
      <c r="B87" s="153"/>
      <c r="C87" s="153"/>
    </row>
    <row r="88" spans="1:3" x14ac:dyDescent="0.35">
      <c r="A88" s="153"/>
      <c r="B88" s="153"/>
      <c r="C88" s="153"/>
    </row>
    <row r="89" spans="1:3" x14ac:dyDescent="0.35">
      <c r="A89" s="153"/>
      <c r="B89" s="153"/>
      <c r="C89" s="153"/>
    </row>
    <row r="90" spans="1:3" x14ac:dyDescent="0.35">
      <c r="A90" s="134"/>
    </row>
  </sheetData>
  <protectedRanges>
    <protectedRange sqref="C17 C33:M33 C19 D23:M23 D25:M25 C29:M29 E31:M31" name="Range1_1"/>
  </protectedRanges>
  <mergeCells count="18">
    <mergeCell ref="C33:M33"/>
    <mergeCell ref="D23:M23"/>
    <mergeCell ref="D25:M25"/>
    <mergeCell ref="C29:M29"/>
    <mergeCell ref="D31:M31"/>
    <mergeCell ref="C27:G27"/>
    <mergeCell ref="H27:K27"/>
    <mergeCell ref="L27:M27"/>
    <mergeCell ref="C11:M11"/>
    <mergeCell ref="C13:M13"/>
    <mergeCell ref="E15:M15"/>
    <mergeCell ref="C17:M17"/>
    <mergeCell ref="C21:M21"/>
    <mergeCell ref="D3:M3"/>
    <mergeCell ref="C5:M5"/>
    <mergeCell ref="C7:M7"/>
    <mergeCell ref="C9:M9"/>
    <mergeCell ref="A1:M1"/>
  </mergeCells>
  <dataValidations count="18">
    <dataValidation type="list" allowBlank="1" showInputMessage="1" showErrorMessage="1" sqref="C31" xr:uid="{1741526E-3A32-4EB7-BBF3-0A3A8990015B}">
      <formula1>"NIP,NIPPK,NUPTK"</formula1>
    </dataValidation>
    <dataValidation type="list" allowBlank="1" showInputMessage="1" showErrorMessage="1" promptTitle="Pilih Jenis Ulangan" prompt="1. Penilaian Tengah Semester  (PTS) / Sumatif Tengah Semester (STS)_x000a_2. Penilaian Akhir Semester (PAS) / Sumatif Akhir Semester (SAS)_x000a_3. Penilaian Akhir Tahun (PAT) / Sumatif Akhir Tahun (SAT)_x000a__x000a_" sqref="C13" xr:uid="{7E97F6D0-4F92-4E7B-A304-E8552AC76913}">
      <formula1>$O$15:$O$17</formula1>
    </dataValidation>
    <dataValidation type="list" allowBlank="1" showInputMessage="1" showErrorMessage="1" promptTitle="Mata Pelajaran" prompt="Pilih mata pelajaran yang diampu dikelas" sqref="C27" xr:uid="{C04AF87B-317B-43C5-A22A-7D0D3974BC06}">
      <formula1>$O$26:$O$44</formula1>
    </dataValidation>
    <dataValidation allowBlank="1" showInputMessage="1" showErrorMessage="1" prompt="Format:_x000a_Kabupaten/Kota, Tanggal_x000a__x000a_Contoh:_x000a_Bekasi, 17 Juni 2022" sqref="C33" xr:uid="{042B4E77-38DE-4FDF-A6A2-0B27219F93AA}"/>
    <dataValidation type="list" allowBlank="1" showInputMessage="1" showErrorMessage="1" sqref="C23" xr:uid="{3F35D51C-53E8-4686-859B-6D445C44D1A3}">
      <formula1>"Kepala Sekolah,Kepala UPT.,Plt. Kepala Sekolah"</formula1>
    </dataValidation>
    <dataValidation allowBlank="1" showInputMessage="1" showErrorMessage="1" prompt="Kosongkan, jika tidak memiliki angka" sqref="D25" xr:uid="{A8D83D0A-A36D-42B2-B334-C19F52062687}"/>
    <dataValidation type="list" allowBlank="1" showErrorMessage="1" prompt="Cukup diketik nama madrasah saja, tanpa harus menggunakan nama MI, MTs, MA_x000a__x000a_contoh : MTs YABIKA_x000a_diketik : YABIKA" sqref="C3" xr:uid="{767BA971-82DA-4FD0-BF4A-6AEC9848CCDA}">
      <formula1>$O$6:$O$8</formula1>
    </dataValidation>
    <dataValidation allowBlank="1" showErrorMessage="1" errorTitle="Linsensi" error="Aplikasi ini Hak Milik SMP ORDER_x000a__x000a_Silahkan ORDER sebesar Rp. 200.000_x000a__x000a_ke Rek : BRI 3850-01-020373-53-6_x000a_an : DEDE KURNIAWAN_x000a__x000a_Konfirmasi  BUKTI TRANSFER_x000a_WA :  ke 081122355818 _x000a__x000a_NAMA SEKOLAH :_x000a_EMAIL aktif:_x000a_KAB :_x000a_PROVINSI :" prompt="Cukup diketik nama madrasah saja, tanpa harus menggunakan nama MI, MTs, MA_x000a__x000a_contoh : MTs YABIKA_x000a_diketik : YABIKA" sqref="D3" xr:uid="{CCA74DE8-DD17-468F-B3C2-69021EA7627F}"/>
    <dataValidation allowBlank="1" showErrorMessage="1" prompt="_x000a_" sqref="D15:E15" xr:uid="{6E5E1551-DC77-4B90-9ECC-EA863EF15222}"/>
    <dataValidation allowBlank="1" showInputMessage="1" showErrorMessage="1" promptTitle="Tahun Pelajaran" prompt="Silahkan Ketik Tahun pada Kolom yang Tidak berwarna" sqref="C15" xr:uid="{3BD36D59-9069-483E-8F39-FDF3C51BD0E8}"/>
    <dataValidation type="list" allowBlank="1" showInputMessage="1" showErrorMessage="1" sqref="C17" xr:uid="{B11D9D28-E909-4817-96F2-FAC6BDDA3E35}">
      <formula1>"Ganjil,Genap"</formula1>
    </dataValidation>
    <dataValidation type="list" allowBlank="1" showInputMessage="1" showErrorMessage="1" sqref="C19" xr:uid="{17EFB803-6E58-4430-96D7-C74DA20A2177}">
      <formula1>"VII,VIII,IX"</formula1>
    </dataValidation>
    <dataValidation type="list" allowBlank="1" showInputMessage="1" showErrorMessage="1" sqref="L19" xr:uid="{A065D05A-92D3-4E6B-8B80-FD7A31878269}">
      <formula1>"1,2,3,4,5,6,7,8,9,10"</formula1>
    </dataValidation>
    <dataValidation type="list" allowBlank="1" showInputMessage="1" showErrorMessage="1" sqref="C21" xr:uid="{88709BB2-4F57-4764-8D4D-31E11A6D8F8B}">
      <formula1>"A,B,C,D,E"</formula1>
    </dataValidation>
    <dataValidation type="list" allowBlank="1" showInputMessage="1" showErrorMessage="1" sqref="C25" xr:uid="{9CDE385D-E349-4ECA-8942-8460A63A08AD}">
      <formula1>"NIP,NIPPK,NIY"</formula1>
    </dataValidation>
    <dataValidation type="list" allowBlank="1" showInputMessage="1" showErrorMessage="1" sqref="M19 D19 E19 F19 H19 I19 J19 K19" xr:uid="{832F7911-3993-4D2C-8573-42B944CCFD44}">
      <formula1>"1,2,3,4,5,6,7,8,9,10"</formula1>
    </dataValidation>
    <dataValidation type="list" allowBlank="1" showInputMessage="1" showErrorMessage="1" sqref="C29" xr:uid="{86D7577D-9F88-49BC-B30D-53B06C406015}">
      <formula1>$A$37:$A$77</formula1>
    </dataValidation>
    <dataValidation type="list" allowBlank="1" showInputMessage="1" showErrorMessage="1" sqref="G19" xr:uid="{56FF6455-B5E7-4342-84BD-A90DB69381E1}">
      <formula1>"1,2,3,4,5,6,7,8,910"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C286C-1770-4F2C-8244-328BA6FD5F96}">
  <dimension ref="B1:AH68"/>
  <sheetViews>
    <sheetView topLeftCell="A40" zoomScale="70" zoomScaleNormal="70" workbookViewId="0">
      <selection activeCell="A52" sqref="A52:XFD59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41.1796875" customWidth="1"/>
    <col min="6" max="6" width="5.7265625" customWidth="1"/>
    <col min="7" max="10" width="4.90625" customWidth="1"/>
    <col min="11" max="14" width="4.54296875" style="74" hidden="1" customWidth="1"/>
    <col min="15" max="15" width="10.90625" customWidth="1"/>
    <col min="16" max="19" width="6.7265625" customWidth="1"/>
    <col min="20" max="23" width="6.7265625" hidden="1" customWidth="1"/>
    <col min="26" max="26" width="8.7265625" hidden="1" customWidth="1"/>
    <col min="27" max="27" width="10.54296875" customWidth="1"/>
    <col min="28" max="28" width="10.54296875" hidden="1" customWidth="1"/>
    <col min="29" max="29" width="5.7265625" hidden="1" customWidth="1"/>
    <col min="30" max="32" width="6.26953125" hidden="1" customWidth="1"/>
    <col min="34" max="34" width="39.36328125" customWidth="1"/>
  </cols>
  <sheetData>
    <row r="1" spans="2:34" x14ac:dyDescent="0.35">
      <c r="B1" s="29"/>
      <c r="C1" s="29"/>
      <c r="D1" s="29"/>
      <c r="E1" s="29"/>
      <c r="F1" s="29"/>
      <c r="G1" s="29"/>
      <c r="H1" s="29"/>
      <c r="I1" s="29"/>
      <c r="J1" s="29"/>
      <c r="K1" s="79"/>
      <c r="L1" s="79"/>
      <c r="M1" s="79"/>
      <c r="N1" s="7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</row>
    <row r="2" spans="2:34" ht="24.5" x14ac:dyDescent="0.45">
      <c r="B2" s="187" t="s">
        <v>77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</row>
    <row r="3" spans="2:34" ht="24.5" x14ac:dyDescent="0.45">
      <c r="B3" s="187" t="str">
        <f>PROFIL!C3 &amp;" " &amp;PROFIL!D3</f>
        <v>SMP NEGERI 3 BABELAN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</row>
    <row r="4" spans="2:34" ht="24.5" customHeight="1" x14ac:dyDescent="0.35">
      <c r="B4" s="188" t="str">
        <f>"ASSESMEN PESERTA DIDIK TAHUN PELAJARAN " &amp; ": " &amp;PROFIL!C15 &amp; PROFIL!D15 &amp;PROFIL!E15</f>
        <v>ASSESMEN PESERTA DIDIK TAHUN PELAJARAN : 2025/2026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</row>
    <row r="5" spans="2:34" ht="16" customHeight="1" x14ac:dyDescent="0.35">
      <c r="B5" s="29"/>
      <c r="C5" s="30" t="s">
        <v>18</v>
      </c>
      <c r="D5" s="30" t="str">
        <f>": " &amp;PROFIL!C27</f>
        <v>: Pendidikan Pancasila</v>
      </c>
      <c r="E5" s="29"/>
      <c r="F5" s="29"/>
      <c r="G5" s="29"/>
      <c r="H5" s="29"/>
      <c r="I5" s="29"/>
      <c r="J5" s="29"/>
      <c r="K5" s="79"/>
      <c r="L5" s="79"/>
      <c r="M5" s="79"/>
      <c r="N5" s="7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2:34" ht="15" customHeight="1" x14ac:dyDescent="0.35">
      <c r="B6" s="29"/>
      <c r="C6" s="30" t="s">
        <v>12</v>
      </c>
      <c r="D6" s="30" t="str">
        <f>": " &amp;PROFIL!C19 &amp;"- " &amp;PROFIL!K19</f>
        <v xml:space="preserve">: VII- </v>
      </c>
      <c r="E6" s="29"/>
      <c r="F6" s="29"/>
      <c r="G6" s="29"/>
      <c r="H6" s="29"/>
      <c r="I6" s="29"/>
      <c r="J6" s="29"/>
      <c r="K6" s="79"/>
      <c r="L6" s="79"/>
      <c r="M6" s="79"/>
      <c r="N6" s="7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2:34" ht="12.5" customHeight="1" thickBot="1" x14ac:dyDescent="0.4">
      <c r="B7" s="29"/>
      <c r="C7" s="30" t="s">
        <v>76</v>
      </c>
      <c r="D7" s="30" t="str">
        <f>": " &amp;PROFIL!C29</f>
        <v>: AZKA ZAKIYAH, S.Pd</v>
      </c>
      <c r="E7" s="29"/>
      <c r="F7" s="29"/>
      <c r="G7" s="29"/>
      <c r="H7" s="29"/>
      <c r="I7" s="29"/>
      <c r="J7" s="29"/>
      <c r="K7" s="79"/>
      <c r="L7" s="79"/>
      <c r="M7" s="79"/>
      <c r="N7" s="7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</row>
    <row r="8" spans="2:34" ht="10" hidden="1" customHeight="1" thickBot="1" x14ac:dyDescent="0.4">
      <c r="B8" s="29"/>
      <c r="C8" s="30"/>
      <c r="D8" s="30"/>
      <c r="E8" s="29"/>
      <c r="F8" s="29"/>
      <c r="G8" s="43"/>
      <c r="H8" s="43"/>
      <c r="I8" s="43"/>
      <c r="J8" s="43"/>
      <c r="K8" s="43" t="str">
        <f>IF(COUNT(K12:K51)&gt;0,1,"")</f>
        <v/>
      </c>
      <c r="L8" s="43" t="str">
        <f>IF(COUNT(L12:L51)&gt;0,1,"")</f>
        <v/>
      </c>
      <c r="M8" s="43" t="str">
        <f>IF(COUNT(M12:M51)&gt;0,1,"")</f>
        <v/>
      </c>
      <c r="N8" s="43" t="str">
        <f>IF(COUNT(N12:N51)&gt;0,1,"")</f>
        <v/>
      </c>
      <c r="O8" s="43">
        <f>SUM(G8:N8)</f>
        <v>0</v>
      </c>
      <c r="P8" s="73"/>
      <c r="Q8" s="73"/>
      <c r="R8" s="73"/>
      <c r="S8" s="73"/>
      <c r="T8" s="73" t="str">
        <f>IF(COUNT(T12:T51)&gt;0,1,"")</f>
        <v/>
      </c>
      <c r="U8" s="73" t="str">
        <f>IF(COUNT(U12:U51)&gt;0,1,"")</f>
        <v/>
      </c>
      <c r="V8" s="73" t="str">
        <f>IF(COUNT(V12:V51)&gt;0,1,"")</f>
        <v/>
      </c>
      <c r="W8" s="73" t="str">
        <f>IF(COUNT(W12:W51)&gt;0,1,"")</f>
        <v/>
      </c>
      <c r="X8" s="73">
        <f>SUM(P8:W8)</f>
        <v>0</v>
      </c>
      <c r="Y8" s="44"/>
      <c r="Z8" s="44"/>
      <c r="AA8" s="73">
        <f>SUM(O11,X11,AB11)</f>
        <v>24</v>
      </c>
      <c r="AB8" s="73"/>
      <c r="AC8" s="29"/>
      <c r="AD8" s="29"/>
      <c r="AE8" s="29"/>
      <c r="AF8" s="29"/>
      <c r="AG8" s="29"/>
      <c r="AH8" s="29"/>
    </row>
    <row r="9" spans="2:34" s="14" customFormat="1" ht="63.5" customHeight="1" thickBot="1" x14ac:dyDescent="0.4">
      <c r="B9" s="189" t="s">
        <v>48</v>
      </c>
      <c r="C9" s="191" t="s">
        <v>51</v>
      </c>
      <c r="D9" s="191"/>
      <c r="E9" s="191" t="s">
        <v>52</v>
      </c>
      <c r="F9" s="191" t="s">
        <v>53</v>
      </c>
      <c r="G9" s="192" t="s">
        <v>159</v>
      </c>
      <c r="H9" s="193"/>
      <c r="I9" s="193"/>
      <c r="J9" s="194"/>
      <c r="K9" s="195" t="s">
        <v>153</v>
      </c>
      <c r="L9" s="196"/>
      <c r="M9" s="196"/>
      <c r="N9" s="197"/>
      <c r="O9" s="198" t="s">
        <v>65</v>
      </c>
      <c r="P9" s="192" t="s">
        <v>158</v>
      </c>
      <c r="Q9" s="193"/>
      <c r="R9" s="193"/>
      <c r="S9" s="194"/>
      <c r="T9" s="195" t="s">
        <v>153</v>
      </c>
      <c r="U9" s="196"/>
      <c r="V9" s="196"/>
      <c r="W9" s="197"/>
      <c r="X9" s="198" t="s">
        <v>66</v>
      </c>
      <c r="Y9" s="26" t="s">
        <v>28</v>
      </c>
      <c r="Z9" s="202" t="s">
        <v>160</v>
      </c>
      <c r="AA9" s="26" t="str">
        <f>PROFIL!$C$13</f>
        <v>Sumatif Akhir Semester (SAS)</v>
      </c>
      <c r="AB9" s="202" t="s">
        <v>160</v>
      </c>
      <c r="AC9" s="26"/>
      <c r="AD9" s="26"/>
      <c r="AE9" s="26"/>
      <c r="AF9" s="26"/>
      <c r="AG9" s="27" t="s">
        <v>67</v>
      </c>
      <c r="AH9" s="204" t="s">
        <v>227</v>
      </c>
    </row>
    <row r="10" spans="2:34" s="14" customFormat="1" ht="15.5" customHeight="1" x14ac:dyDescent="0.35">
      <c r="B10" s="190"/>
      <c r="C10" s="17" t="s">
        <v>49</v>
      </c>
      <c r="D10" s="17" t="s">
        <v>50</v>
      </c>
      <c r="E10" s="186"/>
      <c r="F10" s="186"/>
      <c r="G10" s="34" t="s">
        <v>56</v>
      </c>
      <c r="H10" s="34" t="s">
        <v>57</v>
      </c>
      <c r="I10" s="34" t="s">
        <v>58</v>
      </c>
      <c r="J10" s="34" t="s">
        <v>59</v>
      </c>
      <c r="K10" s="78" t="s">
        <v>56</v>
      </c>
      <c r="L10" s="78" t="s">
        <v>57</v>
      </c>
      <c r="M10" s="78" t="s">
        <v>58</v>
      </c>
      <c r="N10" s="78" t="s">
        <v>59</v>
      </c>
      <c r="O10" s="199"/>
      <c r="P10" s="34" t="s">
        <v>61</v>
      </c>
      <c r="Q10" s="34" t="s">
        <v>62</v>
      </c>
      <c r="R10" s="34" t="s">
        <v>63</v>
      </c>
      <c r="S10" s="34" t="s">
        <v>64</v>
      </c>
      <c r="T10" s="78" t="s">
        <v>61</v>
      </c>
      <c r="U10" s="78" t="s">
        <v>62</v>
      </c>
      <c r="V10" s="78" t="s">
        <v>63</v>
      </c>
      <c r="W10" s="78" t="s">
        <v>64</v>
      </c>
      <c r="X10" s="199"/>
      <c r="Y10" s="35" t="s">
        <v>73</v>
      </c>
      <c r="Z10" s="203"/>
      <c r="AA10" s="34" t="s">
        <v>72</v>
      </c>
      <c r="AB10" s="203"/>
      <c r="AC10" s="36" t="s">
        <v>84</v>
      </c>
      <c r="AD10" s="36" t="s">
        <v>85</v>
      </c>
      <c r="AE10" s="200" t="s">
        <v>86</v>
      </c>
      <c r="AF10" s="201"/>
      <c r="AG10" s="37" t="s">
        <v>75</v>
      </c>
      <c r="AH10" s="205"/>
    </row>
    <row r="11" spans="2:34" s="14" customFormat="1" ht="1.5" customHeight="1" x14ac:dyDescent="0.35">
      <c r="B11" s="38"/>
      <c r="C11" s="38"/>
      <c r="D11" s="38"/>
      <c r="E11" s="38"/>
      <c r="F11" s="38"/>
      <c r="G11" s="39"/>
      <c r="H11" s="39"/>
      <c r="I11" s="39"/>
      <c r="J11" s="39"/>
      <c r="K11" s="76"/>
      <c r="L11" s="76"/>
      <c r="M11" s="76"/>
      <c r="N11" s="76"/>
      <c r="O11" s="41">
        <v>9</v>
      </c>
      <c r="P11" s="42"/>
      <c r="Q11" s="42"/>
      <c r="R11" s="42"/>
      <c r="S11" s="42"/>
      <c r="T11" s="82"/>
      <c r="U11" s="82"/>
      <c r="V11" s="82"/>
      <c r="W11" s="82"/>
      <c r="X11" s="41">
        <v>8</v>
      </c>
      <c r="Y11" s="41"/>
      <c r="Z11" s="83">
        <v>1</v>
      </c>
      <c r="AA11" s="42"/>
      <c r="AB11" s="81">
        <v>7</v>
      </c>
      <c r="AC11" s="42"/>
      <c r="AD11" s="42"/>
      <c r="AE11" s="42"/>
      <c r="AF11" s="42"/>
      <c r="AG11" s="41"/>
      <c r="AH11" s="40"/>
    </row>
    <row r="12" spans="2:34" x14ac:dyDescent="0.35">
      <c r="B12" s="22">
        <v>1</v>
      </c>
      <c r="C12" s="22">
        <f>'8'!C5</f>
        <v>0</v>
      </c>
      <c r="D12" s="22">
        <f>'8'!D5</f>
        <v>0</v>
      </c>
      <c r="E12" s="72">
        <f>'8'!E5</f>
        <v>0</v>
      </c>
      <c r="F12" s="22">
        <f>'8'!F5</f>
        <v>0</v>
      </c>
      <c r="G12" s="33"/>
      <c r="H12" s="33"/>
      <c r="I12" s="33"/>
      <c r="J12" s="33"/>
      <c r="K12" s="80" t="e">
        <f t="shared" ref="K12:K51" si="0">($G$58*G12)+$G$59</f>
        <v>#DIV/0!</v>
      </c>
      <c r="L12" s="80" t="e">
        <f t="shared" ref="L12:L51" si="1">($H$58*H12)+$H$59</f>
        <v>#DIV/0!</v>
      </c>
      <c r="M12" s="80" t="e">
        <f t="shared" ref="M12:M51" si="2">($I$58*I12)+$I$59</f>
        <v>#DIV/0!</v>
      </c>
      <c r="N12" s="80" t="e">
        <f t="shared" ref="N12:N51" si="3">($J$58*J12)+$J$59</f>
        <v>#DIV/0!</v>
      </c>
      <c r="O12" s="22" t="str">
        <f>IF(COUNT(K12:N12)&lt;2,"",ROUND(SUM(K12:N12)/$O$8,0))</f>
        <v/>
      </c>
      <c r="P12" s="33"/>
      <c r="Q12" s="33"/>
      <c r="R12" s="33"/>
      <c r="S12" s="33"/>
      <c r="T12" s="77" t="e">
        <f t="shared" ref="T12:T51" si="4">($P$58*P12)+$P$59</f>
        <v>#DIV/0!</v>
      </c>
      <c r="U12" s="77" t="e">
        <f t="shared" ref="U12:U51" si="5">($Q$58*Q12)+$Q$59</f>
        <v>#DIV/0!</v>
      </c>
      <c r="V12" s="77" t="e">
        <f t="shared" ref="V12:V51" si="6">($R$58*R12)+$R$59</f>
        <v>#DIV/0!</v>
      </c>
      <c r="W12" s="77" t="e">
        <f t="shared" ref="W12:W51" si="7">($S$58*S12)+$S$59</f>
        <v>#DIV/0!</v>
      </c>
      <c r="X12" s="22" t="str">
        <f>IF(COUNT(T12:W12)&lt;2,"",ROUND(SUM(T12:W12)/$X$8,0))</f>
        <v/>
      </c>
      <c r="Y12" s="33"/>
      <c r="Z12" s="84" t="e">
        <f>($Y$58*Y12)+$Y$59</f>
        <v>#DIV/0!</v>
      </c>
      <c r="AA12" s="33"/>
      <c r="AB12" s="85" t="e">
        <f t="shared" ref="AB12:AB51" si="8">($AA$58*AA12)+$AA$59</f>
        <v>#DIV/0!</v>
      </c>
      <c r="AC12" s="45">
        <f>MAX(G12:J12)</f>
        <v>0</v>
      </c>
      <c r="AD12" s="45">
        <f>MIN(G12:J12)</f>
        <v>0</v>
      </c>
      <c r="AE12" s="45" t="e">
        <f>MATCH(AC12,G12:J12,0)</f>
        <v>#N/A</v>
      </c>
      <c r="AF12" s="45" t="e">
        <f>MATCH(AD12,G12:J12,0)</f>
        <v>#N/A</v>
      </c>
      <c r="AG12" s="24" t="str">
        <f>IFERROR(IF(OR(X12="",Y12="",AA12=""),"",ROUND(((O12*$O$11)+(X12*$X$11)+(Z12*$Z$11)+(AB12*$AB$11))/$AA$8,0)),"")</f>
        <v/>
      </c>
      <c r="AH12" s="28" t="str">
        <f t="shared" ref="AH12:AH51" si="9">IFERROR("Menunjukkan penguasaan"&amp; " dalam "&amp;(VLOOKUP(AE12,$G$61:$I$70,3)),"")</f>
        <v/>
      </c>
    </row>
    <row r="13" spans="2:34" x14ac:dyDescent="0.35">
      <c r="B13" s="20">
        <v>2</v>
      </c>
      <c r="C13" s="22">
        <f>'8'!C6</f>
        <v>0</v>
      </c>
      <c r="D13" s="22">
        <f>'8'!D6</f>
        <v>0</v>
      </c>
      <c r="E13" s="72">
        <f>'8'!E6</f>
        <v>0</v>
      </c>
      <c r="F13" s="22">
        <f>'8'!F6</f>
        <v>0</v>
      </c>
      <c r="G13" s="75"/>
      <c r="H13" s="75"/>
      <c r="I13" s="75"/>
      <c r="J13" s="75"/>
      <c r="K13" s="80" t="e">
        <f t="shared" si="0"/>
        <v>#DIV/0!</v>
      </c>
      <c r="L13" s="80" t="e">
        <f t="shared" si="1"/>
        <v>#DIV/0!</v>
      </c>
      <c r="M13" s="80" t="e">
        <f t="shared" si="2"/>
        <v>#DIV/0!</v>
      </c>
      <c r="N13" s="80" t="e">
        <f t="shared" si="3"/>
        <v>#DIV/0!</v>
      </c>
      <c r="O13" s="22" t="str">
        <f t="shared" ref="O13:O51" si="10">IF(COUNT(K13:N13)&lt;2,"",ROUND(SUM(K13:N13)/$O$8,0))</f>
        <v/>
      </c>
      <c r="P13" s="75"/>
      <c r="Q13" s="75"/>
      <c r="R13" s="75"/>
      <c r="S13" s="75"/>
      <c r="T13" s="77" t="e">
        <f t="shared" si="4"/>
        <v>#DIV/0!</v>
      </c>
      <c r="U13" s="77" t="e">
        <f t="shared" si="5"/>
        <v>#DIV/0!</v>
      </c>
      <c r="V13" s="77" t="e">
        <f t="shared" si="6"/>
        <v>#DIV/0!</v>
      </c>
      <c r="W13" s="77" t="e">
        <f t="shared" si="7"/>
        <v>#DIV/0!</v>
      </c>
      <c r="X13" s="22" t="str">
        <f t="shared" ref="X13:X51" si="11">IF(COUNT(T13:W13)&lt;2,"",ROUND(SUM(T13:W13)/$X$8,0))</f>
        <v/>
      </c>
      <c r="Y13" s="75"/>
      <c r="Z13" s="84" t="e">
        <f t="shared" ref="Z13:Z14" si="12">($Y$58*Y13)+$Y$59</f>
        <v>#DIV/0!</v>
      </c>
      <c r="AA13" s="75"/>
      <c r="AB13" s="85" t="e">
        <f t="shared" si="8"/>
        <v>#DIV/0!</v>
      </c>
      <c r="AC13" s="45">
        <f t="shared" ref="AC13:AC51" si="13">MAX(G13:J13)</f>
        <v>0</v>
      </c>
      <c r="AD13" s="45">
        <f t="shared" ref="AD13:AD51" si="14">MIN(G13:J13)</f>
        <v>0</v>
      </c>
      <c r="AE13" s="45" t="e">
        <f t="shared" ref="AE13:AE51" si="15">MATCH(AC13,G13:J13,0)</f>
        <v>#N/A</v>
      </c>
      <c r="AF13" s="45" t="e">
        <f t="shared" ref="AF13:AF51" si="16">MATCH(AD13,G13:J13,0)</f>
        <v>#N/A</v>
      </c>
      <c r="AG13" s="24" t="str">
        <f t="shared" ref="AG13:AG51" si="17">IFERROR(IF(OR(X13="",Y13="",AA13=""),"",ROUND(((O13*$O$11)+(X13*$X$11)+(Z13*$Z$11)+(AB13*$AB$11))/$AA$8,0)),"")</f>
        <v/>
      </c>
      <c r="AH13" s="28" t="str">
        <f t="shared" si="9"/>
        <v/>
      </c>
    </row>
    <row r="14" spans="2:34" x14ac:dyDescent="0.35">
      <c r="B14" s="20">
        <v>3</v>
      </c>
      <c r="C14" s="22">
        <f>'8'!C7</f>
        <v>0</v>
      </c>
      <c r="D14" s="22">
        <f>'8'!D7</f>
        <v>0</v>
      </c>
      <c r="E14" s="72">
        <f>'8'!E7</f>
        <v>0</v>
      </c>
      <c r="F14" s="22">
        <f>'8'!F7</f>
        <v>0</v>
      </c>
      <c r="G14" s="75"/>
      <c r="H14" s="75"/>
      <c r="I14" s="75"/>
      <c r="J14" s="75"/>
      <c r="K14" s="80" t="e">
        <f t="shared" si="0"/>
        <v>#DIV/0!</v>
      </c>
      <c r="L14" s="80" t="e">
        <f t="shared" si="1"/>
        <v>#DIV/0!</v>
      </c>
      <c r="M14" s="80" t="e">
        <f t="shared" si="2"/>
        <v>#DIV/0!</v>
      </c>
      <c r="N14" s="80" t="e">
        <f t="shared" si="3"/>
        <v>#DIV/0!</v>
      </c>
      <c r="O14" s="22" t="str">
        <f t="shared" si="10"/>
        <v/>
      </c>
      <c r="P14" s="75"/>
      <c r="Q14" s="75"/>
      <c r="R14" s="75"/>
      <c r="S14" s="75"/>
      <c r="T14" s="77" t="e">
        <f t="shared" si="4"/>
        <v>#DIV/0!</v>
      </c>
      <c r="U14" s="77" t="e">
        <f t="shared" si="5"/>
        <v>#DIV/0!</v>
      </c>
      <c r="V14" s="77" t="e">
        <f t="shared" si="6"/>
        <v>#DIV/0!</v>
      </c>
      <c r="W14" s="77" t="e">
        <f t="shared" si="7"/>
        <v>#DIV/0!</v>
      </c>
      <c r="X14" s="22" t="str">
        <f t="shared" si="11"/>
        <v/>
      </c>
      <c r="Y14" s="75"/>
      <c r="Z14" s="84" t="e">
        <f t="shared" si="12"/>
        <v>#DIV/0!</v>
      </c>
      <c r="AA14" s="75"/>
      <c r="AB14" s="85" t="e">
        <f t="shared" si="8"/>
        <v>#DIV/0!</v>
      </c>
      <c r="AC14" s="45">
        <f t="shared" si="13"/>
        <v>0</v>
      </c>
      <c r="AD14" s="45">
        <f t="shared" si="14"/>
        <v>0</v>
      </c>
      <c r="AE14" s="45" t="e">
        <f t="shared" si="15"/>
        <v>#N/A</v>
      </c>
      <c r="AF14" s="45" t="e">
        <f t="shared" si="16"/>
        <v>#N/A</v>
      </c>
      <c r="AG14" s="24" t="str">
        <f t="shared" si="17"/>
        <v/>
      </c>
      <c r="AH14" s="28" t="str">
        <f t="shared" si="9"/>
        <v/>
      </c>
    </row>
    <row r="15" spans="2:34" x14ac:dyDescent="0.35">
      <c r="B15" s="20">
        <v>4</v>
      </c>
      <c r="C15" s="22">
        <f>'8'!C8</f>
        <v>0</v>
      </c>
      <c r="D15" s="22">
        <f>'8'!D8</f>
        <v>0</v>
      </c>
      <c r="E15" s="72">
        <f>'8'!E8</f>
        <v>0</v>
      </c>
      <c r="F15" s="22">
        <f>'8'!F8</f>
        <v>0</v>
      </c>
      <c r="G15" s="75"/>
      <c r="H15" s="75"/>
      <c r="I15" s="75"/>
      <c r="J15" s="75"/>
      <c r="K15" s="80" t="e">
        <f t="shared" si="0"/>
        <v>#DIV/0!</v>
      </c>
      <c r="L15" s="80" t="e">
        <f t="shared" si="1"/>
        <v>#DIV/0!</v>
      </c>
      <c r="M15" s="80" t="e">
        <f t="shared" si="2"/>
        <v>#DIV/0!</v>
      </c>
      <c r="N15" s="80" t="e">
        <f t="shared" si="3"/>
        <v>#DIV/0!</v>
      </c>
      <c r="O15" s="22" t="str">
        <f t="shared" si="10"/>
        <v/>
      </c>
      <c r="P15" s="75"/>
      <c r="Q15" s="75"/>
      <c r="R15" s="75"/>
      <c r="S15" s="75"/>
      <c r="T15" s="77" t="e">
        <f t="shared" si="4"/>
        <v>#DIV/0!</v>
      </c>
      <c r="U15" s="77" t="e">
        <f t="shared" si="5"/>
        <v>#DIV/0!</v>
      </c>
      <c r="V15" s="77" t="e">
        <f t="shared" si="6"/>
        <v>#DIV/0!</v>
      </c>
      <c r="W15" s="77" t="e">
        <f t="shared" si="7"/>
        <v>#DIV/0!</v>
      </c>
      <c r="X15" s="22" t="str">
        <f t="shared" si="11"/>
        <v/>
      </c>
      <c r="Y15" s="75"/>
      <c r="Z15" s="84" t="e">
        <f t="shared" ref="Z15:Z51" si="18">($Y$58*Y15)+$Y$59</f>
        <v>#DIV/0!</v>
      </c>
      <c r="AA15" s="75"/>
      <c r="AB15" s="85" t="e">
        <f t="shared" si="8"/>
        <v>#DIV/0!</v>
      </c>
      <c r="AC15" s="45">
        <f t="shared" si="13"/>
        <v>0</v>
      </c>
      <c r="AD15" s="45">
        <f t="shared" si="14"/>
        <v>0</v>
      </c>
      <c r="AE15" s="45" t="e">
        <f t="shared" si="15"/>
        <v>#N/A</v>
      </c>
      <c r="AF15" s="45" t="e">
        <f t="shared" si="16"/>
        <v>#N/A</v>
      </c>
      <c r="AG15" s="24" t="str">
        <f t="shared" si="17"/>
        <v/>
      </c>
      <c r="AH15" s="28" t="str">
        <f t="shared" si="9"/>
        <v/>
      </c>
    </row>
    <row r="16" spans="2:34" x14ac:dyDescent="0.35">
      <c r="B16" s="20">
        <v>5</v>
      </c>
      <c r="C16" s="22">
        <f>'8'!C9</f>
        <v>0</v>
      </c>
      <c r="D16" s="22">
        <f>'8'!D9</f>
        <v>0</v>
      </c>
      <c r="E16" s="72">
        <f>'8'!E9</f>
        <v>0</v>
      </c>
      <c r="F16" s="22">
        <f>'8'!F9</f>
        <v>0</v>
      </c>
      <c r="G16" s="75"/>
      <c r="H16" s="75"/>
      <c r="I16" s="75"/>
      <c r="J16" s="75"/>
      <c r="K16" s="80" t="e">
        <f t="shared" si="0"/>
        <v>#DIV/0!</v>
      </c>
      <c r="L16" s="80" t="e">
        <f t="shared" si="1"/>
        <v>#DIV/0!</v>
      </c>
      <c r="M16" s="80" t="e">
        <f t="shared" si="2"/>
        <v>#DIV/0!</v>
      </c>
      <c r="N16" s="80" t="e">
        <f t="shared" si="3"/>
        <v>#DIV/0!</v>
      </c>
      <c r="O16" s="22" t="str">
        <f t="shared" si="10"/>
        <v/>
      </c>
      <c r="P16" s="75"/>
      <c r="Q16" s="75"/>
      <c r="R16" s="75"/>
      <c r="S16" s="75"/>
      <c r="T16" s="77" t="e">
        <f t="shared" si="4"/>
        <v>#DIV/0!</v>
      </c>
      <c r="U16" s="77" t="e">
        <f t="shared" si="5"/>
        <v>#DIV/0!</v>
      </c>
      <c r="V16" s="77" t="e">
        <f t="shared" si="6"/>
        <v>#DIV/0!</v>
      </c>
      <c r="W16" s="77" t="e">
        <f t="shared" si="7"/>
        <v>#DIV/0!</v>
      </c>
      <c r="X16" s="22" t="str">
        <f t="shared" si="11"/>
        <v/>
      </c>
      <c r="Y16" s="75"/>
      <c r="Z16" s="84" t="e">
        <f t="shared" si="18"/>
        <v>#DIV/0!</v>
      </c>
      <c r="AA16" s="75"/>
      <c r="AB16" s="85" t="e">
        <f t="shared" si="8"/>
        <v>#DIV/0!</v>
      </c>
      <c r="AC16" s="45">
        <f t="shared" si="13"/>
        <v>0</v>
      </c>
      <c r="AD16" s="45">
        <f t="shared" si="14"/>
        <v>0</v>
      </c>
      <c r="AE16" s="45" t="e">
        <f t="shared" si="15"/>
        <v>#N/A</v>
      </c>
      <c r="AF16" s="45" t="e">
        <f t="shared" si="16"/>
        <v>#N/A</v>
      </c>
      <c r="AG16" s="24" t="str">
        <f t="shared" si="17"/>
        <v/>
      </c>
      <c r="AH16" s="28" t="str">
        <f t="shared" si="9"/>
        <v/>
      </c>
    </row>
    <row r="17" spans="2:34" x14ac:dyDescent="0.35">
      <c r="B17" s="20">
        <v>6</v>
      </c>
      <c r="C17" s="22">
        <f>'8'!C10</f>
        <v>0</v>
      </c>
      <c r="D17" s="22">
        <f>'8'!D10</f>
        <v>0</v>
      </c>
      <c r="E17" s="72">
        <f>'8'!E10</f>
        <v>0</v>
      </c>
      <c r="F17" s="22">
        <f>'8'!F10</f>
        <v>0</v>
      </c>
      <c r="G17" s="75"/>
      <c r="H17" s="75"/>
      <c r="I17" s="75"/>
      <c r="J17" s="75"/>
      <c r="K17" s="80" t="e">
        <f t="shared" si="0"/>
        <v>#DIV/0!</v>
      </c>
      <c r="L17" s="80" t="e">
        <f t="shared" si="1"/>
        <v>#DIV/0!</v>
      </c>
      <c r="M17" s="80" t="e">
        <f t="shared" si="2"/>
        <v>#DIV/0!</v>
      </c>
      <c r="N17" s="80" t="e">
        <f t="shared" si="3"/>
        <v>#DIV/0!</v>
      </c>
      <c r="O17" s="22" t="str">
        <f t="shared" si="10"/>
        <v/>
      </c>
      <c r="P17" s="75"/>
      <c r="Q17" s="75"/>
      <c r="R17" s="75"/>
      <c r="S17" s="75"/>
      <c r="T17" s="77" t="e">
        <f t="shared" si="4"/>
        <v>#DIV/0!</v>
      </c>
      <c r="U17" s="77" t="e">
        <f t="shared" si="5"/>
        <v>#DIV/0!</v>
      </c>
      <c r="V17" s="77" t="e">
        <f t="shared" si="6"/>
        <v>#DIV/0!</v>
      </c>
      <c r="W17" s="77" t="e">
        <f t="shared" si="7"/>
        <v>#DIV/0!</v>
      </c>
      <c r="X17" s="22" t="str">
        <f t="shared" si="11"/>
        <v/>
      </c>
      <c r="Y17" s="75"/>
      <c r="Z17" s="84" t="e">
        <f t="shared" si="18"/>
        <v>#DIV/0!</v>
      </c>
      <c r="AA17" s="75"/>
      <c r="AB17" s="85" t="e">
        <f t="shared" si="8"/>
        <v>#DIV/0!</v>
      </c>
      <c r="AC17" s="45">
        <f t="shared" si="13"/>
        <v>0</v>
      </c>
      <c r="AD17" s="45">
        <f t="shared" si="14"/>
        <v>0</v>
      </c>
      <c r="AE17" s="45" t="e">
        <f t="shared" si="15"/>
        <v>#N/A</v>
      </c>
      <c r="AF17" s="45" t="e">
        <f t="shared" si="16"/>
        <v>#N/A</v>
      </c>
      <c r="AG17" s="24" t="str">
        <f t="shared" si="17"/>
        <v/>
      </c>
      <c r="AH17" s="28" t="str">
        <f t="shared" si="9"/>
        <v/>
      </c>
    </row>
    <row r="18" spans="2:34" x14ac:dyDescent="0.35">
      <c r="B18" s="20">
        <v>7</v>
      </c>
      <c r="C18" s="22">
        <f>'8'!C11</f>
        <v>0</v>
      </c>
      <c r="D18" s="22">
        <f>'8'!D11</f>
        <v>0</v>
      </c>
      <c r="E18" s="72">
        <f>'8'!E11</f>
        <v>0</v>
      </c>
      <c r="F18" s="22">
        <f>'8'!F11</f>
        <v>0</v>
      </c>
      <c r="G18" s="75"/>
      <c r="H18" s="75"/>
      <c r="I18" s="75"/>
      <c r="J18" s="75"/>
      <c r="K18" s="80" t="e">
        <f t="shared" si="0"/>
        <v>#DIV/0!</v>
      </c>
      <c r="L18" s="80" t="e">
        <f t="shared" si="1"/>
        <v>#DIV/0!</v>
      </c>
      <c r="M18" s="80" t="e">
        <f t="shared" si="2"/>
        <v>#DIV/0!</v>
      </c>
      <c r="N18" s="80" t="e">
        <f t="shared" si="3"/>
        <v>#DIV/0!</v>
      </c>
      <c r="O18" s="22" t="str">
        <f t="shared" si="10"/>
        <v/>
      </c>
      <c r="P18" s="75"/>
      <c r="Q18" s="75"/>
      <c r="R18" s="75"/>
      <c r="S18" s="75"/>
      <c r="T18" s="77" t="e">
        <f t="shared" si="4"/>
        <v>#DIV/0!</v>
      </c>
      <c r="U18" s="77" t="e">
        <f t="shared" si="5"/>
        <v>#DIV/0!</v>
      </c>
      <c r="V18" s="77" t="e">
        <f t="shared" si="6"/>
        <v>#DIV/0!</v>
      </c>
      <c r="W18" s="77" t="e">
        <f t="shared" si="7"/>
        <v>#DIV/0!</v>
      </c>
      <c r="X18" s="22" t="str">
        <f t="shared" si="11"/>
        <v/>
      </c>
      <c r="Y18" s="75"/>
      <c r="Z18" s="84" t="e">
        <f t="shared" si="18"/>
        <v>#DIV/0!</v>
      </c>
      <c r="AA18" s="75"/>
      <c r="AB18" s="85" t="e">
        <f t="shared" si="8"/>
        <v>#DIV/0!</v>
      </c>
      <c r="AC18" s="45">
        <f t="shared" si="13"/>
        <v>0</v>
      </c>
      <c r="AD18" s="45">
        <f t="shared" si="14"/>
        <v>0</v>
      </c>
      <c r="AE18" s="45" t="e">
        <f t="shared" si="15"/>
        <v>#N/A</v>
      </c>
      <c r="AF18" s="45" t="e">
        <f t="shared" si="16"/>
        <v>#N/A</v>
      </c>
      <c r="AG18" s="24" t="str">
        <f t="shared" si="17"/>
        <v/>
      </c>
      <c r="AH18" s="28" t="str">
        <f t="shared" si="9"/>
        <v/>
      </c>
    </row>
    <row r="19" spans="2:34" x14ac:dyDescent="0.35">
      <c r="B19" s="20">
        <v>8</v>
      </c>
      <c r="C19" s="22">
        <f>'8'!C12</f>
        <v>0</v>
      </c>
      <c r="D19" s="22">
        <f>'8'!D12</f>
        <v>0</v>
      </c>
      <c r="E19" s="72">
        <f>'8'!E12</f>
        <v>0</v>
      </c>
      <c r="F19" s="22">
        <f>'8'!F12</f>
        <v>0</v>
      </c>
      <c r="G19" s="75"/>
      <c r="H19" s="75"/>
      <c r="I19" s="75"/>
      <c r="J19" s="75"/>
      <c r="K19" s="80" t="e">
        <f t="shared" si="0"/>
        <v>#DIV/0!</v>
      </c>
      <c r="L19" s="80" t="e">
        <f t="shared" si="1"/>
        <v>#DIV/0!</v>
      </c>
      <c r="M19" s="80" t="e">
        <f t="shared" si="2"/>
        <v>#DIV/0!</v>
      </c>
      <c r="N19" s="80" t="e">
        <f t="shared" si="3"/>
        <v>#DIV/0!</v>
      </c>
      <c r="O19" s="22" t="str">
        <f t="shared" si="10"/>
        <v/>
      </c>
      <c r="P19" s="75"/>
      <c r="Q19" s="75"/>
      <c r="R19" s="75"/>
      <c r="S19" s="75"/>
      <c r="T19" s="77" t="e">
        <f t="shared" si="4"/>
        <v>#DIV/0!</v>
      </c>
      <c r="U19" s="77" t="e">
        <f t="shared" si="5"/>
        <v>#DIV/0!</v>
      </c>
      <c r="V19" s="77" t="e">
        <f t="shared" si="6"/>
        <v>#DIV/0!</v>
      </c>
      <c r="W19" s="77" t="e">
        <f t="shared" si="7"/>
        <v>#DIV/0!</v>
      </c>
      <c r="X19" s="22" t="str">
        <f t="shared" si="11"/>
        <v/>
      </c>
      <c r="Y19" s="75"/>
      <c r="Z19" s="84" t="e">
        <f t="shared" si="18"/>
        <v>#DIV/0!</v>
      </c>
      <c r="AA19" s="75"/>
      <c r="AB19" s="85" t="e">
        <f t="shared" si="8"/>
        <v>#DIV/0!</v>
      </c>
      <c r="AC19" s="45">
        <f t="shared" si="13"/>
        <v>0</v>
      </c>
      <c r="AD19" s="45">
        <f t="shared" si="14"/>
        <v>0</v>
      </c>
      <c r="AE19" s="45" t="e">
        <f t="shared" si="15"/>
        <v>#N/A</v>
      </c>
      <c r="AF19" s="45" t="e">
        <f t="shared" si="16"/>
        <v>#N/A</v>
      </c>
      <c r="AG19" s="24" t="str">
        <f t="shared" si="17"/>
        <v/>
      </c>
      <c r="AH19" s="28" t="str">
        <f t="shared" si="9"/>
        <v/>
      </c>
    </row>
    <row r="20" spans="2:34" x14ac:dyDescent="0.35">
      <c r="B20" s="20">
        <v>9</v>
      </c>
      <c r="C20" s="22">
        <f>'8'!C13</f>
        <v>0</v>
      </c>
      <c r="D20" s="22">
        <f>'8'!D13</f>
        <v>0</v>
      </c>
      <c r="E20" s="72">
        <f>'8'!E13</f>
        <v>0</v>
      </c>
      <c r="F20" s="22">
        <f>'8'!F13</f>
        <v>0</v>
      </c>
      <c r="G20" s="75"/>
      <c r="H20" s="75"/>
      <c r="I20" s="75"/>
      <c r="J20" s="75"/>
      <c r="K20" s="80" t="e">
        <f t="shared" si="0"/>
        <v>#DIV/0!</v>
      </c>
      <c r="L20" s="80" t="e">
        <f t="shared" si="1"/>
        <v>#DIV/0!</v>
      </c>
      <c r="M20" s="80" t="e">
        <f t="shared" si="2"/>
        <v>#DIV/0!</v>
      </c>
      <c r="N20" s="80" t="e">
        <f t="shared" si="3"/>
        <v>#DIV/0!</v>
      </c>
      <c r="O20" s="22" t="str">
        <f t="shared" si="10"/>
        <v/>
      </c>
      <c r="P20" s="75"/>
      <c r="Q20" s="75"/>
      <c r="R20" s="75"/>
      <c r="S20" s="75"/>
      <c r="T20" s="77" t="e">
        <f t="shared" si="4"/>
        <v>#DIV/0!</v>
      </c>
      <c r="U20" s="77" t="e">
        <f t="shared" si="5"/>
        <v>#DIV/0!</v>
      </c>
      <c r="V20" s="77" t="e">
        <f t="shared" si="6"/>
        <v>#DIV/0!</v>
      </c>
      <c r="W20" s="77" t="e">
        <f t="shared" si="7"/>
        <v>#DIV/0!</v>
      </c>
      <c r="X20" s="22" t="str">
        <f t="shared" si="11"/>
        <v/>
      </c>
      <c r="Y20" s="75"/>
      <c r="Z20" s="84" t="e">
        <f t="shared" si="18"/>
        <v>#DIV/0!</v>
      </c>
      <c r="AA20" s="75"/>
      <c r="AB20" s="85" t="e">
        <f t="shared" si="8"/>
        <v>#DIV/0!</v>
      </c>
      <c r="AC20" s="45">
        <f t="shared" si="13"/>
        <v>0</v>
      </c>
      <c r="AD20" s="45">
        <f t="shared" si="14"/>
        <v>0</v>
      </c>
      <c r="AE20" s="45" t="e">
        <f t="shared" si="15"/>
        <v>#N/A</v>
      </c>
      <c r="AF20" s="45" t="e">
        <f t="shared" si="16"/>
        <v>#N/A</v>
      </c>
      <c r="AG20" s="24" t="str">
        <f t="shared" si="17"/>
        <v/>
      </c>
      <c r="AH20" s="28" t="str">
        <f t="shared" si="9"/>
        <v/>
      </c>
    </row>
    <row r="21" spans="2:34" x14ac:dyDescent="0.35">
      <c r="B21" s="20">
        <v>10</v>
      </c>
      <c r="C21" s="22">
        <f>'8'!C14</f>
        <v>0</v>
      </c>
      <c r="D21" s="22">
        <f>'8'!D14</f>
        <v>0</v>
      </c>
      <c r="E21" s="72">
        <f>'8'!E14</f>
        <v>0</v>
      </c>
      <c r="F21" s="22">
        <f>'8'!F14</f>
        <v>0</v>
      </c>
      <c r="G21" s="75"/>
      <c r="H21" s="75"/>
      <c r="I21" s="75"/>
      <c r="J21" s="75"/>
      <c r="K21" s="80" t="e">
        <f t="shared" si="0"/>
        <v>#DIV/0!</v>
      </c>
      <c r="L21" s="80" t="e">
        <f t="shared" si="1"/>
        <v>#DIV/0!</v>
      </c>
      <c r="M21" s="80" t="e">
        <f t="shared" si="2"/>
        <v>#DIV/0!</v>
      </c>
      <c r="N21" s="80" t="e">
        <f t="shared" si="3"/>
        <v>#DIV/0!</v>
      </c>
      <c r="O21" s="22" t="str">
        <f t="shared" si="10"/>
        <v/>
      </c>
      <c r="P21" s="75"/>
      <c r="Q21" s="75"/>
      <c r="R21" s="75"/>
      <c r="S21" s="75"/>
      <c r="T21" s="77" t="e">
        <f t="shared" si="4"/>
        <v>#DIV/0!</v>
      </c>
      <c r="U21" s="77" t="e">
        <f t="shared" si="5"/>
        <v>#DIV/0!</v>
      </c>
      <c r="V21" s="77" t="e">
        <f t="shared" si="6"/>
        <v>#DIV/0!</v>
      </c>
      <c r="W21" s="77" t="e">
        <f t="shared" si="7"/>
        <v>#DIV/0!</v>
      </c>
      <c r="X21" s="22" t="str">
        <f t="shared" si="11"/>
        <v/>
      </c>
      <c r="Y21" s="75"/>
      <c r="Z21" s="84" t="e">
        <f t="shared" si="18"/>
        <v>#DIV/0!</v>
      </c>
      <c r="AA21" s="75"/>
      <c r="AB21" s="85" t="e">
        <f t="shared" si="8"/>
        <v>#DIV/0!</v>
      </c>
      <c r="AC21" s="45">
        <f t="shared" si="13"/>
        <v>0</v>
      </c>
      <c r="AD21" s="45">
        <f t="shared" si="14"/>
        <v>0</v>
      </c>
      <c r="AE21" s="45" t="e">
        <f t="shared" si="15"/>
        <v>#N/A</v>
      </c>
      <c r="AF21" s="45" t="e">
        <f t="shared" si="16"/>
        <v>#N/A</v>
      </c>
      <c r="AG21" s="24" t="str">
        <f t="shared" si="17"/>
        <v/>
      </c>
      <c r="AH21" s="28" t="str">
        <f t="shared" si="9"/>
        <v/>
      </c>
    </row>
    <row r="22" spans="2:34" x14ac:dyDescent="0.35">
      <c r="B22" s="20">
        <v>11</v>
      </c>
      <c r="C22" s="22">
        <f>'8'!C15</f>
        <v>0</v>
      </c>
      <c r="D22" s="22">
        <f>'8'!D15</f>
        <v>0</v>
      </c>
      <c r="E22" s="72">
        <f>'8'!E15</f>
        <v>0</v>
      </c>
      <c r="F22" s="22">
        <f>'8'!F15</f>
        <v>0</v>
      </c>
      <c r="G22" s="75"/>
      <c r="H22" s="75"/>
      <c r="I22" s="75"/>
      <c r="J22" s="75"/>
      <c r="K22" s="80" t="e">
        <f t="shared" si="0"/>
        <v>#DIV/0!</v>
      </c>
      <c r="L22" s="80" t="e">
        <f t="shared" si="1"/>
        <v>#DIV/0!</v>
      </c>
      <c r="M22" s="80" t="e">
        <f t="shared" si="2"/>
        <v>#DIV/0!</v>
      </c>
      <c r="N22" s="80" t="e">
        <f t="shared" si="3"/>
        <v>#DIV/0!</v>
      </c>
      <c r="O22" s="22" t="str">
        <f t="shared" si="10"/>
        <v/>
      </c>
      <c r="P22" s="75"/>
      <c r="Q22" s="75"/>
      <c r="R22" s="75"/>
      <c r="S22" s="75"/>
      <c r="T22" s="77" t="e">
        <f t="shared" si="4"/>
        <v>#DIV/0!</v>
      </c>
      <c r="U22" s="77" t="e">
        <f t="shared" si="5"/>
        <v>#DIV/0!</v>
      </c>
      <c r="V22" s="77" t="e">
        <f t="shared" si="6"/>
        <v>#DIV/0!</v>
      </c>
      <c r="W22" s="77" t="e">
        <f t="shared" si="7"/>
        <v>#DIV/0!</v>
      </c>
      <c r="X22" s="22" t="str">
        <f t="shared" si="11"/>
        <v/>
      </c>
      <c r="Y22" s="75"/>
      <c r="Z22" s="84" t="e">
        <f t="shared" si="18"/>
        <v>#DIV/0!</v>
      </c>
      <c r="AA22" s="75"/>
      <c r="AB22" s="85" t="e">
        <f t="shared" si="8"/>
        <v>#DIV/0!</v>
      </c>
      <c r="AC22" s="45">
        <f t="shared" si="13"/>
        <v>0</v>
      </c>
      <c r="AD22" s="45">
        <f t="shared" si="14"/>
        <v>0</v>
      </c>
      <c r="AE22" s="45" t="e">
        <f t="shared" si="15"/>
        <v>#N/A</v>
      </c>
      <c r="AF22" s="45" t="e">
        <f t="shared" si="16"/>
        <v>#N/A</v>
      </c>
      <c r="AG22" s="24" t="str">
        <f t="shared" si="17"/>
        <v/>
      </c>
      <c r="AH22" s="28" t="str">
        <f t="shared" si="9"/>
        <v/>
      </c>
    </row>
    <row r="23" spans="2:34" x14ac:dyDescent="0.35">
      <c r="B23" s="20">
        <v>12</v>
      </c>
      <c r="C23" s="22">
        <f>'8'!C16</f>
        <v>0</v>
      </c>
      <c r="D23" s="22">
        <f>'8'!D16</f>
        <v>0</v>
      </c>
      <c r="E23" s="72">
        <f>'8'!E16</f>
        <v>0</v>
      </c>
      <c r="F23" s="22">
        <f>'8'!F16</f>
        <v>0</v>
      </c>
      <c r="G23" s="75"/>
      <c r="H23" s="75"/>
      <c r="I23" s="75"/>
      <c r="J23" s="75"/>
      <c r="K23" s="80" t="e">
        <f t="shared" si="0"/>
        <v>#DIV/0!</v>
      </c>
      <c r="L23" s="80" t="e">
        <f t="shared" si="1"/>
        <v>#DIV/0!</v>
      </c>
      <c r="M23" s="80" t="e">
        <f t="shared" si="2"/>
        <v>#DIV/0!</v>
      </c>
      <c r="N23" s="80" t="e">
        <f t="shared" si="3"/>
        <v>#DIV/0!</v>
      </c>
      <c r="O23" s="22" t="str">
        <f t="shared" si="10"/>
        <v/>
      </c>
      <c r="P23" s="75"/>
      <c r="Q23" s="75"/>
      <c r="R23" s="75"/>
      <c r="S23" s="75"/>
      <c r="T23" s="77" t="e">
        <f t="shared" si="4"/>
        <v>#DIV/0!</v>
      </c>
      <c r="U23" s="77" t="e">
        <f t="shared" si="5"/>
        <v>#DIV/0!</v>
      </c>
      <c r="V23" s="77" t="e">
        <f t="shared" si="6"/>
        <v>#DIV/0!</v>
      </c>
      <c r="W23" s="77" t="e">
        <f t="shared" si="7"/>
        <v>#DIV/0!</v>
      </c>
      <c r="X23" s="22" t="str">
        <f t="shared" si="11"/>
        <v/>
      </c>
      <c r="Y23" s="75"/>
      <c r="Z23" s="84" t="e">
        <f t="shared" si="18"/>
        <v>#DIV/0!</v>
      </c>
      <c r="AA23" s="75"/>
      <c r="AB23" s="85" t="e">
        <f t="shared" si="8"/>
        <v>#DIV/0!</v>
      </c>
      <c r="AC23" s="45">
        <f t="shared" si="13"/>
        <v>0</v>
      </c>
      <c r="AD23" s="45">
        <f t="shared" si="14"/>
        <v>0</v>
      </c>
      <c r="AE23" s="45" t="e">
        <f t="shared" si="15"/>
        <v>#N/A</v>
      </c>
      <c r="AF23" s="45" t="e">
        <f t="shared" si="16"/>
        <v>#N/A</v>
      </c>
      <c r="AG23" s="24" t="str">
        <f t="shared" si="17"/>
        <v/>
      </c>
      <c r="AH23" s="28" t="str">
        <f t="shared" si="9"/>
        <v/>
      </c>
    </row>
    <row r="24" spans="2:34" x14ac:dyDescent="0.35">
      <c r="B24" s="20">
        <v>13</v>
      </c>
      <c r="C24" s="22">
        <f>'8'!C17</f>
        <v>0</v>
      </c>
      <c r="D24" s="22">
        <f>'8'!D17</f>
        <v>0</v>
      </c>
      <c r="E24" s="72">
        <f>'8'!E17</f>
        <v>0</v>
      </c>
      <c r="F24" s="22">
        <f>'8'!F17</f>
        <v>0</v>
      </c>
      <c r="G24" s="75"/>
      <c r="H24" s="75"/>
      <c r="I24" s="75"/>
      <c r="J24" s="75"/>
      <c r="K24" s="80" t="e">
        <f t="shared" si="0"/>
        <v>#DIV/0!</v>
      </c>
      <c r="L24" s="80" t="e">
        <f t="shared" si="1"/>
        <v>#DIV/0!</v>
      </c>
      <c r="M24" s="80" t="e">
        <f t="shared" si="2"/>
        <v>#DIV/0!</v>
      </c>
      <c r="N24" s="80" t="e">
        <f t="shared" si="3"/>
        <v>#DIV/0!</v>
      </c>
      <c r="O24" s="22" t="str">
        <f t="shared" si="10"/>
        <v/>
      </c>
      <c r="P24" s="75"/>
      <c r="Q24" s="75"/>
      <c r="R24" s="75"/>
      <c r="S24" s="75"/>
      <c r="T24" s="77" t="e">
        <f t="shared" si="4"/>
        <v>#DIV/0!</v>
      </c>
      <c r="U24" s="77" t="e">
        <f t="shared" si="5"/>
        <v>#DIV/0!</v>
      </c>
      <c r="V24" s="77" t="e">
        <f t="shared" si="6"/>
        <v>#DIV/0!</v>
      </c>
      <c r="W24" s="77" t="e">
        <f t="shared" si="7"/>
        <v>#DIV/0!</v>
      </c>
      <c r="X24" s="22" t="str">
        <f t="shared" si="11"/>
        <v/>
      </c>
      <c r="Y24" s="75"/>
      <c r="Z24" s="84" t="e">
        <f t="shared" si="18"/>
        <v>#DIV/0!</v>
      </c>
      <c r="AA24" s="75"/>
      <c r="AB24" s="85" t="e">
        <f t="shared" si="8"/>
        <v>#DIV/0!</v>
      </c>
      <c r="AC24" s="45">
        <f t="shared" si="13"/>
        <v>0</v>
      </c>
      <c r="AD24" s="45">
        <f t="shared" si="14"/>
        <v>0</v>
      </c>
      <c r="AE24" s="45" t="e">
        <f t="shared" si="15"/>
        <v>#N/A</v>
      </c>
      <c r="AF24" s="45" t="e">
        <f t="shared" si="16"/>
        <v>#N/A</v>
      </c>
      <c r="AG24" s="24" t="str">
        <f t="shared" si="17"/>
        <v/>
      </c>
      <c r="AH24" s="28" t="str">
        <f t="shared" si="9"/>
        <v/>
      </c>
    </row>
    <row r="25" spans="2:34" x14ac:dyDescent="0.35">
      <c r="B25" s="20">
        <v>14</v>
      </c>
      <c r="C25" s="22">
        <f>'8'!C18</f>
        <v>0</v>
      </c>
      <c r="D25" s="22">
        <f>'8'!D18</f>
        <v>0</v>
      </c>
      <c r="E25" s="72">
        <f>'8'!E18</f>
        <v>0</v>
      </c>
      <c r="F25" s="22">
        <f>'8'!F18</f>
        <v>0</v>
      </c>
      <c r="G25" s="75"/>
      <c r="H25" s="75"/>
      <c r="I25" s="75"/>
      <c r="J25" s="75"/>
      <c r="K25" s="80" t="e">
        <f t="shared" si="0"/>
        <v>#DIV/0!</v>
      </c>
      <c r="L25" s="80" t="e">
        <f t="shared" si="1"/>
        <v>#DIV/0!</v>
      </c>
      <c r="M25" s="80" t="e">
        <f t="shared" si="2"/>
        <v>#DIV/0!</v>
      </c>
      <c r="N25" s="80" t="e">
        <f t="shared" si="3"/>
        <v>#DIV/0!</v>
      </c>
      <c r="O25" s="22" t="str">
        <f t="shared" si="10"/>
        <v/>
      </c>
      <c r="P25" s="75"/>
      <c r="Q25" s="75"/>
      <c r="R25" s="75"/>
      <c r="S25" s="75"/>
      <c r="T25" s="77" t="e">
        <f t="shared" si="4"/>
        <v>#DIV/0!</v>
      </c>
      <c r="U25" s="77" t="e">
        <f t="shared" si="5"/>
        <v>#DIV/0!</v>
      </c>
      <c r="V25" s="77" t="e">
        <f t="shared" si="6"/>
        <v>#DIV/0!</v>
      </c>
      <c r="W25" s="77" t="e">
        <f t="shared" si="7"/>
        <v>#DIV/0!</v>
      </c>
      <c r="X25" s="22" t="str">
        <f t="shared" si="11"/>
        <v/>
      </c>
      <c r="Y25" s="75"/>
      <c r="Z25" s="84" t="e">
        <f t="shared" si="18"/>
        <v>#DIV/0!</v>
      </c>
      <c r="AA25" s="75"/>
      <c r="AB25" s="85" t="e">
        <f t="shared" si="8"/>
        <v>#DIV/0!</v>
      </c>
      <c r="AC25" s="45">
        <f t="shared" si="13"/>
        <v>0</v>
      </c>
      <c r="AD25" s="45">
        <f t="shared" si="14"/>
        <v>0</v>
      </c>
      <c r="AE25" s="45" t="e">
        <f t="shared" si="15"/>
        <v>#N/A</v>
      </c>
      <c r="AF25" s="45" t="e">
        <f t="shared" si="16"/>
        <v>#N/A</v>
      </c>
      <c r="AG25" s="24" t="str">
        <f t="shared" si="17"/>
        <v/>
      </c>
      <c r="AH25" s="28" t="str">
        <f t="shared" si="9"/>
        <v/>
      </c>
    </row>
    <row r="26" spans="2:34" x14ac:dyDescent="0.35">
      <c r="B26" s="20">
        <v>15</v>
      </c>
      <c r="C26" s="22">
        <f>'8'!C19</f>
        <v>0</v>
      </c>
      <c r="D26" s="22">
        <f>'8'!D19</f>
        <v>0</v>
      </c>
      <c r="E26" s="72">
        <f>'8'!E19</f>
        <v>0</v>
      </c>
      <c r="F26" s="22">
        <f>'8'!F19</f>
        <v>0</v>
      </c>
      <c r="G26" s="75"/>
      <c r="H26" s="75"/>
      <c r="I26" s="75"/>
      <c r="J26" s="75"/>
      <c r="K26" s="80" t="e">
        <f t="shared" si="0"/>
        <v>#DIV/0!</v>
      </c>
      <c r="L26" s="80" t="e">
        <f t="shared" si="1"/>
        <v>#DIV/0!</v>
      </c>
      <c r="M26" s="80" t="e">
        <f t="shared" si="2"/>
        <v>#DIV/0!</v>
      </c>
      <c r="N26" s="80" t="e">
        <f t="shared" si="3"/>
        <v>#DIV/0!</v>
      </c>
      <c r="O26" s="22" t="str">
        <f t="shared" si="10"/>
        <v/>
      </c>
      <c r="P26" s="75"/>
      <c r="Q26" s="75"/>
      <c r="R26" s="75"/>
      <c r="S26" s="75"/>
      <c r="T26" s="77" t="e">
        <f t="shared" si="4"/>
        <v>#DIV/0!</v>
      </c>
      <c r="U26" s="77" t="e">
        <f t="shared" si="5"/>
        <v>#DIV/0!</v>
      </c>
      <c r="V26" s="77" t="e">
        <f t="shared" si="6"/>
        <v>#DIV/0!</v>
      </c>
      <c r="W26" s="77" t="e">
        <f t="shared" si="7"/>
        <v>#DIV/0!</v>
      </c>
      <c r="X26" s="22" t="str">
        <f t="shared" si="11"/>
        <v/>
      </c>
      <c r="Y26" s="75"/>
      <c r="Z26" s="84" t="e">
        <f t="shared" si="18"/>
        <v>#DIV/0!</v>
      </c>
      <c r="AA26" s="75"/>
      <c r="AB26" s="85" t="e">
        <f t="shared" si="8"/>
        <v>#DIV/0!</v>
      </c>
      <c r="AC26" s="45">
        <f t="shared" si="13"/>
        <v>0</v>
      </c>
      <c r="AD26" s="45">
        <f t="shared" si="14"/>
        <v>0</v>
      </c>
      <c r="AE26" s="45" t="e">
        <f t="shared" si="15"/>
        <v>#N/A</v>
      </c>
      <c r="AF26" s="45" t="e">
        <f t="shared" si="16"/>
        <v>#N/A</v>
      </c>
      <c r="AG26" s="24" t="str">
        <f t="shared" si="17"/>
        <v/>
      </c>
      <c r="AH26" s="28" t="str">
        <f t="shared" si="9"/>
        <v/>
      </c>
    </row>
    <row r="27" spans="2:34" x14ac:dyDescent="0.35">
      <c r="B27" s="20">
        <v>16</v>
      </c>
      <c r="C27" s="22">
        <f>'8'!C20</f>
        <v>0</v>
      </c>
      <c r="D27" s="22">
        <f>'8'!D20</f>
        <v>0</v>
      </c>
      <c r="E27" s="72">
        <f>'8'!E20</f>
        <v>0</v>
      </c>
      <c r="F27" s="22">
        <f>'8'!F20</f>
        <v>0</v>
      </c>
      <c r="G27" s="75"/>
      <c r="H27" s="75"/>
      <c r="I27" s="75"/>
      <c r="J27" s="75"/>
      <c r="K27" s="80" t="e">
        <f t="shared" si="0"/>
        <v>#DIV/0!</v>
      </c>
      <c r="L27" s="80" t="e">
        <f t="shared" si="1"/>
        <v>#DIV/0!</v>
      </c>
      <c r="M27" s="80" t="e">
        <f t="shared" si="2"/>
        <v>#DIV/0!</v>
      </c>
      <c r="N27" s="80" t="e">
        <f t="shared" si="3"/>
        <v>#DIV/0!</v>
      </c>
      <c r="O27" s="22" t="str">
        <f t="shared" si="10"/>
        <v/>
      </c>
      <c r="P27" s="75"/>
      <c r="Q27" s="75"/>
      <c r="R27" s="75"/>
      <c r="S27" s="75"/>
      <c r="T27" s="77" t="e">
        <f t="shared" si="4"/>
        <v>#DIV/0!</v>
      </c>
      <c r="U27" s="77" t="e">
        <f t="shared" si="5"/>
        <v>#DIV/0!</v>
      </c>
      <c r="V27" s="77" t="e">
        <f t="shared" si="6"/>
        <v>#DIV/0!</v>
      </c>
      <c r="W27" s="77" t="e">
        <f t="shared" si="7"/>
        <v>#DIV/0!</v>
      </c>
      <c r="X27" s="22" t="str">
        <f t="shared" si="11"/>
        <v/>
      </c>
      <c r="Y27" s="75"/>
      <c r="Z27" s="84" t="e">
        <f t="shared" si="18"/>
        <v>#DIV/0!</v>
      </c>
      <c r="AA27" s="75"/>
      <c r="AB27" s="85" t="e">
        <f t="shared" si="8"/>
        <v>#DIV/0!</v>
      </c>
      <c r="AC27" s="45">
        <f t="shared" si="13"/>
        <v>0</v>
      </c>
      <c r="AD27" s="45">
        <f t="shared" si="14"/>
        <v>0</v>
      </c>
      <c r="AE27" s="45" t="e">
        <f t="shared" si="15"/>
        <v>#N/A</v>
      </c>
      <c r="AF27" s="45" t="e">
        <f t="shared" si="16"/>
        <v>#N/A</v>
      </c>
      <c r="AG27" s="24" t="str">
        <f t="shared" si="17"/>
        <v/>
      </c>
      <c r="AH27" s="28" t="str">
        <f t="shared" si="9"/>
        <v/>
      </c>
    </row>
    <row r="28" spans="2:34" x14ac:dyDescent="0.35">
      <c r="B28" s="20">
        <v>17</v>
      </c>
      <c r="C28" s="22">
        <f>'8'!C21</f>
        <v>0</v>
      </c>
      <c r="D28" s="22">
        <f>'8'!D21</f>
        <v>0</v>
      </c>
      <c r="E28" s="72">
        <f>'8'!E21</f>
        <v>0</v>
      </c>
      <c r="F28" s="22">
        <f>'8'!F21</f>
        <v>0</v>
      </c>
      <c r="G28" s="75"/>
      <c r="H28" s="75"/>
      <c r="I28" s="75"/>
      <c r="J28" s="75"/>
      <c r="K28" s="80" t="e">
        <f t="shared" si="0"/>
        <v>#DIV/0!</v>
      </c>
      <c r="L28" s="80" t="e">
        <f t="shared" si="1"/>
        <v>#DIV/0!</v>
      </c>
      <c r="M28" s="80" t="e">
        <f t="shared" si="2"/>
        <v>#DIV/0!</v>
      </c>
      <c r="N28" s="80" t="e">
        <f t="shared" si="3"/>
        <v>#DIV/0!</v>
      </c>
      <c r="O28" s="22" t="str">
        <f t="shared" si="10"/>
        <v/>
      </c>
      <c r="P28" s="75"/>
      <c r="Q28" s="75"/>
      <c r="R28" s="75"/>
      <c r="S28" s="75"/>
      <c r="T28" s="77" t="e">
        <f t="shared" si="4"/>
        <v>#DIV/0!</v>
      </c>
      <c r="U28" s="77" t="e">
        <f t="shared" si="5"/>
        <v>#DIV/0!</v>
      </c>
      <c r="V28" s="77" t="e">
        <f t="shared" si="6"/>
        <v>#DIV/0!</v>
      </c>
      <c r="W28" s="77" t="e">
        <f t="shared" si="7"/>
        <v>#DIV/0!</v>
      </c>
      <c r="X28" s="22" t="str">
        <f t="shared" si="11"/>
        <v/>
      </c>
      <c r="Y28" s="75"/>
      <c r="Z28" s="84" t="e">
        <f t="shared" si="18"/>
        <v>#DIV/0!</v>
      </c>
      <c r="AA28" s="75"/>
      <c r="AB28" s="85" t="e">
        <f t="shared" si="8"/>
        <v>#DIV/0!</v>
      </c>
      <c r="AC28" s="45">
        <f t="shared" si="13"/>
        <v>0</v>
      </c>
      <c r="AD28" s="45">
        <f t="shared" si="14"/>
        <v>0</v>
      </c>
      <c r="AE28" s="45" t="e">
        <f t="shared" si="15"/>
        <v>#N/A</v>
      </c>
      <c r="AF28" s="45" t="e">
        <f t="shared" si="16"/>
        <v>#N/A</v>
      </c>
      <c r="AG28" s="24" t="str">
        <f t="shared" si="17"/>
        <v/>
      </c>
      <c r="AH28" s="28" t="str">
        <f t="shared" si="9"/>
        <v/>
      </c>
    </row>
    <row r="29" spans="2:34" x14ac:dyDescent="0.35">
      <c r="B29" s="20">
        <v>18</v>
      </c>
      <c r="C29" s="22">
        <f>'8'!C22</f>
        <v>0</v>
      </c>
      <c r="D29" s="22">
        <f>'8'!D22</f>
        <v>0</v>
      </c>
      <c r="E29" s="72">
        <f>'8'!E22</f>
        <v>0</v>
      </c>
      <c r="F29" s="22">
        <f>'8'!F22</f>
        <v>0</v>
      </c>
      <c r="G29" s="75"/>
      <c r="H29" s="75"/>
      <c r="I29" s="75"/>
      <c r="J29" s="75"/>
      <c r="K29" s="80" t="e">
        <f t="shared" si="0"/>
        <v>#DIV/0!</v>
      </c>
      <c r="L29" s="80" t="e">
        <f t="shared" si="1"/>
        <v>#DIV/0!</v>
      </c>
      <c r="M29" s="80" t="e">
        <f t="shared" si="2"/>
        <v>#DIV/0!</v>
      </c>
      <c r="N29" s="80" t="e">
        <f t="shared" si="3"/>
        <v>#DIV/0!</v>
      </c>
      <c r="O29" s="22" t="str">
        <f t="shared" si="10"/>
        <v/>
      </c>
      <c r="P29" s="75"/>
      <c r="Q29" s="75"/>
      <c r="R29" s="75"/>
      <c r="S29" s="75"/>
      <c r="T29" s="77" t="e">
        <f t="shared" si="4"/>
        <v>#DIV/0!</v>
      </c>
      <c r="U29" s="77" t="e">
        <f t="shared" si="5"/>
        <v>#DIV/0!</v>
      </c>
      <c r="V29" s="77" t="e">
        <f t="shared" si="6"/>
        <v>#DIV/0!</v>
      </c>
      <c r="W29" s="77" t="e">
        <f t="shared" si="7"/>
        <v>#DIV/0!</v>
      </c>
      <c r="X29" s="22" t="str">
        <f t="shared" si="11"/>
        <v/>
      </c>
      <c r="Y29" s="75"/>
      <c r="Z29" s="84" t="e">
        <f t="shared" si="18"/>
        <v>#DIV/0!</v>
      </c>
      <c r="AA29" s="75"/>
      <c r="AB29" s="85" t="e">
        <f t="shared" si="8"/>
        <v>#DIV/0!</v>
      </c>
      <c r="AC29" s="45">
        <f t="shared" si="13"/>
        <v>0</v>
      </c>
      <c r="AD29" s="45">
        <f t="shared" si="14"/>
        <v>0</v>
      </c>
      <c r="AE29" s="45" t="e">
        <f t="shared" si="15"/>
        <v>#N/A</v>
      </c>
      <c r="AF29" s="45" t="e">
        <f t="shared" si="16"/>
        <v>#N/A</v>
      </c>
      <c r="AG29" s="24" t="str">
        <f t="shared" si="17"/>
        <v/>
      </c>
      <c r="AH29" s="28" t="str">
        <f t="shared" si="9"/>
        <v/>
      </c>
    </row>
    <row r="30" spans="2:34" x14ac:dyDescent="0.35">
      <c r="B30" s="20">
        <v>19</v>
      </c>
      <c r="C30" s="22">
        <f>'8'!C23</f>
        <v>0</v>
      </c>
      <c r="D30" s="22">
        <f>'8'!D23</f>
        <v>0</v>
      </c>
      <c r="E30" s="72">
        <f>'8'!E23</f>
        <v>0</v>
      </c>
      <c r="F30" s="22">
        <f>'8'!F23</f>
        <v>0</v>
      </c>
      <c r="G30" s="75"/>
      <c r="H30" s="75"/>
      <c r="I30" s="75"/>
      <c r="J30" s="75"/>
      <c r="K30" s="80" t="e">
        <f t="shared" si="0"/>
        <v>#DIV/0!</v>
      </c>
      <c r="L30" s="80" t="e">
        <f t="shared" si="1"/>
        <v>#DIV/0!</v>
      </c>
      <c r="M30" s="80" t="e">
        <f t="shared" si="2"/>
        <v>#DIV/0!</v>
      </c>
      <c r="N30" s="80" t="e">
        <f t="shared" si="3"/>
        <v>#DIV/0!</v>
      </c>
      <c r="O30" s="22" t="str">
        <f t="shared" si="10"/>
        <v/>
      </c>
      <c r="P30" s="75"/>
      <c r="Q30" s="75"/>
      <c r="R30" s="75"/>
      <c r="S30" s="75"/>
      <c r="T30" s="77" t="e">
        <f t="shared" si="4"/>
        <v>#DIV/0!</v>
      </c>
      <c r="U30" s="77" t="e">
        <f t="shared" si="5"/>
        <v>#DIV/0!</v>
      </c>
      <c r="V30" s="77" t="e">
        <f t="shared" si="6"/>
        <v>#DIV/0!</v>
      </c>
      <c r="W30" s="77" t="e">
        <f t="shared" si="7"/>
        <v>#DIV/0!</v>
      </c>
      <c r="X30" s="22" t="str">
        <f t="shared" si="11"/>
        <v/>
      </c>
      <c r="Y30" s="75"/>
      <c r="Z30" s="84" t="e">
        <f t="shared" si="18"/>
        <v>#DIV/0!</v>
      </c>
      <c r="AA30" s="75"/>
      <c r="AB30" s="85" t="e">
        <f t="shared" si="8"/>
        <v>#DIV/0!</v>
      </c>
      <c r="AC30" s="45">
        <f t="shared" si="13"/>
        <v>0</v>
      </c>
      <c r="AD30" s="45">
        <f t="shared" si="14"/>
        <v>0</v>
      </c>
      <c r="AE30" s="45" t="e">
        <f t="shared" si="15"/>
        <v>#N/A</v>
      </c>
      <c r="AF30" s="45" t="e">
        <f t="shared" si="16"/>
        <v>#N/A</v>
      </c>
      <c r="AG30" s="24" t="str">
        <f t="shared" si="17"/>
        <v/>
      </c>
      <c r="AH30" s="28" t="str">
        <f t="shared" si="9"/>
        <v/>
      </c>
    </row>
    <row r="31" spans="2:34" x14ac:dyDescent="0.35">
      <c r="B31" s="20">
        <v>20</v>
      </c>
      <c r="C31" s="22">
        <f>'8'!C24</f>
        <v>0</v>
      </c>
      <c r="D31" s="22">
        <f>'8'!D24</f>
        <v>0</v>
      </c>
      <c r="E31" s="72">
        <f>'8'!E24</f>
        <v>0</v>
      </c>
      <c r="F31" s="22">
        <f>'8'!F24</f>
        <v>0</v>
      </c>
      <c r="G31" s="75"/>
      <c r="H31" s="75"/>
      <c r="I31" s="75"/>
      <c r="J31" s="75"/>
      <c r="K31" s="80" t="e">
        <f t="shared" si="0"/>
        <v>#DIV/0!</v>
      </c>
      <c r="L31" s="80" t="e">
        <f t="shared" si="1"/>
        <v>#DIV/0!</v>
      </c>
      <c r="M31" s="80" t="e">
        <f t="shared" si="2"/>
        <v>#DIV/0!</v>
      </c>
      <c r="N31" s="80" t="e">
        <f t="shared" si="3"/>
        <v>#DIV/0!</v>
      </c>
      <c r="O31" s="22" t="str">
        <f t="shared" si="10"/>
        <v/>
      </c>
      <c r="P31" s="75"/>
      <c r="Q31" s="75"/>
      <c r="R31" s="75"/>
      <c r="S31" s="75"/>
      <c r="T31" s="77" t="e">
        <f t="shared" si="4"/>
        <v>#DIV/0!</v>
      </c>
      <c r="U31" s="77" t="e">
        <f t="shared" si="5"/>
        <v>#DIV/0!</v>
      </c>
      <c r="V31" s="77" t="e">
        <f t="shared" si="6"/>
        <v>#DIV/0!</v>
      </c>
      <c r="W31" s="77" t="e">
        <f t="shared" si="7"/>
        <v>#DIV/0!</v>
      </c>
      <c r="X31" s="22" t="str">
        <f t="shared" si="11"/>
        <v/>
      </c>
      <c r="Y31" s="75"/>
      <c r="Z31" s="84" t="e">
        <f t="shared" si="18"/>
        <v>#DIV/0!</v>
      </c>
      <c r="AA31" s="75"/>
      <c r="AB31" s="85" t="e">
        <f t="shared" si="8"/>
        <v>#DIV/0!</v>
      </c>
      <c r="AC31" s="45">
        <f t="shared" si="13"/>
        <v>0</v>
      </c>
      <c r="AD31" s="45">
        <f t="shared" si="14"/>
        <v>0</v>
      </c>
      <c r="AE31" s="45" t="e">
        <f t="shared" si="15"/>
        <v>#N/A</v>
      </c>
      <c r="AF31" s="45" t="e">
        <f t="shared" si="16"/>
        <v>#N/A</v>
      </c>
      <c r="AG31" s="24" t="str">
        <f t="shared" si="17"/>
        <v/>
      </c>
      <c r="AH31" s="28" t="str">
        <f t="shared" si="9"/>
        <v/>
      </c>
    </row>
    <row r="32" spans="2:34" x14ac:dyDescent="0.35">
      <c r="B32" s="20">
        <v>21</v>
      </c>
      <c r="C32" s="22">
        <f>'8'!C25</f>
        <v>0</v>
      </c>
      <c r="D32" s="22">
        <f>'8'!D25</f>
        <v>0</v>
      </c>
      <c r="E32" s="72">
        <f>'8'!E25</f>
        <v>0</v>
      </c>
      <c r="F32" s="22">
        <f>'8'!F25</f>
        <v>0</v>
      </c>
      <c r="G32" s="75"/>
      <c r="H32" s="75"/>
      <c r="I32" s="75"/>
      <c r="J32" s="75"/>
      <c r="K32" s="80" t="e">
        <f t="shared" si="0"/>
        <v>#DIV/0!</v>
      </c>
      <c r="L32" s="80" t="e">
        <f t="shared" si="1"/>
        <v>#DIV/0!</v>
      </c>
      <c r="M32" s="80" t="e">
        <f t="shared" si="2"/>
        <v>#DIV/0!</v>
      </c>
      <c r="N32" s="80" t="e">
        <f t="shared" si="3"/>
        <v>#DIV/0!</v>
      </c>
      <c r="O32" s="22" t="str">
        <f t="shared" si="10"/>
        <v/>
      </c>
      <c r="P32" s="75"/>
      <c r="Q32" s="75"/>
      <c r="R32" s="75"/>
      <c r="S32" s="75"/>
      <c r="T32" s="77" t="e">
        <f t="shared" si="4"/>
        <v>#DIV/0!</v>
      </c>
      <c r="U32" s="77" t="e">
        <f t="shared" si="5"/>
        <v>#DIV/0!</v>
      </c>
      <c r="V32" s="77" t="e">
        <f t="shared" si="6"/>
        <v>#DIV/0!</v>
      </c>
      <c r="W32" s="77" t="e">
        <f t="shared" si="7"/>
        <v>#DIV/0!</v>
      </c>
      <c r="X32" s="22" t="str">
        <f t="shared" si="11"/>
        <v/>
      </c>
      <c r="Y32" s="75"/>
      <c r="Z32" s="84" t="e">
        <f t="shared" si="18"/>
        <v>#DIV/0!</v>
      </c>
      <c r="AA32" s="75"/>
      <c r="AB32" s="85" t="e">
        <f t="shared" si="8"/>
        <v>#DIV/0!</v>
      </c>
      <c r="AC32" s="45">
        <f t="shared" si="13"/>
        <v>0</v>
      </c>
      <c r="AD32" s="45">
        <f t="shared" si="14"/>
        <v>0</v>
      </c>
      <c r="AE32" s="45" t="e">
        <f t="shared" si="15"/>
        <v>#N/A</v>
      </c>
      <c r="AF32" s="45" t="e">
        <f t="shared" si="16"/>
        <v>#N/A</v>
      </c>
      <c r="AG32" s="24" t="str">
        <f t="shared" si="17"/>
        <v/>
      </c>
      <c r="AH32" s="28" t="str">
        <f t="shared" si="9"/>
        <v/>
      </c>
    </row>
    <row r="33" spans="2:34" x14ac:dyDescent="0.35">
      <c r="B33" s="20">
        <v>22</v>
      </c>
      <c r="C33" s="22">
        <f>'8'!C26</f>
        <v>0</v>
      </c>
      <c r="D33" s="22">
        <f>'8'!D26</f>
        <v>0</v>
      </c>
      <c r="E33" s="72">
        <f>'8'!E26</f>
        <v>0</v>
      </c>
      <c r="F33" s="22">
        <f>'8'!F26</f>
        <v>0</v>
      </c>
      <c r="G33" s="75"/>
      <c r="H33" s="75"/>
      <c r="I33" s="75"/>
      <c r="J33" s="75"/>
      <c r="K33" s="80" t="e">
        <f t="shared" si="0"/>
        <v>#DIV/0!</v>
      </c>
      <c r="L33" s="80" t="e">
        <f t="shared" si="1"/>
        <v>#DIV/0!</v>
      </c>
      <c r="M33" s="80" t="e">
        <f t="shared" si="2"/>
        <v>#DIV/0!</v>
      </c>
      <c r="N33" s="80" t="e">
        <f t="shared" si="3"/>
        <v>#DIV/0!</v>
      </c>
      <c r="O33" s="22" t="str">
        <f t="shared" si="10"/>
        <v/>
      </c>
      <c r="P33" s="75"/>
      <c r="Q33" s="75"/>
      <c r="R33" s="75"/>
      <c r="S33" s="75"/>
      <c r="T33" s="77" t="e">
        <f t="shared" si="4"/>
        <v>#DIV/0!</v>
      </c>
      <c r="U33" s="77" t="e">
        <f t="shared" si="5"/>
        <v>#DIV/0!</v>
      </c>
      <c r="V33" s="77" t="e">
        <f t="shared" si="6"/>
        <v>#DIV/0!</v>
      </c>
      <c r="W33" s="77" t="e">
        <f t="shared" si="7"/>
        <v>#DIV/0!</v>
      </c>
      <c r="X33" s="22" t="str">
        <f t="shared" si="11"/>
        <v/>
      </c>
      <c r="Y33" s="75"/>
      <c r="Z33" s="84" t="e">
        <f t="shared" si="18"/>
        <v>#DIV/0!</v>
      </c>
      <c r="AA33" s="75"/>
      <c r="AB33" s="85" t="e">
        <f t="shared" si="8"/>
        <v>#DIV/0!</v>
      </c>
      <c r="AC33" s="45">
        <f t="shared" si="13"/>
        <v>0</v>
      </c>
      <c r="AD33" s="45">
        <f t="shared" si="14"/>
        <v>0</v>
      </c>
      <c r="AE33" s="45" t="e">
        <f t="shared" si="15"/>
        <v>#N/A</v>
      </c>
      <c r="AF33" s="45" t="e">
        <f t="shared" si="16"/>
        <v>#N/A</v>
      </c>
      <c r="AG33" s="24" t="str">
        <f t="shared" si="17"/>
        <v/>
      </c>
      <c r="AH33" s="28" t="str">
        <f t="shared" si="9"/>
        <v/>
      </c>
    </row>
    <row r="34" spans="2:34" x14ac:dyDescent="0.35">
      <c r="B34" s="20">
        <v>23</v>
      </c>
      <c r="C34" s="22">
        <f>'8'!C27</f>
        <v>0</v>
      </c>
      <c r="D34" s="22">
        <f>'8'!D27</f>
        <v>0</v>
      </c>
      <c r="E34" s="72">
        <f>'8'!E27</f>
        <v>0</v>
      </c>
      <c r="F34" s="22">
        <f>'8'!F27</f>
        <v>0</v>
      </c>
      <c r="G34" s="75"/>
      <c r="H34" s="75"/>
      <c r="I34" s="75"/>
      <c r="J34" s="75"/>
      <c r="K34" s="80" t="e">
        <f t="shared" si="0"/>
        <v>#DIV/0!</v>
      </c>
      <c r="L34" s="80" t="e">
        <f t="shared" si="1"/>
        <v>#DIV/0!</v>
      </c>
      <c r="M34" s="80" t="e">
        <f t="shared" si="2"/>
        <v>#DIV/0!</v>
      </c>
      <c r="N34" s="80" t="e">
        <f t="shared" si="3"/>
        <v>#DIV/0!</v>
      </c>
      <c r="O34" s="22" t="str">
        <f t="shared" si="10"/>
        <v/>
      </c>
      <c r="P34" s="75"/>
      <c r="Q34" s="75"/>
      <c r="R34" s="75"/>
      <c r="S34" s="75"/>
      <c r="T34" s="77" t="e">
        <f t="shared" si="4"/>
        <v>#DIV/0!</v>
      </c>
      <c r="U34" s="77" t="e">
        <f t="shared" si="5"/>
        <v>#DIV/0!</v>
      </c>
      <c r="V34" s="77" t="e">
        <f t="shared" si="6"/>
        <v>#DIV/0!</v>
      </c>
      <c r="W34" s="77" t="e">
        <f t="shared" si="7"/>
        <v>#DIV/0!</v>
      </c>
      <c r="X34" s="22" t="str">
        <f t="shared" si="11"/>
        <v/>
      </c>
      <c r="Y34" s="75"/>
      <c r="Z34" s="84" t="e">
        <f t="shared" si="18"/>
        <v>#DIV/0!</v>
      </c>
      <c r="AA34" s="75"/>
      <c r="AB34" s="85" t="e">
        <f t="shared" si="8"/>
        <v>#DIV/0!</v>
      </c>
      <c r="AC34" s="45">
        <f t="shared" si="13"/>
        <v>0</v>
      </c>
      <c r="AD34" s="45">
        <f t="shared" si="14"/>
        <v>0</v>
      </c>
      <c r="AE34" s="45" t="e">
        <f t="shared" si="15"/>
        <v>#N/A</v>
      </c>
      <c r="AF34" s="45" t="e">
        <f t="shared" si="16"/>
        <v>#N/A</v>
      </c>
      <c r="AG34" s="24" t="str">
        <f t="shared" si="17"/>
        <v/>
      </c>
      <c r="AH34" s="28" t="str">
        <f t="shared" si="9"/>
        <v/>
      </c>
    </row>
    <row r="35" spans="2:34" x14ac:dyDescent="0.35">
      <c r="B35" s="20">
        <v>24</v>
      </c>
      <c r="C35" s="22">
        <f>'8'!C28</f>
        <v>0</v>
      </c>
      <c r="D35" s="22">
        <f>'8'!D28</f>
        <v>0</v>
      </c>
      <c r="E35" s="72">
        <f>'8'!E28</f>
        <v>0</v>
      </c>
      <c r="F35" s="22">
        <f>'8'!F28</f>
        <v>0</v>
      </c>
      <c r="G35" s="75"/>
      <c r="H35" s="75"/>
      <c r="I35" s="75"/>
      <c r="J35" s="75"/>
      <c r="K35" s="80" t="e">
        <f t="shared" si="0"/>
        <v>#DIV/0!</v>
      </c>
      <c r="L35" s="80" t="e">
        <f t="shared" si="1"/>
        <v>#DIV/0!</v>
      </c>
      <c r="M35" s="80" t="e">
        <f t="shared" si="2"/>
        <v>#DIV/0!</v>
      </c>
      <c r="N35" s="80" t="e">
        <f t="shared" si="3"/>
        <v>#DIV/0!</v>
      </c>
      <c r="O35" s="22" t="str">
        <f t="shared" si="10"/>
        <v/>
      </c>
      <c r="P35" s="75"/>
      <c r="Q35" s="75"/>
      <c r="R35" s="75"/>
      <c r="S35" s="75"/>
      <c r="T35" s="77" t="e">
        <f t="shared" si="4"/>
        <v>#DIV/0!</v>
      </c>
      <c r="U35" s="77" t="e">
        <f t="shared" si="5"/>
        <v>#DIV/0!</v>
      </c>
      <c r="V35" s="77" t="e">
        <f t="shared" si="6"/>
        <v>#DIV/0!</v>
      </c>
      <c r="W35" s="77" t="e">
        <f t="shared" si="7"/>
        <v>#DIV/0!</v>
      </c>
      <c r="X35" s="22" t="str">
        <f t="shared" si="11"/>
        <v/>
      </c>
      <c r="Y35" s="75"/>
      <c r="Z35" s="84" t="e">
        <f t="shared" si="18"/>
        <v>#DIV/0!</v>
      </c>
      <c r="AA35" s="75"/>
      <c r="AB35" s="85" t="e">
        <f t="shared" si="8"/>
        <v>#DIV/0!</v>
      </c>
      <c r="AC35" s="45">
        <f t="shared" si="13"/>
        <v>0</v>
      </c>
      <c r="AD35" s="45">
        <f t="shared" si="14"/>
        <v>0</v>
      </c>
      <c r="AE35" s="45" t="e">
        <f t="shared" si="15"/>
        <v>#N/A</v>
      </c>
      <c r="AF35" s="45" t="e">
        <f t="shared" si="16"/>
        <v>#N/A</v>
      </c>
      <c r="AG35" s="24" t="str">
        <f t="shared" si="17"/>
        <v/>
      </c>
      <c r="AH35" s="28" t="str">
        <f t="shared" si="9"/>
        <v/>
      </c>
    </row>
    <row r="36" spans="2:34" x14ac:dyDescent="0.35">
      <c r="B36" s="20">
        <v>25</v>
      </c>
      <c r="C36" s="22">
        <f>'8'!C29</f>
        <v>0</v>
      </c>
      <c r="D36" s="22">
        <f>'8'!D29</f>
        <v>0</v>
      </c>
      <c r="E36" s="72">
        <f>'8'!E29</f>
        <v>0</v>
      </c>
      <c r="F36" s="22">
        <f>'8'!F29</f>
        <v>0</v>
      </c>
      <c r="G36" s="75"/>
      <c r="H36" s="75"/>
      <c r="I36" s="75"/>
      <c r="J36" s="75"/>
      <c r="K36" s="80" t="e">
        <f t="shared" si="0"/>
        <v>#DIV/0!</v>
      </c>
      <c r="L36" s="80" t="e">
        <f t="shared" si="1"/>
        <v>#DIV/0!</v>
      </c>
      <c r="M36" s="80" t="e">
        <f t="shared" si="2"/>
        <v>#DIV/0!</v>
      </c>
      <c r="N36" s="80" t="e">
        <f t="shared" si="3"/>
        <v>#DIV/0!</v>
      </c>
      <c r="O36" s="22" t="str">
        <f t="shared" si="10"/>
        <v/>
      </c>
      <c r="P36" s="75"/>
      <c r="Q36" s="75"/>
      <c r="R36" s="75"/>
      <c r="S36" s="75"/>
      <c r="T36" s="77" t="e">
        <f t="shared" si="4"/>
        <v>#DIV/0!</v>
      </c>
      <c r="U36" s="77" t="e">
        <f t="shared" si="5"/>
        <v>#DIV/0!</v>
      </c>
      <c r="V36" s="77" t="e">
        <f t="shared" si="6"/>
        <v>#DIV/0!</v>
      </c>
      <c r="W36" s="77" t="e">
        <f t="shared" si="7"/>
        <v>#DIV/0!</v>
      </c>
      <c r="X36" s="22" t="str">
        <f t="shared" si="11"/>
        <v/>
      </c>
      <c r="Y36" s="75"/>
      <c r="Z36" s="84" t="e">
        <f t="shared" si="18"/>
        <v>#DIV/0!</v>
      </c>
      <c r="AA36" s="75"/>
      <c r="AB36" s="85" t="e">
        <f t="shared" si="8"/>
        <v>#DIV/0!</v>
      </c>
      <c r="AC36" s="45">
        <f t="shared" si="13"/>
        <v>0</v>
      </c>
      <c r="AD36" s="45">
        <f t="shared" si="14"/>
        <v>0</v>
      </c>
      <c r="AE36" s="45" t="e">
        <f t="shared" si="15"/>
        <v>#N/A</v>
      </c>
      <c r="AF36" s="45" t="e">
        <f t="shared" si="16"/>
        <v>#N/A</v>
      </c>
      <c r="AG36" s="24" t="str">
        <f t="shared" si="17"/>
        <v/>
      </c>
      <c r="AH36" s="28" t="str">
        <f t="shared" si="9"/>
        <v/>
      </c>
    </row>
    <row r="37" spans="2:34" x14ac:dyDescent="0.35">
      <c r="B37" s="20">
        <v>26</v>
      </c>
      <c r="C37" s="22">
        <f>'8'!C30</f>
        <v>0</v>
      </c>
      <c r="D37" s="22">
        <f>'8'!D30</f>
        <v>0</v>
      </c>
      <c r="E37" s="72">
        <f>'8'!E30</f>
        <v>0</v>
      </c>
      <c r="F37" s="22">
        <f>'8'!F30</f>
        <v>0</v>
      </c>
      <c r="G37" s="75"/>
      <c r="H37" s="75"/>
      <c r="I37" s="75"/>
      <c r="J37" s="75"/>
      <c r="K37" s="80" t="e">
        <f t="shared" si="0"/>
        <v>#DIV/0!</v>
      </c>
      <c r="L37" s="80" t="e">
        <f t="shared" si="1"/>
        <v>#DIV/0!</v>
      </c>
      <c r="M37" s="80" t="e">
        <f t="shared" si="2"/>
        <v>#DIV/0!</v>
      </c>
      <c r="N37" s="80" t="e">
        <f t="shared" si="3"/>
        <v>#DIV/0!</v>
      </c>
      <c r="O37" s="22" t="str">
        <f t="shared" si="10"/>
        <v/>
      </c>
      <c r="P37" s="75"/>
      <c r="Q37" s="75"/>
      <c r="R37" s="75"/>
      <c r="S37" s="75"/>
      <c r="T37" s="77" t="e">
        <f t="shared" si="4"/>
        <v>#DIV/0!</v>
      </c>
      <c r="U37" s="77" t="e">
        <f t="shared" si="5"/>
        <v>#DIV/0!</v>
      </c>
      <c r="V37" s="77" t="e">
        <f t="shared" si="6"/>
        <v>#DIV/0!</v>
      </c>
      <c r="W37" s="77" t="e">
        <f t="shared" si="7"/>
        <v>#DIV/0!</v>
      </c>
      <c r="X37" s="22" t="str">
        <f t="shared" si="11"/>
        <v/>
      </c>
      <c r="Y37" s="75"/>
      <c r="Z37" s="84" t="e">
        <f t="shared" si="18"/>
        <v>#DIV/0!</v>
      </c>
      <c r="AA37" s="75"/>
      <c r="AB37" s="85" t="e">
        <f t="shared" si="8"/>
        <v>#DIV/0!</v>
      </c>
      <c r="AC37" s="45">
        <f t="shared" si="13"/>
        <v>0</v>
      </c>
      <c r="AD37" s="45">
        <f t="shared" si="14"/>
        <v>0</v>
      </c>
      <c r="AE37" s="45" t="e">
        <f t="shared" si="15"/>
        <v>#N/A</v>
      </c>
      <c r="AF37" s="45" t="e">
        <f t="shared" si="16"/>
        <v>#N/A</v>
      </c>
      <c r="AG37" s="24" t="str">
        <f t="shared" si="17"/>
        <v/>
      </c>
      <c r="AH37" s="28" t="str">
        <f t="shared" si="9"/>
        <v/>
      </c>
    </row>
    <row r="38" spans="2:34" x14ac:dyDescent="0.35">
      <c r="B38" s="20">
        <v>27</v>
      </c>
      <c r="C38" s="22">
        <f>'8'!C31</f>
        <v>0</v>
      </c>
      <c r="D38" s="22">
        <f>'8'!D31</f>
        <v>0</v>
      </c>
      <c r="E38" s="72">
        <f>'8'!E31</f>
        <v>0</v>
      </c>
      <c r="F38" s="22">
        <f>'8'!F31</f>
        <v>0</v>
      </c>
      <c r="G38" s="75"/>
      <c r="H38" s="75"/>
      <c r="I38" s="75"/>
      <c r="J38" s="75"/>
      <c r="K38" s="80" t="e">
        <f t="shared" si="0"/>
        <v>#DIV/0!</v>
      </c>
      <c r="L38" s="80" t="e">
        <f t="shared" si="1"/>
        <v>#DIV/0!</v>
      </c>
      <c r="M38" s="80" t="e">
        <f t="shared" si="2"/>
        <v>#DIV/0!</v>
      </c>
      <c r="N38" s="80" t="e">
        <f t="shared" si="3"/>
        <v>#DIV/0!</v>
      </c>
      <c r="O38" s="22" t="str">
        <f t="shared" si="10"/>
        <v/>
      </c>
      <c r="P38" s="75"/>
      <c r="Q38" s="75"/>
      <c r="R38" s="75"/>
      <c r="S38" s="75"/>
      <c r="T38" s="77" t="e">
        <f t="shared" si="4"/>
        <v>#DIV/0!</v>
      </c>
      <c r="U38" s="77" t="e">
        <f t="shared" si="5"/>
        <v>#DIV/0!</v>
      </c>
      <c r="V38" s="77" t="e">
        <f t="shared" si="6"/>
        <v>#DIV/0!</v>
      </c>
      <c r="W38" s="77" t="e">
        <f t="shared" si="7"/>
        <v>#DIV/0!</v>
      </c>
      <c r="X38" s="22" t="str">
        <f t="shared" si="11"/>
        <v/>
      </c>
      <c r="Y38" s="75"/>
      <c r="Z38" s="84" t="e">
        <f t="shared" si="18"/>
        <v>#DIV/0!</v>
      </c>
      <c r="AA38" s="75"/>
      <c r="AB38" s="85" t="e">
        <f t="shared" si="8"/>
        <v>#DIV/0!</v>
      </c>
      <c r="AC38" s="45">
        <f t="shared" si="13"/>
        <v>0</v>
      </c>
      <c r="AD38" s="45">
        <f t="shared" si="14"/>
        <v>0</v>
      </c>
      <c r="AE38" s="45" t="e">
        <f t="shared" si="15"/>
        <v>#N/A</v>
      </c>
      <c r="AF38" s="45" t="e">
        <f t="shared" si="16"/>
        <v>#N/A</v>
      </c>
      <c r="AG38" s="24" t="str">
        <f t="shared" si="17"/>
        <v/>
      </c>
      <c r="AH38" s="28" t="str">
        <f t="shared" si="9"/>
        <v/>
      </c>
    </row>
    <row r="39" spans="2:34" x14ac:dyDescent="0.35">
      <c r="B39" s="20">
        <v>28</v>
      </c>
      <c r="C39" s="22">
        <f>'8'!C32</f>
        <v>0</v>
      </c>
      <c r="D39" s="22">
        <f>'8'!D32</f>
        <v>0</v>
      </c>
      <c r="E39" s="72">
        <f>'8'!E32</f>
        <v>0</v>
      </c>
      <c r="F39" s="22">
        <f>'8'!F32</f>
        <v>0</v>
      </c>
      <c r="G39" s="75"/>
      <c r="H39" s="75"/>
      <c r="I39" s="75"/>
      <c r="J39" s="75"/>
      <c r="K39" s="80" t="e">
        <f t="shared" si="0"/>
        <v>#DIV/0!</v>
      </c>
      <c r="L39" s="80" t="e">
        <f t="shared" si="1"/>
        <v>#DIV/0!</v>
      </c>
      <c r="M39" s="80" t="e">
        <f t="shared" si="2"/>
        <v>#DIV/0!</v>
      </c>
      <c r="N39" s="80" t="e">
        <f t="shared" si="3"/>
        <v>#DIV/0!</v>
      </c>
      <c r="O39" s="22" t="str">
        <f t="shared" si="10"/>
        <v/>
      </c>
      <c r="P39" s="75"/>
      <c r="Q39" s="75"/>
      <c r="R39" s="75"/>
      <c r="S39" s="75"/>
      <c r="T39" s="77" t="e">
        <f t="shared" si="4"/>
        <v>#DIV/0!</v>
      </c>
      <c r="U39" s="77" t="e">
        <f t="shared" si="5"/>
        <v>#DIV/0!</v>
      </c>
      <c r="V39" s="77" t="e">
        <f t="shared" si="6"/>
        <v>#DIV/0!</v>
      </c>
      <c r="W39" s="77" t="e">
        <f t="shared" si="7"/>
        <v>#DIV/0!</v>
      </c>
      <c r="X39" s="22" t="str">
        <f t="shared" si="11"/>
        <v/>
      </c>
      <c r="Y39" s="75"/>
      <c r="Z39" s="84" t="e">
        <f t="shared" si="18"/>
        <v>#DIV/0!</v>
      </c>
      <c r="AA39" s="75"/>
      <c r="AB39" s="85" t="e">
        <f t="shared" si="8"/>
        <v>#DIV/0!</v>
      </c>
      <c r="AC39" s="45">
        <f t="shared" si="13"/>
        <v>0</v>
      </c>
      <c r="AD39" s="45">
        <f t="shared" si="14"/>
        <v>0</v>
      </c>
      <c r="AE39" s="45" t="e">
        <f t="shared" si="15"/>
        <v>#N/A</v>
      </c>
      <c r="AF39" s="45" t="e">
        <f t="shared" si="16"/>
        <v>#N/A</v>
      </c>
      <c r="AG39" s="24" t="str">
        <f t="shared" si="17"/>
        <v/>
      </c>
      <c r="AH39" s="28" t="str">
        <f t="shared" si="9"/>
        <v/>
      </c>
    </row>
    <row r="40" spans="2:34" x14ac:dyDescent="0.35">
      <c r="B40" s="20">
        <v>29</v>
      </c>
      <c r="C40" s="22">
        <f>'8'!C33</f>
        <v>0</v>
      </c>
      <c r="D40" s="22">
        <f>'8'!D33</f>
        <v>0</v>
      </c>
      <c r="E40" s="72">
        <f>'8'!E33</f>
        <v>0</v>
      </c>
      <c r="F40" s="22">
        <f>'8'!F33</f>
        <v>0</v>
      </c>
      <c r="G40" s="75"/>
      <c r="H40" s="75"/>
      <c r="I40" s="75"/>
      <c r="J40" s="75"/>
      <c r="K40" s="80" t="e">
        <f t="shared" si="0"/>
        <v>#DIV/0!</v>
      </c>
      <c r="L40" s="80" t="e">
        <f t="shared" si="1"/>
        <v>#DIV/0!</v>
      </c>
      <c r="M40" s="80" t="e">
        <f t="shared" si="2"/>
        <v>#DIV/0!</v>
      </c>
      <c r="N40" s="80" t="e">
        <f t="shared" si="3"/>
        <v>#DIV/0!</v>
      </c>
      <c r="O40" s="22" t="str">
        <f t="shared" si="10"/>
        <v/>
      </c>
      <c r="P40" s="75"/>
      <c r="Q40" s="75"/>
      <c r="R40" s="75"/>
      <c r="S40" s="75"/>
      <c r="T40" s="77" t="e">
        <f t="shared" si="4"/>
        <v>#DIV/0!</v>
      </c>
      <c r="U40" s="77" t="e">
        <f t="shared" si="5"/>
        <v>#DIV/0!</v>
      </c>
      <c r="V40" s="77" t="e">
        <f t="shared" si="6"/>
        <v>#DIV/0!</v>
      </c>
      <c r="W40" s="77" t="e">
        <f t="shared" si="7"/>
        <v>#DIV/0!</v>
      </c>
      <c r="X40" s="22" t="str">
        <f t="shared" si="11"/>
        <v/>
      </c>
      <c r="Y40" s="75"/>
      <c r="Z40" s="84" t="e">
        <f t="shared" si="18"/>
        <v>#DIV/0!</v>
      </c>
      <c r="AA40" s="75"/>
      <c r="AB40" s="85" t="e">
        <f t="shared" si="8"/>
        <v>#DIV/0!</v>
      </c>
      <c r="AC40" s="45">
        <f t="shared" si="13"/>
        <v>0</v>
      </c>
      <c r="AD40" s="45">
        <f t="shared" si="14"/>
        <v>0</v>
      </c>
      <c r="AE40" s="45" t="e">
        <f t="shared" si="15"/>
        <v>#N/A</v>
      </c>
      <c r="AF40" s="45" t="e">
        <f t="shared" si="16"/>
        <v>#N/A</v>
      </c>
      <c r="AG40" s="24" t="str">
        <f t="shared" si="17"/>
        <v/>
      </c>
      <c r="AH40" s="28" t="str">
        <f t="shared" si="9"/>
        <v/>
      </c>
    </row>
    <row r="41" spans="2:34" x14ac:dyDescent="0.35">
      <c r="B41" s="20">
        <v>30</v>
      </c>
      <c r="C41" s="22">
        <f>'8'!C34</f>
        <v>0</v>
      </c>
      <c r="D41" s="22">
        <f>'8'!D34</f>
        <v>0</v>
      </c>
      <c r="E41" s="72">
        <f>'8'!E34</f>
        <v>0</v>
      </c>
      <c r="F41" s="22">
        <f>'8'!F34</f>
        <v>0</v>
      </c>
      <c r="G41" s="75"/>
      <c r="H41" s="75"/>
      <c r="I41" s="75"/>
      <c r="J41" s="75"/>
      <c r="K41" s="80" t="e">
        <f t="shared" si="0"/>
        <v>#DIV/0!</v>
      </c>
      <c r="L41" s="80" t="e">
        <f t="shared" si="1"/>
        <v>#DIV/0!</v>
      </c>
      <c r="M41" s="80" t="e">
        <f t="shared" si="2"/>
        <v>#DIV/0!</v>
      </c>
      <c r="N41" s="80" t="e">
        <f t="shared" si="3"/>
        <v>#DIV/0!</v>
      </c>
      <c r="O41" s="22" t="str">
        <f t="shared" si="10"/>
        <v/>
      </c>
      <c r="P41" s="75"/>
      <c r="Q41" s="75"/>
      <c r="R41" s="75"/>
      <c r="S41" s="75"/>
      <c r="T41" s="77" t="e">
        <f t="shared" si="4"/>
        <v>#DIV/0!</v>
      </c>
      <c r="U41" s="77" t="e">
        <f t="shared" si="5"/>
        <v>#DIV/0!</v>
      </c>
      <c r="V41" s="77" t="e">
        <f t="shared" si="6"/>
        <v>#DIV/0!</v>
      </c>
      <c r="W41" s="77" t="e">
        <f t="shared" si="7"/>
        <v>#DIV/0!</v>
      </c>
      <c r="X41" s="22" t="str">
        <f t="shared" si="11"/>
        <v/>
      </c>
      <c r="Y41" s="75"/>
      <c r="Z41" s="84" t="e">
        <f t="shared" si="18"/>
        <v>#DIV/0!</v>
      </c>
      <c r="AA41" s="75"/>
      <c r="AB41" s="85" t="e">
        <f t="shared" si="8"/>
        <v>#DIV/0!</v>
      </c>
      <c r="AC41" s="45">
        <f t="shared" si="13"/>
        <v>0</v>
      </c>
      <c r="AD41" s="45">
        <f t="shared" si="14"/>
        <v>0</v>
      </c>
      <c r="AE41" s="45" t="e">
        <f t="shared" si="15"/>
        <v>#N/A</v>
      </c>
      <c r="AF41" s="45" t="e">
        <f t="shared" si="16"/>
        <v>#N/A</v>
      </c>
      <c r="AG41" s="24" t="str">
        <f t="shared" si="17"/>
        <v/>
      </c>
      <c r="AH41" s="28" t="str">
        <f t="shared" si="9"/>
        <v/>
      </c>
    </row>
    <row r="42" spans="2:34" x14ac:dyDescent="0.35">
      <c r="B42" s="20">
        <v>31</v>
      </c>
      <c r="C42" s="22">
        <f>'8'!C35</f>
        <v>0</v>
      </c>
      <c r="D42" s="22">
        <f>'8'!D35</f>
        <v>0</v>
      </c>
      <c r="E42" s="72">
        <f>'8'!E35</f>
        <v>0</v>
      </c>
      <c r="F42" s="22">
        <f>'8'!F35</f>
        <v>0</v>
      </c>
      <c r="G42" s="75"/>
      <c r="H42" s="75"/>
      <c r="I42" s="75"/>
      <c r="J42" s="75"/>
      <c r="K42" s="80" t="e">
        <f t="shared" si="0"/>
        <v>#DIV/0!</v>
      </c>
      <c r="L42" s="80" t="e">
        <f t="shared" si="1"/>
        <v>#DIV/0!</v>
      </c>
      <c r="M42" s="80" t="e">
        <f t="shared" si="2"/>
        <v>#DIV/0!</v>
      </c>
      <c r="N42" s="80" t="e">
        <f t="shared" si="3"/>
        <v>#DIV/0!</v>
      </c>
      <c r="O42" s="22" t="str">
        <f t="shared" si="10"/>
        <v/>
      </c>
      <c r="P42" s="75"/>
      <c r="Q42" s="75"/>
      <c r="R42" s="75"/>
      <c r="S42" s="75"/>
      <c r="T42" s="77" t="e">
        <f t="shared" si="4"/>
        <v>#DIV/0!</v>
      </c>
      <c r="U42" s="77" t="e">
        <f t="shared" si="5"/>
        <v>#DIV/0!</v>
      </c>
      <c r="V42" s="77" t="e">
        <f t="shared" si="6"/>
        <v>#DIV/0!</v>
      </c>
      <c r="W42" s="77" t="e">
        <f t="shared" si="7"/>
        <v>#DIV/0!</v>
      </c>
      <c r="X42" s="22" t="str">
        <f t="shared" si="11"/>
        <v/>
      </c>
      <c r="Y42" s="75"/>
      <c r="Z42" s="84" t="e">
        <f t="shared" si="18"/>
        <v>#DIV/0!</v>
      </c>
      <c r="AA42" s="75"/>
      <c r="AB42" s="85" t="e">
        <f t="shared" si="8"/>
        <v>#DIV/0!</v>
      </c>
      <c r="AC42" s="45">
        <f t="shared" si="13"/>
        <v>0</v>
      </c>
      <c r="AD42" s="45">
        <f t="shared" si="14"/>
        <v>0</v>
      </c>
      <c r="AE42" s="45" t="e">
        <f t="shared" si="15"/>
        <v>#N/A</v>
      </c>
      <c r="AF42" s="45" t="e">
        <f t="shared" si="16"/>
        <v>#N/A</v>
      </c>
      <c r="AG42" s="24" t="str">
        <f t="shared" si="17"/>
        <v/>
      </c>
      <c r="AH42" s="28" t="str">
        <f t="shared" si="9"/>
        <v/>
      </c>
    </row>
    <row r="43" spans="2:34" x14ac:dyDescent="0.35">
      <c r="B43" s="20">
        <v>32</v>
      </c>
      <c r="C43" s="22">
        <f>'8'!C36</f>
        <v>0</v>
      </c>
      <c r="D43" s="22">
        <f>'8'!D36</f>
        <v>0</v>
      </c>
      <c r="E43" s="72">
        <f>'8'!E36</f>
        <v>0</v>
      </c>
      <c r="F43" s="22">
        <f>'8'!F36</f>
        <v>0</v>
      </c>
      <c r="G43" s="75"/>
      <c r="H43" s="75"/>
      <c r="I43" s="75"/>
      <c r="J43" s="75"/>
      <c r="K43" s="80" t="e">
        <f t="shared" si="0"/>
        <v>#DIV/0!</v>
      </c>
      <c r="L43" s="80" t="e">
        <f t="shared" si="1"/>
        <v>#DIV/0!</v>
      </c>
      <c r="M43" s="80" t="e">
        <f t="shared" si="2"/>
        <v>#DIV/0!</v>
      </c>
      <c r="N43" s="80" t="e">
        <f t="shared" si="3"/>
        <v>#DIV/0!</v>
      </c>
      <c r="O43" s="22" t="str">
        <f t="shared" si="10"/>
        <v/>
      </c>
      <c r="P43" s="75"/>
      <c r="Q43" s="75"/>
      <c r="R43" s="75"/>
      <c r="S43" s="75"/>
      <c r="T43" s="77" t="e">
        <f t="shared" si="4"/>
        <v>#DIV/0!</v>
      </c>
      <c r="U43" s="77" t="e">
        <f t="shared" si="5"/>
        <v>#DIV/0!</v>
      </c>
      <c r="V43" s="77" t="e">
        <f t="shared" si="6"/>
        <v>#DIV/0!</v>
      </c>
      <c r="W43" s="77" t="e">
        <f t="shared" si="7"/>
        <v>#DIV/0!</v>
      </c>
      <c r="X43" s="22" t="str">
        <f t="shared" si="11"/>
        <v/>
      </c>
      <c r="Y43" s="75"/>
      <c r="Z43" s="84" t="e">
        <f t="shared" si="18"/>
        <v>#DIV/0!</v>
      </c>
      <c r="AA43" s="75"/>
      <c r="AB43" s="85" t="e">
        <f t="shared" si="8"/>
        <v>#DIV/0!</v>
      </c>
      <c r="AC43" s="45">
        <f t="shared" si="13"/>
        <v>0</v>
      </c>
      <c r="AD43" s="45">
        <f t="shared" si="14"/>
        <v>0</v>
      </c>
      <c r="AE43" s="45" t="e">
        <f t="shared" si="15"/>
        <v>#N/A</v>
      </c>
      <c r="AF43" s="45" t="e">
        <f t="shared" si="16"/>
        <v>#N/A</v>
      </c>
      <c r="AG43" s="24" t="str">
        <f t="shared" si="17"/>
        <v/>
      </c>
      <c r="AH43" s="28" t="str">
        <f t="shared" si="9"/>
        <v/>
      </c>
    </row>
    <row r="44" spans="2:34" x14ac:dyDescent="0.35">
      <c r="B44" s="20">
        <v>33</v>
      </c>
      <c r="C44" s="22">
        <f>'8'!C37</f>
        <v>0</v>
      </c>
      <c r="D44" s="22">
        <f>'8'!D37</f>
        <v>0</v>
      </c>
      <c r="E44" s="72">
        <f>'8'!E37</f>
        <v>0</v>
      </c>
      <c r="F44" s="22">
        <f>'8'!F37</f>
        <v>0</v>
      </c>
      <c r="G44" s="75"/>
      <c r="H44" s="75"/>
      <c r="I44" s="75"/>
      <c r="J44" s="75"/>
      <c r="K44" s="80" t="e">
        <f t="shared" si="0"/>
        <v>#DIV/0!</v>
      </c>
      <c r="L44" s="80" t="e">
        <f t="shared" si="1"/>
        <v>#DIV/0!</v>
      </c>
      <c r="M44" s="80" t="e">
        <f t="shared" si="2"/>
        <v>#DIV/0!</v>
      </c>
      <c r="N44" s="80" t="e">
        <f t="shared" si="3"/>
        <v>#DIV/0!</v>
      </c>
      <c r="O44" s="22" t="str">
        <f t="shared" si="10"/>
        <v/>
      </c>
      <c r="P44" s="75"/>
      <c r="Q44" s="75"/>
      <c r="R44" s="75"/>
      <c r="S44" s="75"/>
      <c r="T44" s="77" t="e">
        <f t="shared" si="4"/>
        <v>#DIV/0!</v>
      </c>
      <c r="U44" s="77" t="e">
        <f t="shared" si="5"/>
        <v>#DIV/0!</v>
      </c>
      <c r="V44" s="77" t="e">
        <f t="shared" si="6"/>
        <v>#DIV/0!</v>
      </c>
      <c r="W44" s="77" t="e">
        <f t="shared" si="7"/>
        <v>#DIV/0!</v>
      </c>
      <c r="X44" s="22" t="str">
        <f t="shared" si="11"/>
        <v/>
      </c>
      <c r="Y44" s="75"/>
      <c r="Z44" s="84" t="e">
        <f t="shared" si="18"/>
        <v>#DIV/0!</v>
      </c>
      <c r="AA44" s="75"/>
      <c r="AB44" s="85" t="e">
        <f t="shared" si="8"/>
        <v>#DIV/0!</v>
      </c>
      <c r="AC44" s="45">
        <f t="shared" si="13"/>
        <v>0</v>
      </c>
      <c r="AD44" s="45">
        <f t="shared" si="14"/>
        <v>0</v>
      </c>
      <c r="AE44" s="45" t="e">
        <f t="shared" si="15"/>
        <v>#N/A</v>
      </c>
      <c r="AF44" s="45" t="e">
        <f t="shared" si="16"/>
        <v>#N/A</v>
      </c>
      <c r="AG44" s="24" t="str">
        <f t="shared" si="17"/>
        <v/>
      </c>
      <c r="AH44" s="28" t="str">
        <f t="shared" si="9"/>
        <v/>
      </c>
    </row>
    <row r="45" spans="2:34" x14ac:dyDescent="0.35">
      <c r="B45" s="20">
        <v>34</v>
      </c>
      <c r="C45" s="22">
        <f>'8'!C38</f>
        <v>0</v>
      </c>
      <c r="D45" s="22">
        <f>'8'!D38</f>
        <v>0</v>
      </c>
      <c r="E45" s="72">
        <f>'8'!E38</f>
        <v>0</v>
      </c>
      <c r="F45" s="22">
        <f>'8'!F38</f>
        <v>0</v>
      </c>
      <c r="G45" s="75"/>
      <c r="H45" s="75"/>
      <c r="I45" s="75"/>
      <c r="J45" s="75"/>
      <c r="K45" s="80" t="e">
        <f t="shared" si="0"/>
        <v>#DIV/0!</v>
      </c>
      <c r="L45" s="80" t="e">
        <f t="shared" si="1"/>
        <v>#DIV/0!</v>
      </c>
      <c r="M45" s="80" t="e">
        <f t="shared" si="2"/>
        <v>#DIV/0!</v>
      </c>
      <c r="N45" s="80" t="e">
        <f t="shared" si="3"/>
        <v>#DIV/0!</v>
      </c>
      <c r="O45" s="22" t="str">
        <f t="shared" si="10"/>
        <v/>
      </c>
      <c r="P45" s="75"/>
      <c r="Q45" s="75"/>
      <c r="R45" s="75"/>
      <c r="S45" s="75"/>
      <c r="T45" s="77" t="e">
        <f t="shared" si="4"/>
        <v>#DIV/0!</v>
      </c>
      <c r="U45" s="77" t="e">
        <f t="shared" si="5"/>
        <v>#DIV/0!</v>
      </c>
      <c r="V45" s="77" t="e">
        <f t="shared" si="6"/>
        <v>#DIV/0!</v>
      </c>
      <c r="W45" s="77" t="e">
        <f t="shared" si="7"/>
        <v>#DIV/0!</v>
      </c>
      <c r="X45" s="22" t="str">
        <f t="shared" si="11"/>
        <v/>
      </c>
      <c r="Y45" s="75"/>
      <c r="Z45" s="84" t="e">
        <f t="shared" si="18"/>
        <v>#DIV/0!</v>
      </c>
      <c r="AA45" s="75"/>
      <c r="AB45" s="85" t="e">
        <f t="shared" si="8"/>
        <v>#DIV/0!</v>
      </c>
      <c r="AC45" s="45">
        <f t="shared" si="13"/>
        <v>0</v>
      </c>
      <c r="AD45" s="45">
        <f t="shared" si="14"/>
        <v>0</v>
      </c>
      <c r="AE45" s="45" t="e">
        <f t="shared" si="15"/>
        <v>#N/A</v>
      </c>
      <c r="AF45" s="45" t="e">
        <f t="shared" si="16"/>
        <v>#N/A</v>
      </c>
      <c r="AG45" s="24" t="str">
        <f t="shared" si="17"/>
        <v/>
      </c>
      <c r="AH45" s="28" t="str">
        <f t="shared" si="9"/>
        <v/>
      </c>
    </row>
    <row r="46" spans="2:34" x14ac:dyDescent="0.35">
      <c r="B46" s="20">
        <v>35</v>
      </c>
      <c r="C46" s="22">
        <f>'8'!C39</f>
        <v>0</v>
      </c>
      <c r="D46" s="22">
        <f>'8'!D39</f>
        <v>0</v>
      </c>
      <c r="E46" s="72">
        <f>'8'!E39</f>
        <v>0</v>
      </c>
      <c r="F46" s="22">
        <f>'8'!F39</f>
        <v>0</v>
      </c>
      <c r="G46" s="75"/>
      <c r="H46" s="75"/>
      <c r="I46" s="75"/>
      <c r="J46" s="75"/>
      <c r="K46" s="80" t="e">
        <f t="shared" si="0"/>
        <v>#DIV/0!</v>
      </c>
      <c r="L46" s="80" t="e">
        <f t="shared" si="1"/>
        <v>#DIV/0!</v>
      </c>
      <c r="M46" s="80" t="e">
        <f t="shared" si="2"/>
        <v>#DIV/0!</v>
      </c>
      <c r="N46" s="80" t="e">
        <f t="shared" si="3"/>
        <v>#DIV/0!</v>
      </c>
      <c r="O46" s="22" t="str">
        <f t="shared" si="10"/>
        <v/>
      </c>
      <c r="P46" s="75"/>
      <c r="Q46" s="75"/>
      <c r="R46" s="75"/>
      <c r="S46" s="75"/>
      <c r="T46" s="77" t="e">
        <f t="shared" si="4"/>
        <v>#DIV/0!</v>
      </c>
      <c r="U46" s="77" t="e">
        <f t="shared" si="5"/>
        <v>#DIV/0!</v>
      </c>
      <c r="V46" s="77" t="e">
        <f t="shared" si="6"/>
        <v>#DIV/0!</v>
      </c>
      <c r="W46" s="77" t="e">
        <f t="shared" si="7"/>
        <v>#DIV/0!</v>
      </c>
      <c r="X46" s="22" t="str">
        <f t="shared" si="11"/>
        <v/>
      </c>
      <c r="Y46" s="75"/>
      <c r="Z46" s="84" t="e">
        <f t="shared" si="18"/>
        <v>#DIV/0!</v>
      </c>
      <c r="AA46" s="75"/>
      <c r="AB46" s="85" t="e">
        <f t="shared" si="8"/>
        <v>#DIV/0!</v>
      </c>
      <c r="AC46" s="45">
        <f t="shared" si="13"/>
        <v>0</v>
      </c>
      <c r="AD46" s="45">
        <f t="shared" si="14"/>
        <v>0</v>
      </c>
      <c r="AE46" s="45" t="e">
        <f t="shared" si="15"/>
        <v>#N/A</v>
      </c>
      <c r="AF46" s="45" t="e">
        <f t="shared" si="16"/>
        <v>#N/A</v>
      </c>
      <c r="AG46" s="24" t="str">
        <f t="shared" si="17"/>
        <v/>
      </c>
      <c r="AH46" s="28" t="str">
        <f t="shared" si="9"/>
        <v/>
      </c>
    </row>
    <row r="47" spans="2:34" x14ac:dyDescent="0.35">
      <c r="B47" s="20">
        <v>36</v>
      </c>
      <c r="C47" s="22">
        <f>'8'!C40</f>
        <v>0</v>
      </c>
      <c r="D47" s="22">
        <f>'8'!D40</f>
        <v>0</v>
      </c>
      <c r="E47" s="72">
        <f>'8'!E40</f>
        <v>0</v>
      </c>
      <c r="F47" s="22">
        <f>'8'!F40</f>
        <v>0</v>
      </c>
      <c r="G47" s="75"/>
      <c r="H47" s="75"/>
      <c r="I47" s="75"/>
      <c r="J47" s="75"/>
      <c r="K47" s="80" t="e">
        <f t="shared" si="0"/>
        <v>#DIV/0!</v>
      </c>
      <c r="L47" s="80" t="e">
        <f t="shared" si="1"/>
        <v>#DIV/0!</v>
      </c>
      <c r="M47" s="80" t="e">
        <f t="shared" si="2"/>
        <v>#DIV/0!</v>
      </c>
      <c r="N47" s="80" t="e">
        <f t="shared" si="3"/>
        <v>#DIV/0!</v>
      </c>
      <c r="O47" s="22" t="str">
        <f t="shared" si="10"/>
        <v/>
      </c>
      <c r="P47" s="75"/>
      <c r="Q47" s="75"/>
      <c r="R47" s="75"/>
      <c r="S47" s="75"/>
      <c r="T47" s="77" t="e">
        <f t="shared" si="4"/>
        <v>#DIV/0!</v>
      </c>
      <c r="U47" s="77" t="e">
        <f t="shared" si="5"/>
        <v>#DIV/0!</v>
      </c>
      <c r="V47" s="77" t="e">
        <f t="shared" si="6"/>
        <v>#DIV/0!</v>
      </c>
      <c r="W47" s="77" t="e">
        <f t="shared" si="7"/>
        <v>#DIV/0!</v>
      </c>
      <c r="X47" s="22" t="str">
        <f t="shared" si="11"/>
        <v/>
      </c>
      <c r="Y47" s="75"/>
      <c r="Z47" s="84" t="e">
        <f t="shared" si="18"/>
        <v>#DIV/0!</v>
      </c>
      <c r="AA47" s="75"/>
      <c r="AB47" s="85" t="e">
        <f t="shared" si="8"/>
        <v>#DIV/0!</v>
      </c>
      <c r="AC47" s="45">
        <f t="shared" si="13"/>
        <v>0</v>
      </c>
      <c r="AD47" s="45">
        <f t="shared" si="14"/>
        <v>0</v>
      </c>
      <c r="AE47" s="45" t="e">
        <f t="shared" si="15"/>
        <v>#N/A</v>
      </c>
      <c r="AF47" s="45" t="e">
        <f t="shared" si="16"/>
        <v>#N/A</v>
      </c>
      <c r="AG47" s="24" t="str">
        <f t="shared" si="17"/>
        <v/>
      </c>
      <c r="AH47" s="28" t="str">
        <f t="shared" si="9"/>
        <v/>
      </c>
    </row>
    <row r="48" spans="2:34" x14ac:dyDescent="0.35">
      <c r="B48" s="20">
        <v>37</v>
      </c>
      <c r="C48" s="22">
        <f>'8'!C41</f>
        <v>0</v>
      </c>
      <c r="D48" s="22">
        <f>'8'!D41</f>
        <v>0</v>
      </c>
      <c r="E48" s="72">
        <f>'8'!E41</f>
        <v>0</v>
      </c>
      <c r="F48" s="22">
        <f>'8'!F41</f>
        <v>0</v>
      </c>
      <c r="G48" s="75"/>
      <c r="H48" s="75"/>
      <c r="I48" s="75"/>
      <c r="J48" s="75"/>
      <c r="K48" s="80" t="e">
        <f t="shared" si="0"/>
        <v>#DIV/0!</v>
      </c>
      <c r="L48" s="80" t="e">
        <f t="shared" si="1"/>
        <v>#DIV/0!</v>
      </c>
      <c r="M48" s="80" t="e">
        <f t="shared" si="2"/>
        <v>#DIV/0!</v>
      </c>
      <c r="N48" s="80" t="e">
        <f t="shared" si="3"/>
        <v>#DIV/0!</v>
      </c>
      <c r="O48" s="22" t="str">
        <f t="shared" si="10"/>
        <v/>
      </c>
      <c r="P48" s="75"/>
      <c r="Q48" s="75"/>
      <c r="R48" s="75"/>
      <c r="S48" s="75"/>
      <c r="T48" s="77" t="e">
        <f t="shared" si="4"/>
        <v>#DIV/0!</v>
      </c>
      <c r="U48" s="77" t="e">
        <f t="shared" si="5"/>
        <v>#DIV/0!</v>
      </c>
      <c r="V48" s="77" t="e">
        <f t="shared" si="6"/>
        <v>#DIV/0!</v>
      </c>
      <c r="W48" s="77" t="e">
        <f t="shared" si="7"/>
        <v>#DIV/0!</v>
      </c>
      <c r="X48" s="22" t="str">
        <f t="shared" si="11"/>
        <v/>
      </c>
      <c r="Y48" s="75"/>
      <c r="Z48" s="84" t="e">
        <f t="shared" si="18"/>
        <v>#DIV/0!</v>
      </c>
      <c r="AA48" s="75"/>
      <c r="AB48" s="85" t="e">
        <f t="shared" si="8"/>
        <v>#DIV/0!</v>
      </c>
      <c r="AC48" s="45">
        <f t="shared" si="13"/>
        <v>0</v>
      </c>
      <c r="AD48" s="45">
        <f t="shared" si="14"/>
        <v>0</v>
      </c>
      <c r="AE48" s="45" t="e">
        <f t="shared" si="15"/>
        <v>#N/A</v>
      </c>
      <c r="AF48" s="45" t="e">
        <f t="shared" si="16"/>
        <v>#N/A</v>
      </c>
      <c r="AG48" s="24" t="str">
        <f t="shared" si="17"/>
        <v/>
      </c>
      <c r="AH48" s="28" t="str">
        <f t="shared" si="9"/>
        <v/>
      </c>
    </row>
    <row r="49" spans="2:34" x14ac:dyDescent="0.35">
      <c r="B49" s="20">
        <v>38</v>
      </c>
      <c r="C49" s="22">
        <f>'8'!C42</f>
        <v>0</v>
      </c>
      <c r="D49" s="22">
        <f>'8'!D42</f>
        <v>0</v>
      </c>
      <c r="E49" s="72">
        <f>'8'!E42</f>
        <v>0</v>
      </c>
      <c r="F49" s="22">
        <f>'8'!F42</f>
        <v>0</v>
      </c>
      <c r="G49" s="75"/>
      <c r="H49" s="75"/>
      <c r="I49" s="75"/>
      <c r="J49" s="75"/>
      <c r="K49" s="80" t="e">
        <f t="shared" si="0"/>
        <v>#DIV/0!</v>
      </c>
      <c r="L49" s="80" t="e">
        <f t="shared" si="1"/>
        <v>#DIV/0!</v>
      </c>
      <c r="M49" s="80" t="e">
        <f t="shared" si="2"/>
        <v>#DIV/0!</v>
      </c>
      <c r="N49" s="80" t="e">
        <f t="shared" si="3"/>
        <v>#DIV/0!</v>
      </c>
      <c r="O49" s="22" t="str">
        <f t="shared" si="10"/>
        <v/>
      </c>
      <c r="P49" s="75"/>
      <c r="Q49" s="75"/>
      <c r="R49" s="75"/>
      <c r="S49" s="75"/>
      <c r="T49" s="77" t="e">
        <f t="shared" si="4"/>
        <v>#DIV/0!</v>
      </c>
      <c r="U49" s="77" t="e">
        <f t="shared" si="5"/>
        <v>#DIV/0!</v>
      </c>
      <c r="V49" s="77" t="e">
        <f t="shared" si="6"/>
        <v>#DIV/0!</v>
      </c>
      <c r="W49" s="77" t="e">
        <f t="shared" si="7"/>
        <v>#DIV/0!</v>
      </c>
      <c r="X49" s="22" t="str">
        <f t="shared" si="11"/>
        <v/>
      </c>
      <c r="Y49" s="75"/>
      <c r="Z49" s="84" t="e">
        <f t="shared" si="18"/>
        <v>#DIV/0!</v>
      </c>
      <c r="AA49" s="75"/>
      <c r="AB49" s="85" t="e">
        <f t="shared" si="8"/>
        <v>#DIV/0!</v>
      </c>
      <c r="AC49" s="45">
        <f t="shared" si="13"/>
        <v>0</v>
      </c>
      <c r="AD49" s="45">
        <f t="shared" si="14"/>
        <v>0</v>
      </c>
      <c r="AE49" s="45" t="e">
        <f t="shared" si="15"/>
        <v>#N/A</v>
      </c>
      <c r="AF49" s="45" t="e">
        <f t="shared" si="16"/>
        <v>#N/A</v>
      </c>
      <c r="AG49" s="24" t="str">
        <f t="shared" si="17"/>
        <v/>
      </c>
      <c r="AH49" s="28" t="str">
        <f t="shared" si="9"/>
        <v/>
      </c>
    </row>
    <row r="50" spans="2:34" x14ac:dyDescent="0.35">
      <c r="B50" s="20">
        <v>39</v>
      </c>
      <c r="C50" s="22">
        <f>'8'!C43</f>
        <v>0</v>
      </c>
      <c r="D50" s="22">
        <f>'8'!D43</f>
        <v>0</v>
      </c>
      <c r="E50" s="72">
        <f>'8'!E43</f>
        <v>0</v>
      </c>
      <c r="F50" s="22">
        <f>'8'!F43</f>
        <v>0</v>
      </c>
      <c r="G50" s="75"/>
      <c r="H50" s="75"/>
      <c r="I50" s="75"/>
      <c r="J50" s="75"/>
      <c r="K50" s="80" t="e">
        <f t="shared" si="0"/>
        <v>#DIV/0!</v>
      </c>
      <c r="L50" s="80" t="e">
        <f t="shared" si="1"/>
        <v>#DIV/0!</v>
      </c>
      <c r="M50" s="80" t="e">
        <f t="shared" si="2"/>
        <v>#DIV/0!</v>
      </c>
      <c r="N50" s="80" t="e">
        <f t="shared" si="3"/>
        <v>#DIV/0!</v>
      </c>
      <c r="O50" s="22" t="str">
        <f t="shared" si="10"/>
        <v/>
      </c>
      <c r="P50" s="75"/>
      <c r="Q50" s="75"/>
      <c r="R50" s="75"/>
      <c r="S50" s="75"/>
      <c r="T50" s="77" t="e">
        <f t="shared" si="4"/>
        <v>#DIV/0!</v>
      </c>
      <c r="U50" s="77" t="e">
        <f t="shared" si="5"/>
        <v>#DIV/0!</v>
      </c>
      <c r="V50" s="77" t="e">
        <f t="shared" si="6"/>
        <v>#DIV/0!</v>
      </c>
      <c r="W50" s="77" t="e">
        <f t="shared" si="7"/>
        <v>#DIV/0!</v>
      </c>
      <c r="X50" s="22" t="str">
        <f t="shared" si="11"/>
        <v/>
      </c>
      <c r="Y50" s="75"/>
      <c r="Z50" s="84" t="e">
        <f t="shared" si="18"/>
        <v>#DIV/0!</v>
      </c>
      <c r="AA50" s="75"/>
      <c r="AB50" s="85" t="e">
        <f t="shared" si="8"/>
        <v>#DIV/0!</v>
      </c>
      <c r="AC50" s="45">
        <f t="shared" si="13"/>
        <v>0</v>
      </c>
      <c r="AD50" s="45">
        <f t="shared" si="14"/>
        <v>0</v>
      </c>
      <c r="AE50" s="45" t="e">
        <f t="shared" si="15"/>
        <v>#N/A</v>
      </c>
      <c r="AF50" s="45" t="e">
        <f t="shared" si="16"/>
        <v>#N/A</v>
      </c>
      <c r="AG50" s="24" t="str">
        <f t="shared" si="17"/>
        <v/>
      </c>
      <c r="AH50" s="28" t="str">
        <f t="shared" si="9"/>
        <v/>
      </c>
    </row>
    <row r="51" spans="2:34" ht="15" thickBot="1" x14ac:dyDescent="0.4">
      <c r="B51" s="20">
        <v>40</v>
      </c>
      <c r="C51" s="22">
        <f>'8'!C44</f>
        <v>0</v>
      </c>
      <c r="D51" s="22">
        <f>'8'!D44</f>
        <v>0</v>
      </c>
      <c r="E51" s="72">
        <f>'8'!E44</f>
        <v>0</v>
      </c>
      <c r="F51" s="22">
        <f>'8'!F44</f>
        <v>0</v>
      </c>
      <c r="G51" s="75"/>
      <c r="H51" s="75"/>
      <c r="I51" s="75"/>
      <c r="J51" s="75"/>
      <c r="K51" s="80" t="e">
        <f t="shared" si="0"/>
        <v>#DIV/0!</v>
      </c>
      <c r="L51" s="80" t="e">
        <f t="shared" si="1"/>
        <v>#DIV/0!</v>
      </c>
      <c r="M51" s="80" t="e">
        <f t="shared" si="2"/>
        <v>#DIV/0!</v>
      </c>
      <c r="N51" s="80" t="e">
        <f t="shared" si="3"/>
        <v>#DIV/0!</v>
      </c>
      <c r="O51" s="22" t="str">
        <f t="shared" si="10"/>
        <v/>
      </c>
      <c r="P51" s="75"/>
      <c r="Q51" s="75"/>
      <c r="R51" s="75"/>
      <c r="S51" s="75"/>
      <c r="T51" s="77" t="e">
        <f t="shared" si="4"/>
        <v>#DIV/0!</v>
      </c>
      <c r="U51" s="77" t="e">
        <f t="shared" si="5"/>
        <v>#DIV/0!</v>
      </c>
      <c r="V51" s="77" t="e">
        <f t="shared" si="6"/>
        <v>#DIV/0!</v>
      </c>
      <c r="W51" s="77" t="e">
        <f t="shared" si="7"/>
        <v>#DIV/0!</v>
      </c>
      <c r="X51" s="22" t="str">
        <f t="shared" si="11"/>
        <v/>
      </c>
      <c r="Y51" s="75"/>
      <c r="Z51" s="84" t="e">
        <f t="shared" si="18"/>
        <v>#DIV/0!</v>
      </c>
      <c r="AA51" s="75"/>
      <c r="AB51" s="85" t="e">
        <f t="shared" si="8"/>
        <v>#DIV/0!</v>
      </c>
      <c r="AC51" s="45">
        <f t="shared" si="13"/>
        <v>0</v>
      </c>
      <c r="AD51" s="45">
        <f t="shared" si="14"/>
        <v>0</v>
      </c>
      <c r="AE51" s="45" t="e">
        <f t="shared" si="15"/>
        <v>#N/A</v>
      </c>
      <c r="AF51" s="45" t="e">
        <f t="shared" si="16"/>
        <v>#N/A</v>
      </c>
      <c r="AG51" s="24" t="str">
        <f t="shared" si="17"/>
        <v/>
      </c>
      <c r="AH51" s="28" t="str">
        <f t="shared" si="9"/>
        <v/>
      </c>
    </row>
    <row r="52" spans="2:34" hidden="1" x14ac:dyDescent="0.35">
      <c r="G52" s="74">
        <f>MAX(G12:G50)</f>
        <v>0</v>
      </c>
      <c r="H52" s="74">
        <f>MAX(H12:H50)</f>
        <v>0</v>
      </c>
      <c r="I52" s="74">
        <f>MAX(I12:I50)</f>
        <v>0</v>
      </c>
      <c r="J52" s="74">
        <f>MAX(J12:J50)</f>
        <v>0</v>
      </c>
      <c r="P52" s="74">
        <f>MAX(P12:P50)</f>
        <v>0</v>
      </c>
      <c r="Q52" s="74">
        <f>MAX(Q12:Q50)</f>
        <v>0</v>
      </c>
      <c r="R52" s="74">
        <f>MAX(R12:R50)</f>
        <v>0</v>
      </c>
      <c r="S52" s="74">
        <f>MAX(S12:S50)</f>
        <v>0</v>
      </c>
      <c r="X52" s="74"/>
      <c r="Y52" s="74">
        <f>MAX(Y12:Y51)</f>
        <v>0</v>
      </c>
      <c r="Z52" s="74"/>
      <c r="AA52" s="74">
        <f>MAX(AA12:AA51)</f>
        <v>0</v>
      </c>
      <c r="AB52" s="74"/>
    </row>
    <row r="53" spans="2:34" hidden="1" x14ac:dyDescent="0.35">
      <c r="G53" s="74">
        <f>MIN(G12:G51)</f>
        <v>0</v>
      </c>
      <c r="H53" s="74">
        <f>MIN(H12:H51)</f>
        <v>0</v>
      </c>
      <c r="I53" s="74">
        <f>MIN(I12:I51)</f>
        <v>0</v>
      </c>
      <c r="J53" s="74">
        <f>MIN(J12:J51)</f>
        <v>0</v>
      </c>
      <c r="P53" s="74">
        <f>MIN(P12:P51)</f>
        <v>0</v>
      </c>
      <c r="Q53" s="74">
        <f>MIN(Q12:Q51)</f>
        <v>0</v>
      </c>
      <c r="R53" s="74">
        <f>MIN(R12:R51)</f>
        <v>0</v>
      </c>
      <c r="S53" s="74">
        <f>MIN(S12:S51)</f>
        <v>0</v>
      </c>
      <c r="X53" s="74"/>
      <c r="Y53" s="74">
        <f>MIN(Y12:Y51)</f>
        <v>0</v>
      </c>
      <c r="Z53" s="74"/>
      <c r="AA53" s="74">
        <f>MIN(AA12:AA51)</f>
        <v>0</v>
      </c>
      <c r="AB53" s="74"/>
    </row>
    <row r="54" spans="2:34" hidden="1" x14ac:dyDescent="0.35">
      <c r="E54" t="s">
        <v>154</v>
      </c>
      <c r="G54" s="74">
        <f>G52</f>
        <v>0</v>
      </c>
      <c r="H54" s="74">
        <f t="shared" ref="H54:J55" si="19">H52</f>
        <v>0</v>
      </c>
      <c r="I54" s="74">
        <f t="shared" si="19"/>
        <v>0</v>
      </c>
      <c r="J54" s="74">
        <f t="shared" si="19"/>
        <v>0</v>
      </c>
      <c r="P54" s="74">
        <f>P52</f>
        <v>0</v>
      </c>
      <c r="Q54" s="74">
        <f t="shared" ref="Q54:S55" si="20">Q52</f>
        <v>0</v>
      </c>
      <c r="R54" s="74">
        <f t="shared" si="20"/>
        <v>0</v>
      </c>
      <c r="S54" s="74">
        <f t="shared" si="20"/>
        <v>0</v>
      </c>
      <c r="X54" s="74"/>
      <c r="Y54" s="74">
        <f>Y52</f>
        <v>0</v>
      </c>
      <c r="Z54" s="74"/>
      <c r="AA54" s="74">
        <f>AA52</f>
        <v>0</v>
      </c>
      <c r="AB54" s="74"/>
    </row>
    <row r="55" spans="2:34" hidden="1" x14ac:dyDescent="0.35">
      <c r="E55" t="s">
        <v>155</v>
      </c>
      <c r="G55" s="74">
        <f>G53</f>
        <v>0</v>
      </c>
      <c r="H55" s="74">
        <f t="shared" si="19"/>
        <v>0</v>
      </c>
      <c r="I55" s="74">
        <f t="shared" si="19"/>
        <v>0</v>
      </c>
      <c r="J55" s="74">
        <f t="shared" si="19"/>
        <v>0</v>
      </c>
      <c r="P55" s="74">
        <f>P53</f>
        <v>0</v>
      </c>
      <c r="Q55" s="74">
        <f t="shared" si="20"/>
        <v>0</v>
      </c>
      <c r="R55" s="74">
        <f t="shared" si="20"/>
        <v>0</v>
      </c>
      <c r="S55" s="74">
        <f t="shared" si="20"/>
        <v>0</v>
      </c>
      <c r="Y55" s="74">
        <f>Y53</f>
        <v>0</v>
      </c>
      <c r="Z55" s="74"/>
      <c r="AA55" s="74">
        <f>AA53</f>
        <v>0</v>
      </c>
      <c r="AB55" s="74"/>
    </row>
    <row r="56" spans="2:34" hidden="1" x14ac:dyDescent="0.35">
      <c r="E56" t="s">
        <v>156</v>
      </c>
      <c r="G56" s="74">
        <v>95</v>
      </c>
      <c r="H56" s="74">
        <v>95</v>
      </c>
      <c r="I56" s="74">
        <v>95</v>
      </c>
      <c r="J56" s="74">
        <v>95</v>
      </c>
      <c r="P56" s="74">
        <v>95</v>
      </c>
      <c r="Q56" s="74">
        <v>95</v>
      </c>
      <c r="R56" s="74">
        <v>95</v>
      </c>
      <c r="S56" s="74">
        <v>95</v>
      </c>
      <c r="Y56" s="74">
        <v>95</v>
      </c>
      <c r="Z56" s="74"/>
      <c r="AA56" s="74">
        <v>95</v>
      </c>
      <c r="AB56" s="74"/>
    </row>
    <row r="57" spans="2:34" hidden="1" x14ac:dyDescent="0.35">
      <c r="E57" t="s">
        <v>157</v>
      </c>
      <c r="G57" s="74">
        <f>PROFIL!$L$27</f>
        <v>70</v>
      </c>
      <c r="H57" s="74">
        <f>PROFIL!$L$27</f>
        <v>70</v>
      </c>
      <c r="I57" s="74">
        <f>PROFIL!$L$27</f>
        <v>70</v>
      </c>
      <c r="J57" s="74">
        <f>PROFIL!$L$27</f>
        <v>70</v>
      </c>
      <c r="P57" s="74">
        <f>G57</f>
        <v>70</v>
      </c>
      <c r="Q57" s="74">
        <f t="shared" ref="Q57:S57" si="21">H57</f>
        <v>70</v>
      </c>
      <c r="R57" s="74">
        <f t="shared" si="21"/>
        <v>70</v>
      </c>
      <c r="S57" s="74">
        <f t="shared" si="21"/>
        <v>70</v>
      </c>
      <c r="Y57" s="74">
        <f>G57</f>
        <v>70</v>
      </c>
      <c r="Z57" s="74">
        <f t="shared" ref="Z57:AA57" si="22">H57</f>
        <v>70</v>
      </c>
      <c r="AA57" s="74">
        <f t="shared" si="22"/>
        <v>70</v>
      </c>
      <c r="AB57" s="74"/>
    </row>
    <row r="58" spans="2:34" hidden="1" x14ac:dyDescent="0.35">
      <c r="E58" t="s">
        <v>149</v>
      </c>
      <c r="G58" s="74" t="e">
        <f>(G56-G57)/(G54-G55)</f>
        <v>#DIV/0!</v>
      </c>
      <c r="H58" s="74" t="e">
        <f t="shared" ref="H58:J58" si="23">(H56-H57)/(H54-H55)</f>
        <v>#DIV/0!</v>
      </c>
      <c r="I58" s="74" t="e">
        <f t="shared" si="23"/>
        <v>#DIV/0!</v>
      </c>
      <c r="J58" s="74" t="e">
        <f t="shared" si="23"/>
        <v>#DIV/0!</v>
      </c>
      <c r="P58" s="74" t="e">
        <f>(P56-P57)/(P54-P55)</f>
        <v>#DIV/0!</v>
      </c>
      <c r="Q58" s="74" t="e">
        <f t="shared" ref="Q58:S58" si="24">(Q56-Q57)/(Q54-Q55)</f>
        <v>#DIV/0!</v>
      </c>
      <c r="R58" s="74" t="e">
        <f t="shared" si="24"/>
        <v>#DIV/0!</v>
      </c>
      <c r="S58" s="74" t="e">
        <f t="shared" si="24"/>
        <v>#DIV/0!</v>
      </c>
      <c r="Y58" s="74" t="e">
        <f t="shared" ref="Y58:AA58" si="25">(Y56-Y57)/(Y54-Y55)</f>
        <v>#DIV/0!</v>
      </c>
      <c r="Z58" s="74"/>
      <c r="AA58" s="74" t="e">
        <f t="shared" si="25"/>
        <v>#DIV/0!</v>
      </c>
      <c r="AB58" s="74"/>
    </row>
    <row r="59" spans="2:34" ht="15" hidden="1" thickBot="1" x14ac:dyDescent="0.4">
      <c r="E59" t="s">
        <v>152</v>
      </c>
      <c r="G59" s="74" t="e">
        <f>G56-(G58*G54)</f>
        <v>#DIV/0!</v>
      </c>
      <c r="H59" s="74" t="e">
        <f t="shared" ref="H59:J59" si="26">H56-(H58*H54)</f>
        <v>#DIV/0!</v>
      </c>
      <c r="I59" s="74" t="e">
        <f t="shared" si="26"/>
        <v>#DIV/0!</v>
      </c>
      <c r="J59" s="74" t="e">
        <f t="shared" si="26"/>
        <v>#DIV/0!</v>
      </c>
      <c r="P59" s="74" t="e">
        <f>P56-(P58*P54)</f>
        <v>#DIV/0!</v>
      </c>
      <c r="Q59" s="74" t="e">
        <f t="shared" ref="Q59:S59" si="27">Q56-(Q58*Q54)</f>
        <v>#DIV/0!</v>
      </c>
      <c r="R59" s="74" t="e">
        <f t="shared" si="27"/>
        <v>#DIV/0!</v>
      </c>
      <c r="S59" s="74" t="e">
        <f t="shared" si="27"/>
        <v>#DIV/0!</v>
      </c>
      <c r="Y59" s="74" t="e">
        <f t="shared" ref="Y59:AA59" si="28">Y56-(Y58*Y54)</f>
        <v>#DIV/0!</v>
      </c>
      <c r="Z59" s="74"/>
      <c r="AA59" s="74" t="e">
        <f t="shared" si="28"/>
        <v>#DIV/0!</v>
      </c>
      <c r="AB59" s="74"/>
    </row>
    <row r="60" spans="2:34" ht="26.5" thickBot="1" x14ac:dyDescent="0.4">
      <c r="C60" s="93"/>
      <c r="D60" s="94"/>
      <c r="E60" s="95"/>
      <c r="F60" s="206" t="s">
        <v>60</v>
      </c>
      <c r="G60" s="91" t="s">
        <v>48</v>
      </c>
      <c r="H60" s="92" t="s">
        <v>78</v>
      </c>
      <c r="I60" s="209" t="s">
        <v>79</v>
      </c>
      <c r="J60" s="209"/>
      <c r="K60" s="209"/>
      <c r="L60" s="209"/>
      <c r="M60" s="209"/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209"/>
      <c r="AE60" s="209"/>
      <c r="AF60" s="209"/>
      <c r="AG60" s="209"/>
      <c r="AH60" s="210"/>
    </row>
    <row r="61" spans="2:34" ht="18" customHeight="1" thickTop="1" x14ac:dyDescent="0.35">
      <c r="C61" s="211" t="s">
        <v>161</v>
      </c>
      <c r="D61" s="212"/>
      <c r="E61" s="213"/>
      <c r="F61" s="207"/>
      <c r="G61" s="89">
        <v>1</v>
      </c>
      <c r="H61" s="90" t="s">
        <v>56</v>
      </c>
      <c r="I61" s="235"/>
      <c r="J61" s="236"/>
      <c r="K61" s="236"/>
      <c r="L61" s="236"/>
      <c r="M61" s="236"/>
      <c r="N61" s="236"/>
      <c r="O61" s="236"/>
      <c r="P61" s="236"/>
      <c r="Q61" s="236"/>
      <c r="R61" s="236"/>
      <c r="S61" s="236"/>
      <c r="T61" s="236"/>
      <c r="U61" s="236"/>
      <c r="V61" s="236"/>
      <c r="W61" s="236"/>
      <c r="X61" s="236"/>
      <c r="Y61" s="236"/>
      <c r="Z61" s="236"/>
      <c r="AA61" s="236"/>
      <c r="AB61" s="236"/>
      <c r="AC61" s="236"/>
      <c r="AD61" s="236"/>
      <c r="AE61" s="236"/>
      <c r="AF61" s="236"/>
      <c r="AG61" s="236"/>
      <c r="AH61" s="237"/>
    </row>
    <row r="62" spans="2:34" ht="18" customHeight="1" x14ac:dyDescent="0.35">
      <c r="C62" s="211"/>
      <c r="D62" s="212"/>
      <c r="E62" s="213"/>
      <c r="F62" s="207"/>
      <c r="G62" s="86">
        <v>2</v>
      </c>
      <c r="H62" s="31" t="s">
        <v>57</v>
      </c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1"/>
    </row>
    <row r="63" spans="2:34" ht="18" customHeight="1" x14ac:dyDescent="0.35">
      <c r="C63" s="211"/>
      <c r="D63" s="212"/>
      <c r="E63" s="213"/>
      <c r="F63" s="207"/>
      <c r="G63" s="86">
        <v>3</v>
      </c>
      <c r="H63" s="31" t="s">
        <v>58</v>
      </c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1"/>
    </row>
    <row r="64" spans="2:34" ht="18" customHeight="1" x14ac:dyDescent="0.35">
      <c r="C64" s="211"/>
      <c r="D64" s="212"/>
      <c r="E64" s="213"/>
      <c r="F64" s="207"/>
      <c r="G64" s="86">
        <v>4</v>
      </c>
      <c r="H64" s="31" t="s">
        <v>59</v>
      </c>
      <c r="I64" s="238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39"/>
      <c r="U64" s="239"/>
      <c r="V64" s="239"/>
      <c r="W64" s="239"/>
      <c r="X64" s="239"/>
      <c r="Y64" s="239"/>
      <c r="Z64" s="239"/>
      <c r="AA64" s="239"/>
      <c r="AB64" s="239"/>
      <c r="AC64" s="239"/>
      <c r="AD64" s="239"/>
      <c r="AE64" s="239"/>
      <c r="AF64" s="239"/>
      <c r="AG64" s="239"/>
      <c r="AH64" s="240"/>
    </row>
    <row r="65" spans="3:34" ht="18" customHeight="1" x14ac:dyDescent="0.35">
      <c r="C65" s="211"/>
      <c r="D65" s="212"/>
      <c r="E65" s="213"/>
      <c r="F65" s="207"/>
      <c r="G65" s="86">
        <v>5</v>
      </c>
      <c r="H65" s="31" t="s">
        <v>68</v>
      </c>
      <c r="I65" s="220" t="s">
        <v>80</v>
      </c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1"/>
    </row>
    <row r="66" spans="3:34" ht="18" customHeight="1" x14ac:dyDescent="0.35">
      <c r="C66" s="211"/>
      <c r="D66" s="212"/>
      <c r="E66" s="213"/>
      <c r="F66" s="207"/>
      <c r="G66" s="86">
        <v>6</v>
      </c>
      <c r="H66" s="31" t="s">
        <v>69</v>
      </c>
      <c r="I66" s="220" t="s">
        <v>81</v>
      </c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1"/>
    </row>
    <row r="67" spans="3:34" ht="18" customHeight="1" x14ac:dyDescent="0.35">
      <c r="C67" s="211"/>
      <c r="D67" s="212"/>
      <c r="E67" s="213"/>
      <c r="F67" s="207"/>
      <c r="G67" s="86">
        <v>7</v>
      </c>
      <c r="H67" s="31" t="s">
        <v>70</v>
      </c>
      <c r="I67" s="220" t="s">
        <v>82</v>
      </c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1"/>
    </row>
    <row r="68" spans="3:34" ht="18" customHeight="1" thickBot="1" x14ac:dyDescent="0.4">
      <c r="C68" s="96"/>
      <c r="D68" s="97"/>
      <c r="E68" s="97"/>
      <c r="F68" s="208"/>
      <c r="G68" s="87">
        <v>8</v>
      </c>
      <c r="H68" s="88" t="s">
        <v>71</v>
      </c>
      <c r="I68" s="222" t="s">
        <v>83</v>
      </c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3"/>
    </row>
  </sheetData>
  <mergeCells count="28">
    <mergeCell ref="AH9:AH10"/>
    <mergeCell ref="F60:F68"/>
    <mergeCell ref="I60:AH60"/>
    <mergeCell ref="C61:E67"/>
    <mergeCell ref="I61:AH61"/>
    <mergeCell ref="I62:AH62"/>
    <mergeCell ref="I63:AH63"/>
    <mergeCell ref="I64:AH64"/>
    <mergeCell ref="I65:AH65"/>
    <mergeCell ref="I66:AH66"/>
    <mergeCell ref="I67:AH67"/>
    <mergeCell ref="I68:AH68"/>
    <mergeCell ref="B2:AH2"/>
    <mergeCell ref="B3:AH3"/>
    <mergeCell ref="B4:AH4"/>
    <mergeCell ref="B9:B10"/>
    <mergeCell ref="C9:D9"/>
    <mergeCell ref="E9:E10"/>
    <mergeCell ref="F9:F10"/>
    <mergeCell ref="G9:J9"/>
    <mergeCell ref="K9:N9"/>
    <mergeCell ref="O9:O10"/>
    <mergeCell ref="AE10:AF10"/>
    <mergeCell ref="P9:S9"/>
    <mergeCell ref="T9:W9"/>
    <mergeCell ref="X9:X10"/>
    <mergeCell ref="Z9:Z10"/>
    <mergeCell ref="AB9:AB10"/>
  </mergeCells>
  <dataValidations count="1">
    <dataValidation type="textLength" operator="lessThanOrEqual" allowBlank="1" showInputMessage="1" showErrorMessage="1" sqref="I62:I68" xr:uid="{618DB722-1C0C-4A9E-93E5-B152E4587A7F}">
      <formula1>100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FC8F7-C8A0-406B-B2AB-D770A76E6C88}">
  <dimension ref="B1:AH68"/>
  <sheetViews>
    <sheetView topLeftCell="A37" zoomScale="70" zoomScaleNormal="70" workbookViewId="0">
      <selection activeCell="A52" sqref="A52:XFD59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41.1796875" customWidth="1"/>
    <col min="6" max="6" width="5.7265625" customWidth="1"/>
    <col min="7" max="10" width="4.90625" customWidth="1"/>
    <col min="11" max="14" width="4.54296875" style="74" hidden="1" customWidth="1"/>
    <col min="15" max="15" width="10.90625" customWidth="1"/>
    <col min="16" max="19" width="6.7265625" customWidth="1"/>
    <col min="20" max="23" width="6.7265625" hidden="1" customWidth="1"/>
    <col min="26" max="26" width="8.7265625" hidden="1" customWidth="1"/>
    <col min="27" max="27" width="10.54296875" customWidth="1"/>
    <col min="28" max="28" width="10.54296875" hidden="1" customWidth="1"/>
    <col min="29" max="29" width="5.7265625" hidden="1" customWidth="1"/>
    <col min="30" max="32" width="6.26953125" hidden="1" customWidth="1"/>
    <col min="34" max="34" width="39.36328125" customWidth="1"/>
  </cols>
  <sheetData>
    <row r="1" spans="2:34" x14ac:dyDescent="0.35">
      <c r="B1" s="29"/>
      <c r="C1" s="29"/>
      <c r="D1" s="29"/>
      <c r="E1" s="29"/>
      <c r="F1" s="29"/>
      <c r="G1" s="29"/>
      <c r="H1" s="29"/>
      <c r="I1" s="29"/>
      <c r="J1" s="29"/>
      <c r="K1" s="79"/>
      <c r="L1" s="79"/>
      <c r="M1" s="79"/>
      <c r="N1" s="7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</row>
    <row r="2" spans="2:34" ht="24.5" x14ac:dyDescent="0.45">
      <c r="B2" s="187" t="s">
        <v>77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</row>
    <row r="3" spans="2:34" ht="24.5" x14ac:dyDescent="0.45">
      <c r="B3" s="187" t="str">
        <f>PROFIL!C3 &amp;" " &amp;PROFIL!D3</f>
        <v>SMP NEGERI 3 BABELAN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</row>
    <row r="4" spans="2:34" ht="24.5" customHeight="1" x14ac:dyDescent="0.35">
      <c r="B4" s="188" t="str">
        <f>"ASSESMEN PESERTA DIDIK TAHUN PELAJARAN " &amp; ": " &amp;PROFIL!C15 &amp; PROFIL!D15 &amp;PROFIL!E15</f>
        <v>ASSESMEN PESERTA DIDIK TAHUN PELAJARAN : 2025/2026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</row>
    <row r="5" spans="2:34" ht="16" customHeight="1" x14ac:dyDescent="0.35">
      <c r="B5" s="29"/>
      <c r="C5" s="30" t="s">
        <v>18</v>
      </c>
      <c r="D5" s="30" t="str">
        <f>": " &amp;PROFIL!C27</f>
        <v>: Pendidikan Pancasila</v>
      </c>
      <c r="E5" s="29"/>
      <c r="F5" s="29"/>
      <c r="G5" s="29"/>
      <c r="H5" s="29"/>
      <c r="I5" s="29"/>
      <c r="J5" s="29"/>
      <c r="K5" s="79"/>
      <c r="L5" s="79"/>
      <c r="M5" s="79"/>
      <c r="N5" s="7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2:34" ht="15" customHeight="1" x14ac:dyDescent="0.35">
      <c r="B6" s="29"/>
      <c r="C6" s="30" t="s">
        <v>12</v>
      </c>
      <c r="D6" s="30" t="str">
        <f>": " &amp;PROFIL!C19 &amp;"- " &amp;PROFIL!L19</f>
        <v xml:space="preserve">: VII- </v>
      </c>
      <c r="E6" s="29"/>
      <c r="F6" s="29"/>
      <c r="G6" s="29"/>
      <c r="H6" s="29"/>
      <c r="I6" s="29"/>
      <c r="J6" s="29"/>
      <c r="K6" s="79"/>
      <c r="L6" s="79"/>
      <c r="M6" s="79"/>
      <c r="N6" s="7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2:34" ht="12.5" customHeight="1" thickBot="1" x14ac:dyDescent="0.4">
      <c r="B7" s="29"/>
      <c r="C7" s="30" t="s">
        <v>76</v>
      </c>
      <c r="D7" s="30" t="str">
        <f>": " &amp;PROFIL!C29</f>
        <v>: AZKA ZAKIYAH, S.Pd</v>
      </c>
      <c r="E7" s="29"/>
      <c r="F7" s="29"/>
      <c r="G7" s="29"/>
      <c r="H7" s="29"/>
      <c r="I7" s="29"/>
      <c r="J7" s="29"/>
      <c r="K7" s="79"/>
      <c r="L7" s="79"/>
      <c r="M7" s="79"/>
      <c r="N7" s="7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</row>
    <row r="8" spans="2:34" ht="10" hidden="1" customHeight="1" thickBot="1" x14ac:dyDescent="0.4">
      <c r="B8" s="29"/>
      <c r="C8" s="30"/>
      <c r="D8" s="30"/>
      <c r="E8" s="29"/>
      <c r="F8" s="29"/>
      <c r="G8" s="43"/>
      <c r="H8" s="43"/>
      <c r="I8" s="43"/>
      <c r="J8" s="43"/>
      <c r="K8" s="43" t="str">
        <f>IF(COUNT(K12:K51)&gt;0,1,"")</f>
        <v/>
      </c>
      <c r="L8" s="43" t="str">
        <f>IF(COUNT(L12:L51)&gt;0,1,"")</f>
        <v/>
      </c>
      <c r="M8" s="43" t="str">
        <f>IF(COUNT(M12:M51)&gt;0,1,"")</f>
        <v/>
      </c>
      <c r="N8" s="43" t="str">
        <f>IF(COUNT(N12:N51)&gt;0,1,"")</f>
        <v/>
      </c>
      <c r="O8" s="43">
        <f>SUM(G8:N8)</f>
        <v>0</v>
      </c>
      <c r="P8" s="73"/>
      <c r="Q8" s="73"/>
      <c r="R8" s="73"/>
      <c r="S8" s="73"/>
      <c r="T8" s="73" t="str">
        <f>IF(COUNT(T12:T51)&gt;0,1,"")</f>
        <v/>
      </c>
      <c r="U8" s="73" t="str">
        <f>IF(COUNT(U12:U51)&gt;0,1,"")</f>
        <v/>
      </c>
      <c r="V8" s="73" t="str">
        <f>IF(COUNT(V12:V51)&gt;0,1,"")</f>
        <v/>
      </c>
      <c r="W8" s="73" t="str">
        <f>IF(COUNT(W12:W51)&gt;0,1,"")</f>
        <v/>
      </c>
      <c r="X8" s="73">
        <f>SUM(P8:W8)</f>
        <v>0</v>
      </c>
      <c r="Y8" s="44"/>
      <c r="Z8" s="44"/>
      <c r="AA8" s="73">
        <f>SUM(O11,X11,AB11)</f>
        <v>24</v>
      </c>
      <c r="AB8" s="73"/>
      <c r="AC8" s="29"/>
      <c r="AD8" s="29"/>
      <c r="AE8" s="29"/>
      <c r="AF8" s="29"/>
      <c r="AG8" s="29"/>
      <c r="AH8" s="29"/>
    </row>
    <row r="9" spans="2:34" s="14" customFormat="1" ht="63.5" customHeight="1" thickBot="1" x14ac:dyDescent="0.4">
      <c r="B9" s="189" t="s">
        <v>48</v>
      </c>
      <c r="C9" s="191" t="s">
        <v>51</v>
      </c>
      <c r="D9" s="191"/>
      <c r="E9" s="191" t="s">
        <v>52</v>
      </c>
      <c r="F9" s="191" t="s">
        <v>53</v>
      </c>
      <c r="G9" s="192" t="s">
        <v>159</v>
      </c>
      <c r="H9" s="193"/>
      <c r="I9" s="193"/>
      <c r="J9" s="194"/>
      <c r="K9" s="195" t="s">
        <v>153</v>
      </c>
      <c r="L9" s="196"/>
      <c r="M9" s="196"/>
      <c r="N9" s="197"/>
      <c r="O9" s="198" t="s">
        <v>65</v>
      </c>
      <c r="P9" s="192" t="s">
        <v>158</v>
      </c>
      <c r="Q9" s="193"/>
      <c r="R9" s="193"/>
      <c r="S9" s="194"/>
      <c r="T9" s="195" t="s">
        <v>153</v>
      </c>
      <c r="U9" s="196"/>
      <c r="V9" s="196"/>
      <c r="W9" s="197"/>
      <c r="X9" s="198" t="s">
        <v>66</v>
      </c>
      <c r="Y9" s="26" t="s">
        <v>28</v>
      </c>
      <c r="Z9" s="202" t="s">
        <v>160</v>
      </c>
      <c r="AA9" s="26" t="str">
        <f>PROFIL!$C$13</f>
        <v>Sumatif Akhir Semester (SAS)</v>
      </c>
      <c r="AB9" s="202" t="s">
        <v>160</v>
      </c>
      <c r="AC9" s="26"/>
      <c r="AD9" s="26"/>
      <c r="AE9" s="26"/>
      <c r="AF9" s="26"/>
      <c r="AG9" s="27" t="s">
        <v>67</v>
      </c>
      <c r="AH9" s="204" t="s">
        <v>227</v>
      </c>
    </row>
    <row r="10" spans="2:34" s="14" customFormat="1" ht="15.5" customHeight="1" x14ac:dyDescent="0.35">
      <c r="B10" s="190"/>
      <c r="C10" s="17" t="s">
        <v>49</v>
      </c>
      <c r="D10" s="17" t="s">
        <v>50</v>
      </c>
      <c r="E10" s="186"/>
      <c r="F10" s="186"/>
      <c r="G10" s="34" t="s">
        <v>56</v>
      </c>
      <c r="H10" s="34" t="s">
        <v>57</v>
      </c>
      <c r="I10" s="34" t="s">
        <v>58</v>
      </c>
      <c r="J10" s="34" t="s">
        <v>59</v>
      </c>
      <c r="K10" s="78" t="s">
        <v>56</v>
      </c>
      <c r="L10" s="78" t="s">
        <v>57</v>
      </c>
      <c r="M10" s="78" t="s">
        <v>58</v>
      </c>
      <c r="N10" s="78" t="s">
        <v>59</v>
      </c>
      <c r="O10" s="199"/>
      <c r="P10" s="34" t="s">
        <v>61</v>
      </c>
      <c r="Q10" s="34" t="s">
        <v>62</v>
      </c>
      <c r="R10" s="34" t="s">
        <v>63</v>
      </c>
      <c r="S10" s="34" t="s">
        <v>64</v>
      </c>
      <c r="T10" s="78" t="s">
        <v>61</v>
      </c>
      <c r="U10" s="78" t="s">
        <v>62</v>
      </c>
      <c r="V10" s="78" t="s">
        <v>63</v>
      </c>
      <c r="W10" s="78" t="s">
        <v>64</v>
      </c>
      <c r="X10" s="199"/>
      <c r="Y10" s="35" t="s">
        <v>73</v>
      </c>
      <c r="Z10" s="203"/>
      <c r="AA10" s="34" t="s">
        <v>72</v>
      </c>
      <c r="AB10" s="203"/>
      <c r="AC10" s="36" t="s">
        <v>84</v>
      </c>
      <c r="AD10" s="36" t="s">
        <v>85</v>
      </c>
      <c r="AE10" s="200" t="s">
        <v>86</v>
      </c>
      <c r="AF10" s="201"/>
      <c r="AG10" s="37" t="s">
        <v>75</v>
      </c>
      <c r="AH10" s="205"/>
    </row>
    <row r="11" spans="2:34" s="14" customFormat="1" ht="1.5" customHeight="1" x14ac:dyDescent="0.35">
      <c r="B11" s="38"/>
      <c r="C11" s="38"/>
      <c r="D11" s="38"/>
      <c r="E11" s="38"/>
      <c r="F11" s="38"/>
      <c r="G11" s="39"/>
      <c r="H11" s="39"/>
      <c r="I11" s="39"/>
      <c r="J11" s="39"/>
      <c r="K11" s="76"/>
      <c r="L11" s="76"/>
      <c r="M11" s="76"/>
      <c r="N11" s="76"/>
      <c r="O11" s="41">
        <v>9</v>
      </c>
      <c r="P11" s="42"/>
      <c r="Q11" s="42"/>
      <c r="R11" s="42"/>
      <c r="S11" s="42"/>
      <c r="T11" s="82"/>
      <c r="U11" s="82"/>
      <c r="V11" s="82"/>
      <c r="W11" s="82"/>
      <c r="X11" s="41">
        <v>8</v>
      </c>
      <c r="Y11" s="41"/>
      <c r="Z11" s="83">
        <v>1</v>
      </c>
      <c r="AA11" s="42"/>
      <c r="AB11" s="81">
        <v>7</v>
      </c>
      <c r="AC11" s="42"/>
      <c r="AD11" s="42"/>
      <c r="AE11" s="42"/>
      <c r="AF11" s="42"/>
      <c r="AG11" s="41"/>
      <c r="AH11" s="40"/>
    </row>
    <row r="12" spans="2:34" x14ac:dyDescent="0.35">
      <c r="B12" s="22">
        <v>1</v>
      </c>
      <c r="C12" s="22">
        <f>'9'!C5</f>
        <v>0</v>
      </c>
      <c r="D12" s="22">
        <f>'9'!D5</f>
        <v>0</v>
      </c>
      <c r="E12" s="22">
        <f>'9'!E5</f>
        <v>0</v>
      </c>
      <c r="F12" s="22">
        <f>'9'!F5</f>
        <v>0</v>
      </c>
      <c r="G12" s="33"/>
      <c r="H12" s="33"/>
      <c r="I12" s="33"/>
      <c r="J12" s="33"/>
      <c r="K12" s="80" t="e">
        <f t="shared" ref="K12:K51" si="0">($G$58*G12)+$G$59</f>
        <v>#DIV/0!</v>
      </c>
      <c r="L12" s="80" t="e">
        <f t="shared" ref="L12:L51" si="1">($H$58*H12)+$H$59</f>
        <v>#DIV/0!</v>
      </c>
      <c r="M12" s="80" t="e">
        <f t="shared" ref="M12:M51" si="2">($I$58*I12)+$I$59</f>
        <v>#DIV/0!</v>
      </c>
      <c r="N12" s="80" t="e">
        <f t="shared" ref="N12:N51" si="3">($J$58*J12)+$J$59</f>
        <v>#DIV/0!</v>
      </c>
      <c r="O12" s="22" t="str">
        <f>IF(COUNT(K12:N12)&lt;2,"",ROUND(SUM(K12:N12)/$O$8,0))</f>
        <v/>
      </c>
      <c r="P12" s="33"/>
      <c r="Q12" s="33"/>
      <c r="R12" s="33"/>
      <c r="S12" s="33"/>
      <c r="T12" s="77" t="e">
        <f t="shared" ref="T12:T51" si="4">($P$58*P12)+$P$59</f>
        <v>#DIV/0!</v>
      </c>
      <c r="U12" s="77" t="e">
        <f t="shared" ref="U12:U51" si="5">($Q$58*Q12)+$Q$59</f>
        <v>#DIV/0!</v>
      </c>
      <c r="V12" s="77" t="e">
        <f t="shared" ref="V12:V51" si="6">($R$58*R12)+$R$59</f>
        <v>#DIV/0!</v>
      </c>
      <c r="W12" s="77" t="e">
        <f t="shared" ref="W12:W51" si="7">($S$58*S12)+$S$59</f>
        <v>#DIV/0!</v>
      </c>
      <c r="X12" s="22" t="str">
        <f>IF(COUNT(T12:W12)&lt;2,"",ROUND(SUM(T12:W12)/$X$8,0))</f>
        <v/>
      </c>
      <c r="Y12" s="33"/>
      <c r="Z12" s="84" t="e">
        <f>($Y$58*Y12)+$Y$59</f>
        <v>#DIV/0!</v>
      </c>
      <c r="AA12" s="33"/>
      <c r="AB12" s="85" t="e">
        <f t="shared" ref="AB12:AB51" si="8">($AA$58*AA12)+$AA$59</f>
        <v>#DIV/0!</v>
      </c>
      <c r="AC12" s="45">
        <f>MAX(G12:J12)</f>
        <v>0</v>
      </c>
      <c r="AD12" s="45">
        <f>MIN(G12:J12)</f>
        <v>0</v>
      </c>
      <c r="AE12" s="45" t="e">
        <f>MATCH(AC12,G12:J12,0)</f>
        <v>#N/A</v>
      </c>
      <c r="AF12" s="45" t="e">
        <f>MATCH(AD12,G12:J12,0)</f>
        <v>#N/A</v>
      </c>
      <c r="AG12" s="24" t="str">
        <f>IFERROR(IF(OR(X12="",Y12="",AA12=""),"",ROUND(((O12*$O$11)+(X12*$X$11)+(AB12*$AB$11))/$AA$8,0)),"")</f>
        <v/>
      </c>
      <c r="AH12" s="28" t="str">
        <f t="shared" ref="AH12:AH51" si="9">IFERROR("Menunjukkan penguasaan"&amp; " dalam "&amp;(VLOOKUP(AE12,$G$61:$I$70,3)),"")</f>
        <v/>
      </c>
    </row>
    <row r="13" spans="2:34" x14ac:dyDescent="0.35">
      <c r="B13" s="20">
        <v>2</v>
      </c>
      <c r="C13" s="22">
        <f>'9'!C6</f>
        <v>0</v>
      </c>
      <c r="D13" s="22">
        <f>'9'!D6</f>
        <v>0</v>
      </c>
      <c r="E13" s="22">
        <f>'9'!E6</f>
        <v>0</v>
      </c>
      <c r="F13" s="22">
        <f>'9'!F6</f>
        <v>0</v>
      </c>
      <c r="G13" s="75"/>
      <c r="H13" s="75"/>
      <c r="I13" s="75"/>
      <c r="J13" s="75"/>
      <c r="K13" s="80" t="e">
        <f t="shared" si="0"/>
        <v>#DIV/0!</v>
      </c>
      <c r="L13" s="80" t="e">
        <f t="shared" si="1"/>
        <v>#DIV/0!</v>
      </c>
      <c r="M13" s="80" t="e">
        <f t="shared" si="2"/>
        <v>#DIV/0!</v>
      </c>
      <c r="N13" s="80" t="e">
        <f t="shared" si="3"/>
        <v>#DIV/0!</v>
      </c>
      <c r="O13" s="22" t="str">
        <f t="shared" ref="O13:O51" si="10">IF(COUNT(K13:N13)&lt;2,"",ROUND(SUM(K13:N13)/$O$8,0))</f>
        <v/>
      </c>
      <c r="P13" s="75"/>
      <c r="Q13" s="75"/>
      <c r="R13" s="75"/>
      <c r="S13" s="75"/>
      <c r="T13" s="77" t="e">
        <f t="shared" si="4"/>
        <v>#DIV/0!</v>
      </c>
      <c r="U13" s="77" t="e">
        <f t="shared" si="5"/>
        <v>#DIV/0!</v>
      </c>
      <c r="V13" s="77" t="e">
        <f t="shared" si="6"/>
        <v>#DIV/0!</v>
      </c>
      <c r="W13" s="77" t="e">
        <f t="shared" si="7"/>
        <v>#DIV/0!</v>
      </c>
      <c r="X13" s="22" t="str">
        <f t="shared" ref="X13:X51" si="11">IF(COUNT(T13:W13)&lt;2,"",ROUND(SUM(T13:W13)/$X$8,0))</f>
        <v/>
      </c>
      <c r="Y13" s="75"/>
      <c r="Z13" s="84" t="e">
        <f t="shared" ref="Z13:Z51" si="12">($Y$58*Y13)+$Y$59</f>
        <v>#DIV/0!</v>
      </c>
      <c r="AA13" s="75"/>
      <c r="AB13" s="85" t="e">
        <f t="shared" si="8"/>
        <v>#DIV/0!</v>
      </c>
      <c r="AC13" s="45">
        <f t="shared" ref="AC13:AC59" si="13">MAX(G13:J13)</f>
        <v>0</v>
      </c>
      <c r="AD13" s="45">
        <f t="shared" ref="AD13:AD59" si="14">MIN(G13:J13)</f>
        <v>0</v>
      </c>
      <c r="AE13" s="45" t="e">
        <f t="shared" ref="AE13:AE59" si="15">MATCH(AC13,G13:J13,0)</f>
        <v>#N/A</v>
      </c>
      <c r="AF13" s="45" t="e">
        <f t="shared" ref="AF13:AF59" si="16">MATCH(AD13,G13:J13,0)</f>
        <v>#N/A</v>
      </c>
      <c r="AG13" s="24" t="str">
        <f t="shared" ref="AG13:AG51" si="17">IFERROR(IF(OR(X13="",Y13="",AA13=""),"",ROUND(((O13*$O$11)+(X13*$X$11)+(AB13*$AB$11))/$AA$8,0)),"")</f>
        <v/>
      </c>
      <c r="AH13" s="28" t="str">
        <f t="shared" si="9"/>
        <v/>
      </c>
    </row>
    <row r="14" spans="2:34" x14ac:dyDescent="0.35">
      <c r="B14" s="20">
        <v>3</v>
      </c>
      <c r="C14" s="22">
        <f>'9'!C7</f>
        <v>0</v>
      </c>
      <c r="D14" s="22">
        <f>'9'!D7</f>
        <v>0</v>
      </c>
      <c r="E14" s="22">
        <f>'9'!E7</f>
        <v>0</v>
      </c>
      <c r="F14" s="22">
        <f>'9'!F7</f>
        <v>0</v>
      </c>
      <c r="G14" s="75"/>
      <c r="H14" s="75"/>
      <c r="I14" s="75"/>
      <c r="J14" s="75"/>
      <c r="K14" s="80" t="e">
        <f t="shared" si="0"/>
        <v>#DIV/0!</v>
      </c>
      <c r="L14" s="80" t="e">
        <f t="shared" si="1"/>
        <v>#DIV/0!</v>
      </c>
      <c r="M14" s="80" t="e">
        <f t="shared" si="2"/>
        <v>#DIV/0!</v>
      </c>
      <c r="N14" s="80" t="e">
        <f t="shared" si="3"/>
        <v>#DIV/0!</v>
      </c>
      <c r="O14" s="22" t="str">
        <f t="shared" si="10"/>
        <v/>
      </c>
      <c r="P14" s="75"/>
      <c r="Q14" s="75"/>
      <c r="R14" s="75"/>
      <c r="S14" s="75"/>
      <c r="T14" s="77" t="e">
        <f t="shared" si="4"/>
        <v>#DIV/0!</v>
      </c>
      <c r="U14" s="77" t="e">
        <f t="shared" si="5"/>
        <v>#DIV/0!</v>
      </c>
      <c r="V14" s="77" t="e">
        <f t="shared" si="6"/>
        <v>#DIV/0!</v>
      </c>
      <c r="W14" s="77" t="e">
        <f t="shared" si="7"/>
        <v>#DIV/0!</v>
      </c>
      <c r="X14" s="22" t="str">
        <f t="shared" si="11"/>
        <v/>
      </c>
      <c r="Y14" s="75"/>
      <c r="Z14" s="84" t="e">
        <f t="shared" si="12"/>
        <v>#DIV/0!</v>
      </c>
      <c r="AA14" s="75"/>
      <c r="AB14" s="85" t="e">
        <f t="shared" si="8"/>
        <v>#DIV/0!</v>
      </c>
      <c r="AC14" s="45">
        <f t="shared" si="13"/>
        <v>0</v>
      </c>
      <c r="AD14" s="45">
        <f t="shared" si="14"/>
        <v>0</v>
      </c>
      <c r="AE14" s="45" t="e">
        <f t="shared" si="15"/>
        <v>#N/A</v>
      </c>
      <c r="AF14" s="45" t="e">
        <f t="shared" si="16"/>
        <v>#N/A</v>
      </c>
      <c r="AG14" s="24" t="str">
        <f t="shared" si="17"/>
        <v/>
      </c>
      <c r="AH14" s="28" t="str">
        <f t="shared" si="9"/>
        <v/>
      </c>
    </row>
    <row r="15" spans="2:34" x14ac:dyDescent="0.35">
      <c r="B15" s="20">
        <v>4</v>
      </c>
      <c r="C15" s="22">
        <f>'9'!C8</f>
        <v>0</v>
      </c>
      <c r="D15" s="22">
        <f>'9'!D8</f>
        <v>0</v>
      </c>
      <c r="E15" s="22">
        <f>'9'!E8</f>
        <v>0</v>
      </c>
      <c r="F15" s="22">
        <f>'9'!F8</f>
        <v>0</v>
      </c>
      <c r="G15" s="75"/>
      <c r="H15" s="75"/>
      <c r="I15" s="75"/>
      <c r="J15" s="75"/>
      <c r="K15" s="80" t="e">
        <f t="shared" si="0"/>
        <v>#DIV/0!</v>
      </c>
      <c r="L15" s="80" t="e">
        <f t="shared" si="1"/>
        <v>#DIV/0!</v>
      </c>
      <c r="M15" s="80" t="e">
        <f t="shared" si="2"/>
        <v>#DIV/0!</v>
      </c>
      <c r="N15" s="80" t="e">
        <f t="shared" si="3"/>
        <v>#DIV/0!</v>
      </c>
      <c r="O15" s="22" t="str">
        <f t="shared" si="10"/>
        <v/>
      </c>
      <c r="P15" s="75"/>
      <c r="Q15" s="75"/>
      <c r="R15" s="75"/>
      <c r="S15" s="75"/>
      <c r="T15" s="77" t="e">
        <f t="shared" si="4"/>
        <v>#DIV/0!</v>
      </c>
      <c r="U15" s="77" t="e">
        <f t="shared" si="5"/>
        <v>#DIV/0!</v>
      </c>
      <c r="V15" s="77" t="e">
        <f t="shared" si="6"/>
        <v>#DIV/0!</v>
      </c>
      <c r="W15" s="77" t="e">
        <f t="shared" si="7"/>
        <v>#DIV/0!</v>
      </c>
      <c r="X15" s="22" t="str">
        <f t="shared" si="11"/>
        <v/>
      </c>
      <c r="Y15" s="75"/>
      <c r="Z15" s="84" t="e">
        <f t="shared" si="12"/>
        <v>#DIV/0!</v>
      </c>
      <c r="AA15" s="75"/>
      <c r="AB15" s="85" t="e">
        <f t="shared" si="8"/>
        <v>#DIV/0!</v>
      </c>
      <c r="AC15" s="45">
        <f t="shared" si="13"/>
        <v>0</v>
      </c>
      <c r="AD15" s="45">
        <f t="shared" si="14"/>
        <v>0</v>
      </c>
      <c r="AE15" s="45" t="e">
        <f t="shared" si="15"/>
        <v>#N/A</v>
      </c>
      <c r="AF15" s="45" t="e">
        <f t="shared" si="16"/>
        <v>#N/A</v>
      </c>
      <c r="AG15" s="24" t="str">
        <f t="shared" si="17"/>
        <v/>
      </c>
      <c r="AH15" s="28" t="str">
        <f t="shared" si="9"/>
        <v/>
      </c>
    </row>
    <row r="16" spans="2:34" x14ac:dyDescent="0.35">
      <c r="B16" s="20">
        <v>5</v>
      </c>
      <c r="C16" s="22">
        <f>'9'!C9</f>
        <v>0</v>
      </c>
      <c r="D16" s="22">
        <f>'9'!D9</f>
        <v>0</v>
      </c>
      <c r="E16" s="22">
        <f>'9'!E9</f>
        <v>0</v>
      </c>
      <c r="F16" s="22">
        <f>'9'!F9</f>
        <v>0</v>
      </c>
      <c r="G16" s="75"/>
      <c r="H16" s="75"/>
      <c r="I16" s="75"/>
      <c r="J16" s="75"/>
      <c r="K16" s="80" t="e">
        <f t="shared" si="0"/>
        <v>#DIV/0!</v>
      </c>
      <c r="L16" s="80" t="e">
        <f t="shared" si="1"/>
        <v>#DIV/0!</v>
      </c>
      <c r="M16" s="80" t="e">
        <f t="shared" si="2"/>
        <v>#DIV/0!</v>
      </c>
      <c r="N16" s="80" t="e">
        <f t="shared" si="3"/>
        <v>#DIV/0!</v>
      </c>
      <c r="O16" s="22" t="str">
        <f t="shared" si="10"/>
        <v/>
      </c>
      <c r="P16" s="75"/>
      <c r="Q16" s="75"/>
      <c r="R16" s="75"/>
      <c r="S16" s="75"/>
      <c r="T16" s="77" t="e">
        <f t="shared" si="4"/>
        <v>#DIV/0!</v>
      </c>
      <c r="U16" s="77" t="e">
        <f t="shared" si="5"/>
        <v>#DIV/0!</v>
      </c>
      <c r="V16" s="77" t="e">
        <f t="shared" si="6"/>
        <v>#DIV/0!</v>
      </c>
      <c r="W16" s="77" t="e">
        <f t="shared" si="7"/>
        <v>#DIV/0!</v>
      </c>
      <c r="X16" s="22" t="str">
        <f t="shared" si="11"/>
        <v/>
      </c>
      <c r="Y16" s="75"/>
      <c r="Z16" s="84" t="e">
        <f t="shared" si="12"/>
        <v>#DIV/0!</v>
      </c>
      <c r="AA16" s="75"/>
      <c r="AB16" s="85" t="e">
        <f t="shared" si="8"/>
        <v>#DIV/0!</v>
      </c>
      <c r="AC16" s="45">
        <f t="shared" si="13"/>
        <v>0</v>
      </c>
      <c r="AD16" s="45">
        <f t="shared" si="14"/>
        <v>0</v>
      </c>
      <c r="AE16" s="45" t="e">
        <f t="shared" si="15"/>
        <v>#N/A</v>
      </c>
      <c r="AF16" s="45" t="e">
        <f t="shared" si="16"/>
        <v>#N/A</v>
      </c>
      <c r="AG16" s="24" t="str">
        <f t="shared" si="17"/>
        <v/>
      </c>
      <c r="AH16" s="28" t="str">
        <f t="shared" si="9"/>
        <v/>
      </c>
    </row>
    <row r="17" spans="2:34" x14ac:dyDescent="0.35">
      <c r="B17" s="20">
        <v>6</v>
      </c>
      <c r="C17" s="22">
        <f>'9'!C10</f>
        <v>0</v>
      </c>
      <c r="D17" s="22">
        <f>'9'!D10</f>
        <v>0</v>
      </c>
      <c r="E17" s="22">
        <f>'9'!E10</f>
        <v>0</v>
      </c>
      <c r="F17" s="22">
        <f>'9'!F10</f>
        <v>0</v>
      </c>
      <c r="G17" s="75"/>
      <c r="H17" s="75"/>
      <c r="I17" s="75"/>
      <c r="J17" s="75"/>
      <c r="K17" s="80" t="e">
        <f t="shared" si="0"/>
        <v>#DIV/0!</v>
      </c>
      <c r="L17" s="80" t="e">
        <f t="shared" si="1"/>
        <v>#DIV/0!</v>
      </c>
      <c r="M17" s="80" t="e">
        <f t="shared" si="2"/>
        <v>#DIV/0!</v>
      </c>
      <c r="N17" s="80" t="e">
        <f t="shared" si="3"/>
        <v>#DIV/0!</v>
      </c>
      <c r="O17" s="22" t="str">
        <f t="shared" si="10"/>
        <v/>
      </c>
      <c r="P17" s="75"/>
      <c r="Q17" s="75"/>
      <c r="R17" s="75"/>
      <c r="S17" s="75"/>
      <c r="T17" s="77" t="e">
        <f t="shared" si="4"/>
        <v>#DIV/0!</v>
      </c>
      <c r="U17" s="77" t="e">
        <f t="shared" si="5"/>
        <v>#DIV/0!</v>
      </c>
      <c r="V17" s="77" t="e">
        <f t="shared" si="6"/>
        <v>#DIV/0!</v>
      </c>
      <c r="W17" s="77" t="e">
        <f t="shared" si="7"/>
        <v>#DIV/0!</v>
      </c>
      <c r="X17" s="22" t="str">
        <f t="shared" si="11"/>
        <v/>
      </c>
      <c r="Y17" s="75"/>
      <c r="Z17" s="84" t="e">
        <f t="shared" si="12"/>
        <v>#DIV/0!</v>
      </c>
      <c r="AA17" s="75"/>
      <c r="AB17" s="85" t="e">
        <f t="shared" si="8"/>
        <v>#DIV/0!</v>
      </c>
      <c r="AC17" s="45">
        <f t="shared" si="13"/>
        <v>0</v>
      </c>
      <c r="AD17" s="45">
        <f t="shared" si="14"/>
        <v>0</v>
      </c>
      <c r="AE17" s="45" t="e">
        <f t="shared" si="15"/>
        <v>#N/A</v>
      </c>
      <c r="AF17" s="45" t="e">
        <f t="shared" si="16"/>
        <v>#N/A</v>
      </c>
      <c r="AG17" s="24" t="str">
        <f t="shared" si="17"/>
        <v/>
      </c>
      <c r="AH17" s="28" t="str">
        <f t="shared" si="9"/>
        <v/>
      </c>
    </row>
    <row r="18" spans="2:34" x14ac:dyDescent="0.35">
      <c r="B18" s="20">
        <v>7</v>
      </c>
      <c r="C18" s="22">
        <f>'9'!C11</f>
        <v>0</v>
      </c>
      <c r="D18" s="22">
        <f>'9'!D11</f>
        <v>0</v>
      </c>
      <c r="E18" s="22">
        <f>'9'!E11</f>
        <v>0</v>
      </c>
      <c r="F18" s="22">
        <f>'9'!F11</f>
        <v>0</v>
      </c>
      <c r="G18" s="75"/>
      <c r="H18" s="75"/>
      <c r="I18" s="75"/>
      <c r="J18" s="75"/>
      <c r="K18" s="80" t="e">
        <f t="shared" si="0"/>
        <v>#DIV/0!</v>
      </c>
      <c r="L18" s="80" t="e">
        <f t="shared" si="1"/>
        <v>#DIV/0!</v>
      </c>
      <c r="M18" s="80" t="e">
        <f t="shared" si="2"/>
        <v>#DIV/0!</v>
      </c>
      <c r="N18" s="80" t="e">
        <f t="shared" si="3"/>
        <v>#DIV/0!</v>
      </c>
      <c r="O18" s="22" t="str">
        <f t="shared" si="10"/>
        <v/>
      </c>
      <c r="P18" s="75"/>
      <c r="Q18" s="75"/>
      <c r="R18" s="75"/>
      <c r="S18" s="75"/>
      <c r="T18" s="77" t="e">
        <f t="shared" si="4"/>
        <v>#DIV/0!</v>
      </c>
      <c r="U18" s="77" t="e">
        <f t="shared" si="5"/>
        <v>#DIV/0!</v>
      </c>
      <c r="V18" s="77" t="e">
        <f t="shared" si="6"/>
        <v>#DIV/0!</v>
      </c>
      <c r="W18" s="77" t="e">
        <f t="shared" si="7"/>
        <v>#DIV/0!</v>
      </c>
      <c r="X18" s="22" t="str">
        <f t="shared" si="11"/>
        <v/>
      </c>
      <c r="Y18" s="75"/>
      <c r="Z18" s="84" t="e">
        <f t="shared" si="12"/>
        <v>#DIV/0!</v>
      </c>
      <c r="AA18" s="75"/>
      <c r="AB18" s="85" t="e">
        <f t="shared" si="8"/>
        <v>#DIV/0!</v>
      </c>
      <c r="AC18" s="45">
        <f t="shared" si="13"/>
        <v>0</v>
      </c>
      <c r="AD18" s="45">
        <f t="shared" si="14"/>
        <v>0</v>
      </c>
      <c r="AE18" s="45" t="e">
        <f t="shared" si="15"/>
        <v>#N/A</v>
      </c>
      <c r="AF18" s="45" t="e">
        <f t="shared" si="16"/>
        <v>#N/A</v>
      </c>
      <c r="AG18" s="24" t="str">
        <f t="shared" si="17"/>
        <v/>
      </c>
      <c r="AH18" s="28" t="str">
        <f t="shared" si="9"/>
        <v/>
      </c>
    </row>
    <row r="19" spans="2:34" x14ac:dyDescent="0.35">
      <c r="B19" s="20">
        <v>8</v>
      </c>
      <c r="C19" s="22">
        <f>'9'!C12</f>
        <v>0</v>
      </c>
      <c r="D19" s="22">
        <f>'9'!D12</f>
        <v>0</v>
      </c>
      <c r="E19" s="22">
        <f>'9'!E12</f>
        <v>0</v>
      </c>
      <c r="F19" s="22">
        <f>'9'!F12</f>
        <v>0</v>
      </c>
      <c r="G19" s="75"/>
      <c r="H19" s="75"/>
      <c r="I19" s="75"/>
      <c r="J19" s="75"/>
      <c r="K19" s="80" t="e">
        <f t="shared" si="0"/>
        <v>#DIV/0!</v>
      </c>
      <c r="L19" s="80" t="e">
        <f t="shared" si="1"/>
        <v>#DIV/0!</v>
      </c>
      <c r="M19" s="80" t="e">
        <f t="shared" si="2"/>
        <v>#DIV/0!</v>
      </c>
      <c r="N19" s="80" t="e">
        <f t="shared" si="3"/>
        <v>#DIV/0!</v>
      </c>
      <c r="O19" s="22" t="str">
        <f t="shared" si="10"/>
        <v/>
      </c>
      <c r="P19" s="75"/>
      <c r="Q19" s="75"/>
      <c r="R19" s="75"/>
      <c r="S19" s="75"/>
      <c r="T19" s="77" t="e">
        <f t="shared" si="4"/>
        <v>#DIV/0!</v>
      </c>
      <c r="U19" s="77" t="e">
        <f t="shared" si="5"/>
        <v>#DIV/0!</v>
      </c>
      <c r="V19" s="77" t="e">
        <f t="shared" si="6"/>
        <v>#DIV/0!</v>
      </c>
      <c r="W19" s="77" t="e">
        <f t="shared" si="7"/>
        <v>#DIV/0!</v>
      </c>
      <c r="X19" s="22" t="str">
        <f t="shared" si="11"/>
        <v/>
      </c>
      <c r="Y19" s="75"/>
      <c r="Z19" s="84" t="e">
        <f t="shared" si="12"/>
        <v>#DIV/0!</v>
      </c>
      <c r="AA19" s="75"/>
      <c r="AB19" s="85" t="e">
        <f t="shared" si="8"/>
        <v>#DIV/0!</v>
      </c>
      <c r="AC19" s="45">
        <f t="shared" si="13"/>
        <v>0</v>
      </c>
      <c r="AD19" s="45">
        <f t="shared" si="14"/>
        <v>0</v>
      </c>
      <c r="AE19" s="45" t="e">
        <f t="shared" si="15"/>
        <v>#N/A</v>
      </c>
      <c r="AF19" s="45" t="e">
        <f t="shared" si="16"/>
        <v>#N/A</v>
      </c>
      <c r="AG19" s="24" t="str">
        <f t="shared" si="17"/>
        <v/>
      </c>
      <c r="AH19" s="28" t="str">
        <f t="shared" si="9"/>
        <v/>
      </c>
    </row>
    <row r="20" spans="2:34" x14ac:dyDescent="0.35">
      <c r="B20" s="20">
        <v>9</v>
      </c>
      <c r="C20" s="22">
        <f>'9'!C13</f>
        <v>0</v>
      </c>
      <c r="D20" s="22">
        <f>'9'!D13</f>
        <v>0</v>
      </c>
      <c r="E20" s="22">
        <f>'9'!E13</f>
        <v>0</v>
      </c>
      <c r="F20" s="22">
        <f>'9'!F13</f>
        <v>0</v>
      </c>
      <c r="G20" s="75"/>
      <c r="H20" s="75"/>
      <c r="I20" s="75"/>
      <c r="J20" s="75"/>
      <c r="K20" s="80" t="e">
        <f t="shared" si="0"/>
        <v>#DIV/0!</v>
      </c>
      <c r="L20" s="80" t="e">
        <f t="shared" si="1"/>
        <v>#DIV/0!</v>
      </c>
      <c r="M20" s="80" t="e">
        <f t="shared" si="2"/>
        <v>#DIV/0!</v>
      </c>
      <c r="N20" s="80" t="e">
        <f t="shared" si="3"/>
        <v>#DIV/0!</v>
      </c>
      <c r="O20" s="22" t="str">
        <f t="shared" si="10"/>
        <v/>
      </c>
      <c r="P20" s="75"/>
      <c r="Q20" s="75"/>
      <c r="R20" s="75"/>
      <c r="S20" s="75"/>
      <c r="T20" s="77" t="e">
        <f t="shared" si="4"/>
        <v>#DIV/0!</v>
      </c>
      <c r="U20" s="77" t="e">
        <f t="shared" si="5"/>
        <v>#DIV/0!</v>
      </c>
      <c r="V20" s="77" t="e">
        <f t="shared" si="6"/>
        <v>#DIV/0!</v>
      </c>
      <c r="W20" s="77" t="e">
        <f t="shared" si="7"/>
        <v>#DIV/0!</v>
      </c>
      <c r="X20" s="22" t="str">
        <f t="shared" si="11"/>
        <v/>
      </c>
      <c r="Y20" s="75"/>
      <c r="Z20" s="84" t="e">
        <f t="shared" si="12"/>
        <v>#DIV/0!</v>
      </c>
      <c r="AA20" s="75"/>
      <c r="AB20" s="85" t="e">
        <f t="shared" si="8"/>
        <v>#DIV/0!</v>
      </c>
      <c r="AC20" s="45">
        <f t="shared" si="13"/>
        <v>0</v>
      </c>
      <c r="AD20" s="45">
        <f t="shared" si="14"/>
        <v>0</v>
      </c>
      <c r="AE20" s="45" t="e">
        <f t="shared" si="15"/>
        <v>#N/A</v>
      </c>
      <c r="AF20" s="45" t="e">
        <f t="shared" si="16"/>
        <v>#N/A</v>
      </c>
      <c r="AG20" s="24" t="str">
        <f t="shared" si="17"/>
        <v/>
      </c>
      <c r="AH20" s="28" t="str">
        <f t="shared" si="9"/>
        <v/>
      </c>
    </row>
    <row r="21" spans="2:34" x14ac:dyDescent="0.35">
      <c r="B21" s="20">
        <v>10</v>
      </c>
      <c r="C21" s="22">
        <f>'9'!C14</f>
        <v>0</v>
      </c>
      <c r="D21" s="22">
        <f>'9'!D14</f>
        <v>0</v>
      </c>
      <c r="E21" s="22">
        <f>'9'!E14</f>
        <v>0</v>
      </c>
      <c r="F21" s="22">
        <f>'9'!F14</f>
        <v>0</v>
      </c>
      <c r="G21" s="75"/>
      <c r="H21" s="75"/>
      <c r="I21" s="75"/>
      <c r="J21" s="75"/>
      <c r="K21" s="80" t="e">
        <f t="shared" si="0"/>
        <v>#DIV/0!</v>
      </c>
      <c r="L21" s="80" t="e">
        <f t="shared" si="1"/>
        <v>#DIV/0!</v>
      </c>
      <c r="M21" s="80" t="e">
        <f t="shared" si="2"/>
        <v>#DIV/0!</v>
      </c>
      <c r="N21" s="80" t="e">
        <f t="shared" si="3"/>
        <v>#DIV/0!</v>
      </c>
      <c r="O21" s="22" t="str">
        <f t="shared" si="10"/>
        <v/>
      </c>
      <c r="P21" s="75"/>
      <c r="Q21" s="75"/>
      <c r="R21" s="75"/>
      <c r="S21" s="75"/>
      <c r="T21" s="77" t="e">
        <f t="shared" si="4"/>
        <v>#DIV/0!</v>
      </c>
      <c r="U21" s="77" t="e">
        <f t="shared" si="5"/>
        <v>#DIV/0!</v>
      </c>
      <c r="V21" s="77" t="e">
        <f t="shared" si="6"/>
        <v>#DIV/0!</v>
      </c>
      <c r="W21" s="77" t="e">
        <f t="shared" si="7"/>
        <v>#DIV/0!</v>
      </c>
      <c r="X21" s="22" t="str">
        <f t="shared" si="11"/>
        <v/>
      </c>
      <c r="Y21" s="75"/>
      <c r="Z21" s="84" t="e">
        <f t="shared" si="12"/>
        <v>#DIV/0!</v>
      </c>
      <c r="AA21" s="75"/>
      <c r="AB21" s="85" t="e">
        <f t="shared" si="8"/>
        <v>#DIV/0!</v>
      </c>
      <c r="AC21" s="45">
        <f t="shared" si="13"/>
        <v>0</v>
      </c>
      <c r="AD21" s="45">
        <f t="shared" si="14"/>
        <v>0</v>
      </c>
      <c r="AE21" s="45" t="e">
        <f t="shared" si="15"/>
        <v>#N/A</v>
      </c>
      <c r="AF21" s="45" t="e">
        <f t="shared" si="16"/>
        <v>#N/A</v>
      </c>
      <c r="AG21" s="24" t="str">
        <f t="shared" si="17"/>
        <v/>
      </c>
      <c r="AH21" s="28" t="str">
        <f t="shared" si="9"/>
        <v/>
      </c>
    </row>
    <row r="22" spans="2:34" x14ac:dyDescent="0.35">
      <c r="B22" s="20">
        <v>11</v>
      </c>
      <c r="C22" s="22">
        <f>'9'!C15</f>
        <v>0</v>
      </c>
      <c r="D22" s="22">
        <f>'9'!D15</f>
        <v>0</v>
      </c>
      <c r="E22" s="22">
        <f>'9'!E15</f>
        <v>0</v>
      </c>
      <c r="F22" s="22">
        <f>'9'!F15</f>
        <v>0</v>
      </c>
      <c r="G22" s="75"/>
      <c r="H22" s="75"/>
      <c r="I22" s="75"/>
      <c r="J22" s="75"/>
      <c r="K22" s="80" t="e">
        <f t="shared" si="0"/>
        <v>#DIV/0!</v>
      </c>
      <c r="L22" s="80" t="e">
        <f t="shared" si="1"/>
        <v>#DIV/0!</v>
      </c>
      <c r="M22" s="80" t="e">
        <f t="shared" si="2"/>
        <v>#DIV/0!</v>
      </c>
      <c r="N22" s="80" t="e">
        <f t="shared" si="3"/>
        <v>#DIV/0!</v>
      </c>
      <c r="O22" s="22" t="str">
        <f t="shared" si="10"/>
        <v/>
      </c>
      <c r="P22" s="75"/>
      <c r="Q22" s="75"/>
      <c r="R22" s="75"/>
      <c r="S22" s="75"/>
      <c r="T22" s="77" t="e">
        <f t="shared" si="4"/>
        <v>#DIV/0!</v>
      </c>
      <c r="U22" s="77" t="e">
        <f t="shared" si="5"/>
        <v>#DIV/0!</v>
      </c>
      <c r="V22" s="77" t="e">
        <f t="shared" si="6"/>
        <v>#DIV/0!</v>
      </c>
      <c r="W22" s="77" t="e">
        <f t="shared" si="7"/>
        <v>#DIV/0!</v>
      </c>
      <c r="X22" s="22" t="str">
        <f t="shared" si="11"/>
        <v/>
      </c>
      <c r="Y22" s="75"/>
      <c r="Z22" s="84" t="e">
        <f t="shared" si="12"/>
        <v>#DIV/0!</v>
      </c>
      <c r="AA22" s="75"/>
      <c r="AB22" s="85" t="e">
        <f t="shared" si="8"/>
        <v>#DIV/0!</v>
      </c>
      <c r="AC22" s="45">
        <f t="shared" si="13"/>
        <v>0</v>
      </c>
      <c r="AD22" s="45">
        <f t="shared" si="14"/>
        <v>0</v>
      </c>
      <c r="AE22" s="45" t="e">
        <f t="shared" si="15"/>
        <v>#N/A</v>
      </c>
      <c r="AF22" s="45" t="e">
        <f t="shared" si="16"/>
        <v>#N/A</v>
      </c>
      <c r="AG22" s="24" t="str">
        <f t="shared" si="17"/>
        <v/>
      </c>
      <c r="AH22" s="28" t="str">
        <f t="shared" si="9"/>
        <v/>
      </c>
    </row>
    <row r="23" spans="2:34" x14ac:dyDescent="0.35">
      <c r="B23" s="20">
        <v>12</v>
      </c>
      <c r="C23" s="22">
        <f>'9'!C16</f>
        <v>0</v>
      </c>
      <c r="D23" s="22">
        <f>'9'!D16</f>
        <v>0</v>
      </c>
      <c r="E23" s="22">
        <f>'9'!E16</f>
        <v>0</v>
      </c>
      <c r="F23" s="22">
        <f>'9'!F16</f>
        <v>0</v>
      </c>
      <c r="G23" s="75"/>
      <c r="H23" s="75"/>
      <c r="I23" s="75"/>
      <c r="J23" s="75"/>
      <c r="K23" s="80" t="e">
        <f t="shared" si="0"/>
        <v>#DIV/0!</v>
      </c>
      <c r="L23" s="80" t="e">
        <f t="shared" si="1"/>
        <v>#DIV/0!</v>
      </c>
      <c r="M23" s="80" t="e">
        <f t="shared" si="2"/>
        <v>#DIV/0!</v>
      </c>
      <c r="N23" s="80" t="e">
        <f t="shared" si="3"/>
        <v>#DIV/0!</v>
      </c>
      <c r="O23" s="22" t="str">
        <f t="shared" si="10"/>
        <v/>
      </c>
      <c r="P23" s="75"/>
      <c r="Q23" s="75"/>
      <c r="R23" s="75"/>
      <c r="S23" s="75"/>
      <c r="T23" s="77" t="e">
        <f t="shared" si="4"/>
        <v>#DIV/0!</v>
      </c>
      <c r="U23" s="77" t="e">
        <f t="shared" si="5"/>
        <v>#DIV/0!</v>
      </c>
      <c r="V23" s="77" t="e">
        <f t="shared" si="6"/>
        <v>#DIV/0!</v>
      </c>
      <c r="W23" s="77" t="e">
        <f t="shared" si="7"/>
        <v>#DIV/0!</v>
      </c>
      <c r="X23" s="22" t="str">
        <f t="shared" si="11"/>
        <v/>
      </c>
      <c r="Y23" s="75"/>
      <c r="Z23" s="84" t="e">
        <f t="shared" si="12"/>
        <v>#DIV/0!</v>
      </c>
      <c r="AA23" s="75"/>
      <c r="AB23" s="85" t="e">
        <f t="shared" si="8"/>
        <v>#DIV/0!</v>
      </c>
      <c r="AC23" s="45">
        <f t="shared" si="13"/>
        <v>0</v>
      </c>
      <c r="AD23" s="45">
        <f t="shared" si="14"/>
        <v>0</v>
      </c>
      <c r="AE23" s="45" t="e">
        <f t="shared" si="15"/>
        <v>#N/A</v>
      </c>
      <c r="AF23" s="45" t="e">
        <f t="shared" si="16"/>
        <v>#N/A</v>
      </c>
      <c r="AG23" s="24" t="str">
        <f t="shared" si="17"/>
        <v/>
      </c>
      <c r="AH23" s="28" t="str">
        <f t="shared" si="9"/>
        <v/>
      </c>
    </row>
    <row r="24" spans="2:34" x14ac:dyDescent="0.35">
      <c r="B24" s="20">
        <v>13</v>
      </c>
      <c r="C24" s="22">
        <f>'9'!C17</f>
        <v>0</v>
      </c>
      <c r="D24" s="22">
        <f>'9'!D17</f>
        <v>0</v>
      </c>
      <c r="E24" s="22">
        <f>'9'!E17</f>
        <v>0</v>
      </c>
      <c r="F24" s="22">
        <f>'9'!F17</f>
        <v>0</v>
      </c>
      <c r="G24" s="75"/>
      <c r="H24" s="75"/>
      <c r="I24" s="75"/>
      <c r="J24" s="75"/>
      <c r="K24" s="80" t="e">
        <f t="shared" si="0"/>
        <v>#DIV/0!</v>
      </c>
      <c r="L24" s="80" t="e">
        <f t="shared" si="1"/>
        <v>#DIV/0!</v>
      </c>
      <c r="M24" s="80" t="e">
        <f t="shared" si="2"/>
        <v>#DIV/0!</v>
      </c>
      <c r="N24" s="80" t="e">
        <f t="shared" si="3"/>
        <v>#DIV/0!</v>
      </c>
      <c r="O24" s="22" t="str">
        <f t="shared" si="10"/>
        <v/>
      </c>
      <c r="P24" s="75"/>
      <c r="Q24" s="75"/>
      <c r="R24" s="75"/>
      <c r="S24" s="75"/>
      <c r="T24" s="77" t="e">
        <f t="shared" si="4"/>
        <v>#DIV/0!</v>
      </c>
      <c r="U24" s="77" t="e">
        <f t="shared" si="5"/>
        <v>#DIV/0!</v>
      </c>
      <c r="V24" s="77" t="e">
        <f t="shared" si="6"/>
        <v>#DIV/0!</v>
      </c>
      <c r="W24" s="77" t="e">
        <f t="shared" si="7"/>
        <v>#DIV/0!</v>
      </c>
      <c r="X24" s="22" t="str">
        <f t="shared" si="11"/>
        <v/>
      </c>
      <c r="Y24" s="75"/>
      <c r="Z24" s="84" t="e">
        <f t="shared" si="12"/>
        <v>#DIV/0!</v>
      </c>
      <c r="AA24" s="75"/>
      <c r="AB24" s="85" t="e">
        <f t="shared" si="8"/>
        <v>#DIV/0!</v>
      </c>
      <c r="AC24" s="45">
        <f t="shared" si="13"/>
        <v>0</v>
      </c>
      <c r="AD24" s="45">
        <f t="shared" si="14"/>
        <v>0</v>
      </c>
      <c r="AE24" s="45" t="e">
        <f t="shared" si="15"/>
        <v>#N/A</v>
      </c>
      <c r="AF24" s="45" t="e">
        <f t="shared" si="16"/>
        <v>#N/A</v>
      </c>
      <c r="AG24" s="24" t="str">
        <f t="shared" si="17"/>
        <v/>
      </c>
      <c r="AH24" s="28" t="str">
        <f t="shared" si="9"/>
        <v/>
      </c>
    </row>
    <row r="25" spans="2:34" x14ac:dyDescent="0.35">
      <c r="B25" s="20">
        <v>14</v>
      </c>
      <c r="C25" s="22">
        <f>'9'!C18</f>
        <v>0</v>
      </c>
      <c r="D25" s="22">
        <f>'9'!D18</f>
        <v>0</v>
      </c>
      <c r="E25" s="22">
        <f>'9'!E18</f>
        <v>0</v>
      </c>
      <c r="F25" s="22">
        <f>'9'!F18</f>
        <v>0</v>
      </c>
      <c r="G25" s="75"/>
      <c r="H25" s="75"/>
      <c r="I25" s="75"/>
      <c r="J25" s="75"/>
      <c r="K25" s="80" t="e">
        <f t="shared" si="0"/>
        <v>#DIV/0!</v>
      </c>
      <c r="L25" s="80" t="e">
        <f t="shared" si="1"/>
        <v>#DIV/0!</v>
      </c>
      <c r="M25" s="80" t="e">
        <f t="shared" si="2"/>
        <v>#DIV/0!</v>
      </c>
      <c r="N25" s="80" t="e">
        <f t="shared" si="3"/>
        <v>#DIV/0!</v>
      </c>
      <c r="O25" s="22" t="str">
        <f t="shared" si="10"/>
        <v/>
      </c>
      <c r="P25" s="75"/>
      <c r="Q25" s="75"/>
      <c r="R25" s="75"/>
      <c r="S25" s="75"/>
      <c r="T25" s="77" t="e">
        <f t="shared" si="4"/>
        <v>#DIV/0!</v>
      </c>
      <c r="U25" s="77" t="e">
        <f t="shared" si="5"/>
        <v>#DIV/0!</v>
      </c>
      <c r="V25" s="77" t="e">
        <f t="shared" si="6"/>
        <v>#DIV/0!</v>
      </c>
      <c r="W25" s="77" t="e">
        <f t="shared" si="7"/>
        <v>#DIV/0!</v>
      </c>
      <c r="X25" s="22" t="str">
        <f t="shared" si="11"/>
        <v/>
      </c>
      <c r="Y25" s="75"/>
      <c r="Z25" s="84" t="e">
        <f t="shared" si="12"/>
        <v>#DIV/0!</v>
      </c>
      <c r="AA25" s="75"/>
      <c r="AB25" s="85" t="e">
        <f t="shared" si="8"/>
        <v>#DIV/0!</v>
      </c>
      <c r="AC25" s="45">
        <f t="shared" si="13"/>
        <v>0</v>
      </c>
      <c r="AD25" s="45">
        <f t="shared" si="14"/>
        <v>0</v>
      </c>
      <c r="AE25" s="45" t="e">
        <f t="shared" si="15"/>
        <v>#N/A</v>
      </c>
      <c r="AF25" s="45" t="e">
        <f t="shared" si="16"/>
        <v>#N/A</v>
      </c>
      <c r="AG25" s="24" t="str">
        <f t="shared" si="17"/>
        <v/>
      </c>
      <c r="AH25" s="28" t="str">
        <f t="shared" si="9"/>
        <v/>
      </c>
    </row>
    <row r="26" spans="2:34" x14ac:dyDescent="0.35">
      <c r="B26" s="20">
        <v>15</v>
      </c>
      <c r="C26" s="22">
        <f>'9'!C19</f>
        <v>0</v>
      </c>
      <c r="D26" s="22">
        <f>'9'!D19</f>
        <v>0</v>
      </c>
      <c r="E26" s="22">
        <f>'9'!E19</f>
        <v>0</v>
      </c>
      <c r="F26" s="22">
        <f>'9'!F19</f>
        <v>0</v>
      </c>
      <c r="G26" s="75"/>
      <c r="H26" s="75"/>
      <c r="I26" s="75"/>
      <c r="J26" s="75"/>
      <c r="K26" s="80" t="e">
        <f t="shared" si="0"/>
        <v>#DIV/0!</v>
      </c>
      <c r="L26" s="80" t="e">
        <f t="shared" si="1"/>
        <v>#DIV/0!</v>
      </c>
      <c r="M26" s="80" t="e">
        <f t="shared" si="2"/>
        <v>#DIV/0!</v>
      </c>
      <c r="N26" s="80" t="e">
        <f t="shared" si="3"/>
        <v>#DIV/0!</v>
      </c>
      <c r="O26" s="22" t="str">
        <f t="shared" si="10"/>
        <v/>
      </c>
      <c r="P26" s="75"/>
      <c r="Q26" s="75"/>
      <c r="R26" s="75"/>
      <c r="S26" s="75"/>
      <c r="T26" s="77" t="e">
        <f t="shared" si="4"/>
        <v>#DIV/0!</v>
      </c>
      <c r="U26" s="77" t="e">
        <f t="shared" si="5"/>
        <v>#DIV/0!</v>
      </c>
      <c r="V26" s="77" t="e">
        <f t="shared" si="6"/>
        <v>#DIV/0!</v>
      </c>
      <c r="W26" s="77" t="e">
        <f t="shared" si="7"/>
        <v>#DIV/0!</v>
      </c>
      <c r="X26" s="22" t="str">
        <f t="shared" si="11"/>
        <v/>
      </c>
      <c r="Y26" s="75"/>
      <c r="Z26" s="84" t="e">
        <f t="shared" si="12"/>
        <v>#DIV/0!</v>
      </c>
      <c r="AA26" s="75"/>
      <c r="AB26" s="85" t="e">
        <f t="shared" si="8"/>
        <v>#DIV/0!</v>
      </c>
      <c r="AC26" s="45">
        <f t="shared" si="13"/>
        <v>0</v>
      </c>
      <c r="AD26" s="45">
        <f t="shared" si="14"/>
        <v>0</v>
      </c>
      <c r="AE26" s="45" t="e">
        <f t="shared" si="15"/>
        <v>#N/A</v>
      </c>
      <c r="AF26" s="45" t="e">
        <f t="shared" si="16"/>
        <v>#N/A</v>
      </c>
      <c r="AG26" s="24" t="str">
        <f t="shared" si="17"/>
        <v/>
      </c>
      <c r="AH26" s="28" t="str">
        <f t="shared" si="9"/>
        <v/>
      </c>
    </row>
    <row r="27" spans="2:34" x14ac:dyDescent="0.35">
      <c r="B27" s="20">
        <v>16</v>
      </c>
      <c r="C27" s="22">
        <f>'9'!C20</f>
        <v>0</v>
      </c>
      <c r="D27" s="22">
        <f>'9'!D20</f>
        <v>0</v>
      </c>
      <c r="E27" s="22">
        <f>'9'!E20</f>
        <v>0</v>
      </c>
      <c r="F27" s="22">
        <f>'9'!F20</f>
        <v>0</v>
      </c>
      <c r="G27" s="75"/>
      <c r="H27" s="75"/>
      <c r="I27" s="75"/>
      <c r="J27" s="75"/>
      <c r="K27" s="80" t="e">
        <f t="shared" si="0"/>
        <v>#DIV/0!</v>
      </c>
      <c r="L27" s="80" t="e">
        <f t="shared" si="1"/>
        <v>#DIV/0!</v>
      </c>
      <c r="M27" s="80" t="e">
        <f t="shared" si="2"/>
        <v>#DIV/0!</v>
      </c>
      <c r="N27" s="80" t="e">
        <f t="shared" si="3"/>
        <v>#DIV/0!</v>
      </c>
      <c r="O27" s="22" t="str">
        <f t="shared" si="10"/>
        <v/>
      </c>
      <c r="P27" s="75"/>
      <c r="Q27" s="75"/>
      <c r="R27" s="75"/>
      <c r="S27" s="75"/>
      <c r="T27" s="77" t="e">
        <f t="shared" si="4"/>
        <v>#DIV/0!</v>
      </c>
      <c r="U27" s="77" t="e">
        <f t="shared" si="5"/>
        <v>#DIV/0!</v>
      </c>
      <c r="V27" s="77" t="e">
        <f t="shared" si="6"/>
        <v>#DIV/0!</v>
      </c>
      <c r="W27" s="77" t="e">
        <f t="shared" si="7"/>
        <v>#DIV/0!</v>
      </c>
      <c r="X27" s="22" t="str">
        <f t="shared" si="11"/>
        <v/>
      </c>
      <c r="Y27" s="75"/>
      <c r="Z27" s="84" t="e">
        <f t="shared" si="12"/>
        <v>#DIV/0!</v>
      </c>
      <c r="AA27" s="75"/>
      <c r="AB27" s="85" t="e">
        <f t="shared" si="8"/>
        <v>#DIV/0!</v>
      </c>
      <c r="AC27" s="45">
        <f t="shared" si="13"/>
        <v>0</v>
      </c>
      <c r="AD27" s="45">
        <f t="shared" si="14"/>
        <v>0</v>
      </c>
      <c r="AE27" s="45" t="e">
        <f t="shared" si="15"/>
        <v>#N/A</v>
      </c>
      <c r="AF27" s="45" t="e">
        <f t="shared" si="16"/>
        <v>#N/A</v>
      </c>
      <c r="AG27" s="24" t="str">
        <f t="shared" si="17"/>
        <v/>
      </c>
      <c r="AH27" s="28" t="str">
        <f t="shared" si="9"/>
        <v/>
      </c>
    </row>
    <row r="28" spans="2:34" x14ac:dyDescent="0.35">
      <c r="B28" s="20">
        <v>17</v>
      </c>
      <c r="C28" s="22">
        <f>'9'!C21</f>
        <v>0</v>
      </c>
      <c r="D28" s="22">
        <f>'9'!D21</f>
        <v>0</v>
      </c>
      <c r="E28" s="22">
        <f>'9'!E21</f>
        <v>0</v>
      </c>
      <c r="F28" s="22">
        <f>'9'!F21</f>
        <v>0</v>
      </c>
      <c r="G28" s="75"/>
      <c r="H28" s="75"/>
      <c r="I28" s="75"/>
      <c r="J28" s="75"/>
      <c r="K28" s="80" t="e">
        <f t="shared" si="0"/>
        <v>#DIV/0!</v>
      </c>
      <c r="L28" s="80" t="e">
        <f t="shared" si="1"/>
        <v>#DIV/0!</v>
      </c>
      <c r="M28" s="80" t="e">
        <f t="shared" si="2"/>
        <v>#DIV/0!</v>
      </c>
      <c r="N28" s="80" t="e">
        <f t="shared" si="3"/>
        <v>#DIV/0!</v>
      </c>
      <c r="O28" s="22" t="str">
        <f t="shared" si="10"/>
        <v/>
      </c>
      <c r="P28" s="75"/>
      <c r="Q28" s="75"/>
      <c r="R28" s="75"/>
      <c r="S28" s="75"/>
      <c r="T28" s="77" t="e">
        <f t="shared" si="4"/>
        <v>#DIV/0!</v>
      </c>
      <c r="U28" s="77" t="e">
        <f t="shared" si="5"/>
        <v>#DIV/0!</v>
      </c>
      <c r="V28" s="77" t="e">
        <f t="shared" si="6"/>
        <v>#DIV/0!</v>
      </c>
      <c r="W28" s="77" t="e">
        <f t="shared" si="7"/>
        <v>#DIV/0!</v>
      </c>
      <c r="X28" s="22" t="str">
        <f t="shared" si="11"/>
        <v/>
      </c>
      <c r="Y28" s="75"/>
      <c r="Z28" s="84" t="e">
        <f t="shared" si="12"/>
        <v>#DIV/0!</v>
      </c>
      <c r="AA28" s="75"/>
      <c r="AB28" s="85" t="e">
        <f t="shared" si="8"/>
        <v>#DIV/0!</v>
      </c>
      <c r="AC28" s="45">
        <f t="shared" si="13"/>
        <v>0</v>
      </c>
      <c r="AD28" s="45">
        <f t="shared" si="14"/>
        <v>0</v>
      </c>
      <c r="AE28" s="45" t="e">
        <f t="shared" si="15"/>
        <v>#N/A</v>
      </c>
      <c r="AF28" s="45" t="e">
        <f t="shared" si="16"/>
        <v>#N/A</v>
      </c>
      <c r="AG28" s="24" t="str">
        <f t="shared" si="17"/>
        <v/>
      </c>
      <c r="AH28" s="28" t="str">
        <f t="shared" si="9"/>
        <v/>
      </c>
    </row>
    <row r="29" spans="2:34" x14ac:dyDescent="0.35">
      <c r="B29" s="20">
        <v>18</v>
      </c>
      <c r="C29" s="22">
        <f>'9'!C22</f>
        <v>0</v>
      </c>
      <c r="D29" s="22">
        <f>'9'!D22</f>
        <v>0</v>
      </c>
      <c r="E29" s="22">
        <f>'9'!E22</f>
        <v>0</v>
      </c>
      <c r="F29" s="22">
        <f>'9'!F22</f>
        <v>0</v>
      </c>
      <c r="G29" s="75"/>
      <c r="H29" s="75"/>
      <c r="I29" s="75"/>
      <c r="J29" s="75"/>
      <c r="K29" s="80" t="e">
        <f t="shared" si="0"/>
        <v>#DIV/0!</v>
      </c>
      <c r="L29" s="80" t="e">
        <f t="shared" si="1"/>
        <v>#DIV/0!</v>
      </c>
      <c r="M29" s="80" t="e">
        <f t="shared" si="2"/>
        <v>#DIV/0!</v>
      </c>
      <c r="N29" s="80" t="e">
        <f t="shared" si="3"/>
        <v>#DIV/0!</v>
      </c>
      <c r="O29" s="22" t="str">
        <f t="shared" si="10"/>
        <v/>
      </c>
      <c r="P29" s="75"/>
      <c r="Q29" s="75"/>
      <c r="R29" s="75"/>
      <c r="S29" s="75"/>
      <c r="T29" s="77" t="e">
        <f t="shared" si="4"/>
        <v>#DIV/0!</v>
      </c>
      <c r="U29" s="77" t="e">
        <f t="shared" si="5"/>
        <v>#DIV/0!</v>
      </c>
      <c r="V29" s="77" t="e">
        <f t="shared" si="6"/>
        <v>#DIV/0!</v>
      </c>
      <c r="W29" s="77" t="e">
        <f t="shared" si="7"/>
        <v>#DIV/0!</v>
      </c>
      <c r="X29" s="22" t="str">
        <f t="shared" si="11"/>
        <v/>
      </c>
      <c r="Y29" s="75"/>
      <c r="Z29" s="84" t="e">
        <f t="shared" si="12"/>
        <v>#DIV/0!</v>
      </c>
      <c r="AA29" s="75"/>
      <c r="AB29" s="85" t="e">
        <f t="shared" si="8"/>
        <v>#DIV/0!</v>
      </c>
      <c r="AC29" s="45">
        <f t="shared" si="13"/>
        <v>0</v>
      </c>
      <c r="AD29" s="45">
        <f t="shared" si="14"/>
        <v>0</v>
      </c>
      <c r="AE29" s="45" t="e">
        <f t="shared" si="15"/>
        <v>#N/A</v>
      </c>
      <c r="AF29" s="45" t="e">
        <f t="shared" si="16"/>
        <v>#N/A</v>
      </c>
      <c r="AG29" s="24" t="str">
        <f t="shared" si="17"/>
        <v/>
      </c>
      <c r="AH29" s="28" t="str">
        <f t="shared" si="9"/>
        <v/>
      </c>
    </row>
    <row r="30" spans="2:34" x14ac:dyDescent="0.35">
      <c r="B30" s="20">
        <v>19</v>
      </c>
      <c r="C30" s="22">
        <f>'9'!C23</f>
        <v>0</v>
      </c>
      <c r="D30" s="22">
        <f>'9'!D23</f>
        <v>0</v>
      </c>
      <c r="E30" s="22">
        <f>'9'!E23</f>
        <v>0</v>
      </c>
      <c r="F30" s="22">
        <f>'9'!F23</f>
        <v>0</v>
      </c>
      <c r="G30" s="75"/>
      <c r="H30" s="75"/>
      <c r="I30" s="75"/>
      <c r="J30" s="75"/>
      <c r="K30" s="80" t="e">
        <f t="shared" si="0"/>
        <v>#DIV/0!</v>
      </c>
      <c r="L30" s="80" t="e">
        <f t="shared" si="1"/>
        <v>#DIV/0!</v>
      </c>
      <c r="M30" s="80" t="e">
        <f t="shared" si="2"/>
        <v>#DIV/0!</v>
      </c>
      <c r="N30" s="80" t="e">
        <f t="shared" si="3"/>
        <v>#DIV/0!</v>
      </c>
      <c r="O30" s="22" t="str">
        <f t="shared" si="10"/>
        <v/>
      </c>
      <c r="P30" s="75"/>
      <c r="Q30" s="75"/>
      <c r="R30" s="75"/>
      <c r="S30" s="75"/>
      <c r="T30" s="77" t="e">
        <f t="shared" si="4"/>
        <v>#DIV/0!</v>
      </c>
      <c r="U30" s="77" t="e">
        <f t="shared" si="5"/>
        <v>#DIV/0!</v>
      </c>
      <c r="V30" s="77" t="e">
        <f t="shared" si="6"/>
        <v>#DIV/0!</v>
      </c>
      <c r="W30" s="77" t="e">
        <f t="shared" si="7"/>
        <v>#DIV/0!</v>
      </c>
      <c r="X30" s="22" t="str">
        <f t="shared" si="11"/>
        <v/>
      </c>
      <c r="Y30" s="75"/>
      <c r="Z30" s="84" t="e">
        <f t="shared" si="12"/>
        <v>#DIV/0!</v>
      </c>
      <c r="AA30" s="75"/>
      <c r="AB30" s="85" t="e">
        <f t="shared" si="8"/>
        <v>#DIV/0!</v>
      </c>
      <c r="AC30" s="45">
        <f t="shared" si="13"/>
        <v>0</v>
      </c>
      <c r="AD30" s="45">
        <f t="shared" si="14"/>
        <v>0</v>
      </c>
      <c r="AE30" s="45" t="e">
        <f t="shared" si="15"/>
        <v>#N/A</v>
      </c>
      <c r="AF30" s="45" t="e">
        <f t="shared" si="16"/>
        <v>#N/A</v>
      </c>
      <c r="AG30" s="24" t="str">
        <f t="shared" si="17"/>
        <v/>
      </c>
      <c r="AH30" s="28" t="str">
        <f t="shared" si="9"/>
        <v/>
      </c>
    </row>
    <row r="31" spans="2:34" x14ac:dyDescent="0.35">
      <c r="B31" s="20">
        <v>20</v>
      </c>
      <c r="C31" s="22">
        <f>'9'!C24</f>
        <v>0</v>
      </c>
      <c r="D31" s="22">
        <f>'9'!D24</f>
        <v>0</v>
      </c>
      <c r="E31" s="22">
        <f>'9'!E24</f>
        <v>0</v>
      </c>
      <c r="F31" s="22">
        <f>'9'!F24</f>
        <v>0</v>
      </c>
      <c r="G31" s="75"/>
      <c r="H31" s="75"/>
      <c r="I31" s="75"/>
      <c r="J31" s="75"/>
      <c r="K31" s="80" t="e">
        <f t="shared" si="0"/>
        <v>#DIV/0!</v>
      </c>
      <c r="L31" s="80" t="e">
        <f t="shared" si="1"/>
        <v>#DIV/0!</v>
      </c>
      <c r="M31" s="80" t="e">
        <f t="shared" si="2"/>
        <v>#DIV/0!</v>
      </c>
      <c r="N31" s="80" t="e">
        <f t="shared" si="3"/>
        <v>#DIV/0!</v>
      </c>
      <c r="O31" s="22" t="str">
        <f t="shared" si="10"/>
        <v/>
      </c>
      <c r="P31" s="75"/>
      <c r="Q31" s="75"/>
      <c r="R31" s="75"/>
      <c r="S31" s="75"/>
      <c r="T31" s="77" t="e">
        <f t="shared" si="4"/>
        <v>#DIV/0!</v>
      </c>
      <c r="U31" s="77" t="e">
        <f t="shared" si="5"/>
        <v>#DIV/0!</v>
      </c>
      <c r="V31" s="77" t="e">
        <f t="shared" si="6"/>
        <v>#DIV/0!</v>
      </c>
      <c r="W31" s="77" t="e">
        <f t="shared" si="7"/>
        <v>#DIV/0!</v>
      </c>
      <c r="X31" s="22" t="str">
        <f t="shared" si="11"/>
        <v/>
      </c>
      <c r="Y31" s="75"/>
      <c r="Z31" s="84" t="e">
        <f t="shared" si="12"/>
        <v>#DIV/0!</v>
      </c>
      <c r="AA31" s="75"/>
      <c r="AB31" s="85" t="e">
        <f t="shared" si="8"/>
        <v>#DIV/0!</v>
      </c>
      <c r="AC31" s="45">
        <f t="shared" si="13"/>
        <v>0</v>
      </c>
      <c r="AD31" s="45">
        <f t="shared" si="14"/>
        <v>0</v>
      </c>
      <c r="AE31" s="45" t="e">
        <f t="shared" si="15"/>
        <v>#N/A</v>
      </c>
      <c r="AF31" s="45" t="e">
        <f t="shared" si="16"/>
        <v>#N/A</v>
      </c>
      <c r="AG31" s="24" t="str">
        <f t="shared" si="17"/>
        <v/>
      </c>
      <c r="AH31" s="28" t="str">
        <f t="shared" si="9"/>
        <v/>
      </c>
    </row>
    <row r="32" spans="2:34" x14ac:dyDescent="0.35">
      <c r="B32" s="20">
        <v>21</v>
      </c>
      <c r="C32" s="22">
        <f>'9'!C25</f>
        <v>0</v>
      </c>
      <c r="D32" s="22">
        <f>'9'!D25</f>
        <v>0</v>
      </c>
      <c r="E32" s="22">
        <f>'9'!E25</f>
        <v>0</v>
      </c>
      <c r="F32" s="22">
        <f>'9'!F25</f>
        <v>0</v>
      </c>
      <c r="G32" s="75"/>
      <c r="H32" s="75"/>
      <c r="I32" s="75"/>
      <c r="J32" s="75"/>
      <c r="K32" s="80" t="e">
        <f t="shared" si="0"/>
        <v>#DIV/0!</v>
      </c>
      <c r="L32" s="80" t="e">
        <f t="shared" si="1"/>
        <v>#DIV/0!</v>
      </c>
      <c r="M32" s="80" t="e">
        <f t="shared" si="2"/>
        <v>#DIV/0!</v>
      </c>
      <c r="N32" s="80" t="e">
        <f t="shared" si="3"/>
        <v>#DIV/0!</v>
      </c>
      <c r="O32" s="22" t="str">
        <f t="shared" si="10"/>
        <v/>
      </c>
      <c r="P32" s="75"/>
      <c r="Q32" s="75"/>
      <c r="R32" s="75"/>
      <c r="S32" s="75"/>
      <c r="T32" s="77" t="e">
        <f t="shared" si="4"/>
        <v>#DIV/0!</v>
      </c>
      <c r="U32" s="77" t="e">
        <f t="shared" si="5"/>
        <v>#DIV/0!</v>
      </c>
      <c r="V32" s="77" t="e">
        <f t="shared" si="6"/>
        <v>#DIV/0!</v>
      </c>
      <c r="W32" s="77" t="e">
        <f t="shared" si="7"/>
        <v>#DIV/0!</v>
      </c>
      <c r="X32" s="22" t="str">
        <f t="shared" si="11"/>
        <v/>
      </c>
      <c r="Y32" s="75"/>
      <c r="Z32" s="84" t="e">
        <f t="shared" si="12"/>
        <v>#DIV/0!</v>
      </c>
      <c r="AA32" s="75"/>
      <c r="AB32" s="85" t="e">
        <f t="shared" si="8"/>
        <v>#DIV/0!</v>
      </c>
      <c r="AC32" s="45">
        <f t="shared" si="13"/>
        <v>0</v>
      </c>
      <c r="AD32" s="45">
        <f t="shared" si="14"/>
        <v>0</v>
      </c>
      <c r="AE32" s="45" t="e">
        <f t="shared" si="15"/>
        <v>#N/A</v>
      </c>
      <c r="AF32" s="45" t="e">
        <f t="shared" si="16"/>
        <v>#N/A</v>
      </c>
      <c r="AG32" s="24" t="str">
        <f t="shared" si="17"/>
        <v/>
      </c>
      <c r="AH32" s="28" t="str">
        <f t="shared" si="9"/>
        <v/>
      </c>
    </row>
    <row r="33" spans="2:34" x14ac:dyDescent="0.35">
      <c r="B33" s="20">
        <v>22</v>
      </c>
      <c r="C33" s="22">
        <f>'9'!C26</f>
        <v>0</v>
      </c>
      <c r="D33" s="22">
        <f>'9'!D26</f>
        <v>0</v>
      </c>
      <c r="E33" s="22">
        <f>'9'!E26</f>
        <v>0</v>
      </c>
      <c r="F33" s="22">
        <f>'9'!F26</f>
        <v>0</v>
      </c>
      <c r="G33" s="75"/>
      <c r="H33" s="75"/>
      <c r="I33" s="75"/>
      <c r="J33" s="75"/>
      <c r="K33" s="80" t="e">
        <f t="shared" si="0"/>
        <v>#DIV/0!</v>
      </c>
      <c r="L33" s="80" t="e">
        <f t="shared" si="1"/>
        <v>#DIV/0!</v>
      </c>
      <c r="M33" s="80" t="e">
        <f t="shared" si="2"/>
        <v>#DIV/0!</v>
      </c>
      <c r="N33" s="80" t="e">
        <f t="shared" si="3"/>
        <v>#DIV/0!</v>
      </c>
      <c r="O33" s="22" t="str">
        <f t="shared" si="10"/>
        <v/>
      </c>
      <c r="P33" s="75"/>
      <c r="Q33" s="75"/>
      <c r="R33" s="75"/>
      <c r="S33" s="75"/>
      <c r="T33" s="77" t="e">
        <f t="shared" si="4"/>
        <v>#DIV/0!</v>
      </c>
      <c r="U33" s="77" t="e">
        <f t="shared" si="5"/>
        <v>#DIV/0!</v>
      </c>
      <c r="V33" s="77" t="e">
        <f t="shared" si="6"/>
        <v>#DIV/0!</v>
      </c>
      <c r="W33" s="77" t="e">
        <f t="shared" si="7"/>
        <v>#DIV/0!</v>
      </c>
      <c r="X33" s="22" t="str">
        <f t="shared" si="11"/>
        <v/>
      </c>
      <c r="Y33" s="75"/>
      <c r="Z33" s="84" t="e">
        <f t="shared" si="12"/>
        <v>#DIV/0!</v>
      </c>
      <c r="AA33" s="75"/>
      <c r="AB33" s="85" t="e">
        <f t="shared" si="8"/>
        <v>#DIV/0!</v>
      </c>
      <c r="AC33" s="45">
        <f t="shared" si="13"/>
        <v>0</v>
      </c>
      <c r="AD33" s="45">
        <f t="shared" si="14"/>
        <v>0</v>
      </c>
      <c r="AE33" s="45" t="e">
        <f t="shared" si="15"/>
        <v>#N/A</v>
      </c>
      <c r="AF33" s="45" t="e">
        <f t="shared" si="16"/>
        <v>#N/A</v>
      </c>
      <c r="AG33" s="24" t="str">
        <f t="shared" si="17"/>
        <v/>
      </c>
      <c r="AH33" s="28" t="str">
        <f t="shared" si="9"/>
        <v/>
      </c>
    </row>
    <row r="34" spans="2:34" x14ac:dyDescent="0.35">
      <c r="B34" s="20">
        <v>23</v>
      </c>
      <c r="C34" s="22">
        <f>'9'!C27</f>
        <v>0</v>
      </c>
      <c r="D34" s="22">
        <f>'9'!D27</f>
        <v>0</v>
      </c>
      <c r="E34" s="22">
        <f>'9'!E27</f>
        <v>0</v>
      </c>
      <c r="F34" s="22">
        <f>'9'!F27</f>
        <v>0</v>
      </c>
      <c r="G34" s="75"/>
      <c r="H34" s="75"/>
      <c r="I34" s="75"/>
      <c r="J34" s="75"/>
      <c r="K34" s="80" t="e">
        <f t="shared" si="0"/>
        <v>#DIV/0!</v>
      </c>
      <c r="L34" s="80" t="e">
        <f t="shared" si="1"/>
        <v>#DIV/0!</v>
      </c>
      <c r="M34" s="80" t="e">
        <f t="shared" si="2"/>
        <v>#DIV/0!</v>
      </c>
      <c r="N34" s="80" t="e">
        <f t="shared" si="3"/>
        <v>#DIV/0!</v>
      </c>
      <c r="O34" s="22" t="str">
        <f t="shared" si="10"/>
        <v/>
      </c>
      <c r="P34" s="75"/>
      <c r="Q34" s="75"/>
      <c r="R34" s="75"/>
      <c r="S34" s="75"/>
      <c r="T34" s="77" t="e">
        <f t="shared" si="4"/>
        <v>#DIV/0!</v>
      </c>
      <c r="U34" s="77" t="e">
        <f t="shared" si="5"/>
        <v>#DIV/0!</v>
      </c>
      <c r="V34" s="77" t="e">
        <f t="shared" si="6"/>
        <v>#DIV/0!</v>
      </c>
      <c r="W34" s="77" t="e">
        <f t="shared" si="7"/>
        <v>#DIV/0!</v>
      </c>
      <c r="X34" s="22" t="str">
        <f t="shared" si="11"/>
        <v/>
      </c>
      <c r="Y34" s="75"/>
      <c r="Z34" s="84" t="e">
        <f t="shared" si="12"/>
        <v>#DIV/0!</v>
      </c>
      <c r="AA34" s="75"/>
      <c r="AB34" s="85" t="e">
        <f t="shared" si="8"/>
        <v>#DIV/0!</v>
      </c>
      <c r="AC34" s="45">
        <f t="shared" si="13"/>
        <v>0</v>
      </c>
      <c r="AD34" s="45">
        <f t="shared" si="14"/>
        <v>0</v>
      </c>
      <c r="AE34" s="45" t="e">
        <f t="shared" si="15"/>
        <v>#N/A</v>
      </c>
      <c r="AF34" s="45" t="e">
        <f t="shared" si="16"/>
        <v>#N/A</v>
      </c>
      <c r="AG34" s="24" t="str">
        <f t="shared" si="17"/>
        <v/>
      </c>
      <c r="AH34" s="28" t="str">
        <f t="shared" si="9"/>
        <v/>
      </c>
    </row>
    <row r="35" spans="2:34" x14ac:dyDescent="0.35">
      <c r="B35" s="20">
        <v>24</v>
      </c>
      <c r="C35" s="22">
        <f>'9'!C28</f>
        <v>0</v>
      </c>
      <c r="D35" s="22">
        <f>'9'!D28</f>
        <v>0</v>
      </c>
      <c r="E35" s="22">
        <f>'9'!E28</f>
        <v>0</v>
      </c>
      <c r="F35" s="22">
        <f>'9'!F28</f>
        <v>0</v>
      </c>
      <c r="G35" s="75"/>
      <c r="H35" s="75"/>
      <c r="I35" s="75"/>
      <c r="J35" s="75"/>
      <c r="K35" s="80" t="e">
        <f t="shared" si="0"/>
        <v>#DIV/0!</v>
      </c>
      <c r="L35" s="80" t="e">
        <f t="shared" si="1"/>
        <v>#DIV/0!</v>
      </c>
      <c r="M35" s="80" t="e">
        <f t="shared" si="2"/>
        <v>#DIV/0!</v>
      </c>
      <c r="N35" s="80" t="e">
        <f t="shared" si="3"/>
        <v>#DIV/0!</v>
      </c>
      <c r="O35" s="22" t="str">
        <f t="shared" si="10"/>
        <v/>
      </c>
      <c r="P35" s="75"/>
      <c r="Q35" s="75"/>
      <c r="R35" s="75"/>
      <c r="S35" s="75"/>
      <c r="T35" s="77" t="e">
        <f t="shared" si="4"/>
        <v>#DIV/0!</v>
      </c>
      <c r="U35" s="77" t="e">
        <f t="shared" si="5"/>
        <v>#DIV/0!</v>
      </c>
      <c r="V35" s="77" t="e">
        <f t="shared" si="6"/>
        <v>#DIV/0!</v>
      </c>
      <c r="W35" s="77" t="e">
        <f t="shared" si="7"/>
        <v>#DIV/0!</v>
      </c>
      <c r="X35" s="22" t="str">
        <f t="shared" si="11"/>
        <v/>
      </c>
      <c r="Y35" s="75"/>
      <c r="Z35" s="84" t="e">
        <f t="shared" si="12"/>
        <v>#DIV/0!</v>
      </c>
      <c r="AA35" s="75"/>
      <c r="AB35" s="85" t="e">
        <f t="shared" si="8"/>
        <v>#DIV/0!</v>
      </c>
      <c r="AC35" s="45">
        <f t="shared" si="13"/>
        <v>0</v>
      </c>
      <c r="AD35" s="45">
        <f t="shared" si="14"/>
        <v>0</v>
      </c>
      <c r="AE35" s="45" t="e">
        <f t="shared" si="15"/>
        <v>#N/A</v>
      </c>
      <c r="AF35" s="45" t="e">
        <f t="shared" si="16"/>
        <v>#N/A</v>
      </c>
      <c r="AG35" s="24" t="str">
        <f t="shared" si="17"/>
        <v/>
      </c>
      <c r="AH35" s="28" t="str">
        <f t="shared" si="9"/>
        <v/>
      </c>
    </row>
    <row r="36" spans="2:34" x14ac:dyDescent="0.35">
      <c r="B36" s="20">
        <v>25</v>
      </c>
      <c r="C36" s="22">
        <f>'9'!C29</f>
        <v>0</v>
      </c>
      <c r="D36" s="22">
        <f>'9'!D29</f>
        <v>0</v>
      </c>
      <c r="E36" s="22">
        <f>'9'!E29</f>
        <v>0</v>
      </c>
      <c r="F36" s="22">
        <f>'9'!F29</f>
        <v>0</v>
      </c>
      <c r="G36" s="75"/>
      <c r="H36" s="75"/>
      <c r="I36" s="75"/>
      <c r="J36" s="75"/>
      <c r="K36" s="80" t="e">
        <f t="shared" si="0"/>
        <v>#DIV/0!</v>
      </c>
      <c r="L36" s="80" t="e">
        <f t="shared" si="1"/>
        <v>#DIV/0!</v>
      </c>
      <c r="M36" s="80" t="e">
        <f t="shared" si="2"/>
        <v>#DIV/0!</v>
      </c>
      <c r="N36" s="80" t="e">
        <f t="shared" si="3"/>
        <v>#DIV/0!</v>
      </c>
      <c r="O36" s="22" t="str">
        <f t="shared" si="10"/>
        <v/>
      </c>
      <c r="P36" s="75"/>
      <c r="Q36" s="75"/>
      <c r="R36" s="75"/>
      <c r="S36" s="75"/>
      <c r="T36" s="77" t="e">
        <f t="shared" si="4"/>
        <v>#DIV/0!</v>
      </c>
      <c r="U36" s="77" t="e">
        <f t="shared" si="5"/>
        <v>#DIV/0!</v>
      </c>
      <c r="V36" s="77" t="e">
        <f t="shared" si="6"/>
        <v>#DIV/0!</v>
      </c>
      <c r="W36" s="77" t="e">
        <f t="shared" si="7"/>
        <v>#DIV/0!</v>
      </c>
      <c r="X36" s="22" t="str">
        <f t="shared" si="11"/>
        <v/>
      </c>
      <c r="Y36" s="75"/>
      <c r="Z36" s="84" t="e">
        <f t="shared" si="12"/>
        <v>#DIV/0!</v>
      </c>
      <c r="AA36" s="75"/>
      <c r="AB36" s="85" t="e">
        <f t="shared" si="8"/>
        <v>#DIV/0!</v>
      </c>
      <c r="AC36" s="45">
        <f t="shared" si="13"/>
        <v>0</v>
      </c>
      <c r="AD36" s="45">
        <f t="shared" si="14"/>
        <v>0</v>
      </c>
      <c r="AE36" s="45" t="e">
        <f t="shared" si="15"/>
        <v>#N/A</v>
      </c>
      <c r="AF36" s="45" t="e">
        <f t="shared" si="16"/>
        <v>#N/A</v>
      </c>
      <c r="AG36" s="24" t="str">
        <f t="shared" si="17"/>
        <v/>
      </c>
      <c r="AH36" s="28" t="str">
        <f t="shared" si="9"/>
        <v/>
      </c>
    </row>
    <row r="37" spans="2:34" x14ac:dyDescent="0.35">
      <c r="B37" s="20">
        <v>26</v>
      </c>
      <c r="C37" s="22">
        <f>'9'!C30</f>
        <v>0</v>
      </c>
      <c r="D37" s="22">
        <f>'9'!D30</f>
        <v>0</v>
      </c>
      <c r="E37" s="22">
        <f>'9'!E30</f>
        <v>0</v>
      </c>
      <c r="F37" s="22">
        <f>'9'!F30</f>
        <v>0</v>
      </c>
      <c r="G37" s="75"/>
      <c r="H37" s="75"/>
      <c r="I37" s="75"/>
      <c r="J37" s="75"/>
      <c r="K37" s="80" t="e">
        <f t="shared" si="0"/>
        <v>#DIV/0!</v>
      </c>
      <c r="L37" s="80" t="e">
        <f t="shared" si="1"/>
        <v>#DIV/0!</v>
      </c>
      <c r="M37" s="80" t="e">
        <f t="shared" si="2"/>
        <v>#DIV/0!</v>
      </c>
      <c r="N37" s="80" t="e">
        <f t="shared" si="3"/>
        <v>#DIV/0!</v>
      </c>
      <c r="O37" s="22" t="str">
        <f t="shared" si="10"/>
        <v/>
      </c>
      <c r="P37" s="75"/>
      <c r="Q37" s="75"/>
      <c r="R37" s="75"/>
      <c r="S37" s="75"/>
      <c r="T37" s="77" t="e">
        <f t="shared" si="4"/>
        <v>#DIV/0!</v>
      </c>
      <c r="U37" s="77" t="e">
        <f t="shared" si="5"/>
        <v>#DIV/0!</v>
      </c>
      <c r="V37" s="77" t="e">
        <f t="shared" si="6"/>
        <v>#DIV/0!</v>
      </c>
      <c r="W37" s="77" t="e">
        <f t="shared" si="7"/>
        <v>#DIV/0!</v>
      </c>
      <c r="X37" s="22" t="str">
        <f t="shared" si="11"/>
        <v/>
      </c>
      <c r="Y37" s="75"/>
      <c r="Z37" s="84" t="e">
        <f t="shared" si="12"/>
        <v>#DIV/0!</v>
      </c>
      <c r="AA37" s="75"/>
      <c r="AB37" s="85" t="e">
        <f t="shared" si="8"/>
        <v>#DIV/0!</v>
      </c>
      <c r="AC37" s="45">
        <f t="shared" si="13"/>
        <v>0</v>
      </c>
      <c r="AD37" s="45">
        <f t="shared" si="14"/>
        <v>0</v>
      </c>
      <c r="AE37" s="45" t="e">
        <f t="shared" si="15"/>
        <v>#N/A</v>
      </c>
      <c r="AF37" s="45" t="e">
        <f t="shared" si="16"/>
        <v>#N/A</v>
      </c>
      <c r="AG37" s="24" t="str">
        <f t="shared" si="17"/>
        <v/>
      </c>
      <c r="AH37" s="28" t="str">
        <f t="shared" si="9"/>
        <v/>
      </c>
    </row>
    <row r="38" spans="2:34" x14ac:dyDescent="0.35">
      <c r="B38" s="20">
        <v>27</v>
      </c>
      <c r="C38" s="22">
        <f>'9'!C31</f>
        <v>0</v>
      </c>
      <c r="D38" s="22">
        <f>'9'!D31</f>
        <v>0</v>
      </c>
      <c r="E38" s="22">
        <f>'9'!E31</f>
        <v>0</v>
      </c>
      <c r="F38" s="22">
        <f>'9'!F31</f>
        <v>0</v>
      </c>
      <c r="G38" s="75"/>
      <c r="H38" s="75"/>
      <c r="I38" s="75"/>
      <c r="J38" s="75"/>
      <c r="K38" s="80" t="e">
        <f t="shared" si="0"/>
        <v>#DIV/0!</v>
      </c>
      <c r="L38" s="80" t="e">
        <f t="shared" si="1"/>
        <v>#DIV/0!</v>
      </c>
      <c r="M38" s="80" t="e">
        <f t="shared" si="2"/>
        <v>#DIV/0!</v>
      </c>
      <c r="N38" s="80" t="e">
        <f t="shared" si="3"/>
        <v>#DIV/0!</v>
      </c>
      <c r="O38" s="22" t="str">
        <f t="shared" si="10"/>
        <v/>
      </c>
      <c r="P38" s="75"/>
      <c r="Q38" s="75"/>
      <c r="R38" s="75"/>
      <c r="S38" s="75"/>
      <c r="T38" s="77" t="e">
        <f t="shared" si="4"/>
        <v>#DIV/0!</v>
      </c>
      <c r="U38" s="77" t="e">
        <f t="shared" si="5"/>
        <v>#DIV/0!</v>
      </c>
      <c r="V38" s="77" t="e">
        <f t="shared" si="6"/>
        <v>#DIV/0!</v>
      </c>
      <c r="W38" s="77" t="e">
        <f t="shared" si="7"/>
        <v>#DIV/0!</v>
      </c>
      <c r="X38" s="22" t="str">
        <f t="shared" si="11"/>
        <v/>
      </c>
      <c r="Y38" s="75"/>
      <c r="Z38" s="84" t="e">
        <f t="shared" si="12"/>
        <v>#DIV/0!</v>
      </c>
      <c r="AA38" s="75"/>
      <c r="AB38" s="85" t="e">
        <f t="shared" si="8"/>
        <v>#DIV/0!</v>
      </c>
      <c r="AC38" s="45">
        <f t="shared" si="13"/>
        <v>0</v>
      </c>
      <c r="AD38" s="45">
        <f t="shared" si="14"/>
        <v>0</v>
      </c>
      <c r="AE38" s="45" t="e">
        <f t="shared" si="15"/>
        <v>#N/A</v>
      </c>
      <c r="AF38" s="45" t="e">
        <f t="shared" si="16"/>
        <v>#N/A</v>
      </c>
      <c r="AG38" s="24" t="str">
        <f t="shared" si="17"/>
        <v/>
      </c>
      <c r="AH38" s="28" t="str">
        <f t="shared" si="9"/>
        <v/>
      </c>
    </row>
    <row r="39" spans="2:34" x14ac:dyDescent="0.35">
      <c r="B39" s="20">
        <v>28</v>
      </c>
      <c r="C39" s="22">
        <f>'9'!C32</f>
        <v>0</v>
      </c>
      <c r="D39" s="22">
        <f>'9'!D32</f>
        <v>0</v>
      </c>
      <c r="E39" s="22">
        <f>'9'!E32</f>
        <v>0</v>
      </c>
      <c r="F39" s="22">
        <f>'9'!F32</f>
        <v>0</v>
      </c>
      <c r="G39" s="75"/>
      <c r="H39" s="75"/>
      <c r="I39" s="75"/>
      <c r="J39" s="75"/>
      <c r="K39" s="80" t="e">
        <f t="shared" si="0"/>
        <v>#DIV/0!</v>
      </c>
      <c r="L39" s="80" t="e">
        <f t="shared" si="1"/>
        <v>#DIV/0!</v>
      </c>
      <c r="M39" s="80" t="e">
        <f t="shared" si="2"/>
        <v>#DIV/0!</v>
      </c>
      <c r="N39" s="80" t="e">
        <f t="shared" si="3"/>
        <v>#DIV/0!</v>
      </c>
      <c r="O39" s="22" t="str">
        <f t="shared" si="10"/>
        <v/>
      </c>
      <c r="P39" s="75"/>
      <c r="Q39" s="75"/>
      <c r="R39" s="75"/>
      <c r="S39" s="75"/>
      <c r="T39" s="77" t="e">
        <f t="shared" si="4"/>
        <v>#DIV/0!</v>
      </c>
      <c r="U39" s="77" t="e">
        <f t="shared" si="5"/>
        <v>#DIV/0!</v>
      </c>
      <c r="V39" s="77" t="e">
        <f t="shared" si="6"/>
        <v>#DIV/0!</v>
      </c>
      <c r="W39" s="77" t="e">
        <f t="shared" si="7"/>
        <v>#DIV/0!</v>
      </c>
      <c r="X39" s="22" t="str">
        <f t="shared" si="11"/>
        <v/>
      </c>
      <c r="Y39" s="75"/>
      <c r="Z39" s="84" t="e">
        <f t="shared" si="12"/>
        <v>#DIV/0!</v>
      </c>
      <c r="AA39" s="75"/>
      <c r="AB39" s="85" t="e">
        <f t="shared" si="8"/>
        <v>#DIV/0!</v>
      </c>
      <c r="AC39" s="45">
        <f t="shared" si="13"/>
        <v>0</v>
      </c>
      <c r="AD39" s="45">
        <f t="shared" si="14"/>
        <v>0</v>
      </c>
      <c r="AE39" s="45" t="e">
        <f t="shared" si="15"/>
        <v>#N/A</v>
      </c>
      <c r="AF39" s="45" t="e">
        <f t="shared" si="16"/>
        <v>#N/A</v>
      </c>
      <c r="AG39" s="24" t="str">
        <f t="shared" si="17"/>
        <v/>
      </c>
      <c r="AH39" s="28" t="str">
        <f t="shared" si="9"/>
        <v/>
      </c>
    </row>
    <row r="40" spans="2:34" x14ac:dyDescent="0.35">
      <c r="B40" s="20">
        <v>29</v>
      </c>
      <c r="C40" s="22">
        <f>'9'!C33</f>
        <v>0</v>
      </c>
      <c r="D40" s="22">
        <f>'9'!D33</f>
        <v>0</v>
      </c>
      <c r="E40" s="22">
        <f>'9'!E33</f>
        <v>0</v>
      </c>
      <c r="F40" s="22">
        <f>'9'!F33</f>
        <v>0</v>
      </c>
      <c r="G40" s="75"/>
      <c r="H40" s="75"/>
      <c r="I40" s="75"/>
      <c r="J40" s="75"/>
      <c r="K40" s="80" t="e">
        <f t="shared" si="0"/>
        <v>#DIV/0!</v>
      </c>
      <c r="L40" s="80" t="e">
        <f t="shared" si="1"/>
        <v>#DIV/0!</v>
      </c>
      <c r="M40" s="80" t="e">
        <f t="shared" si="2"/>
        <v>#DIV/0!</v>
      </c>
      <c r="N40" s="80" t="e">
        <f t="shared" si="3"/>
        <v>#DIV/0!</v>
      </c>
      <c r="O40" s="22" t="str">
        <f t="shared" si="10"/>
        <v/>
      </c>
      <c r="P40" s="75"/>
      <c r="Q40" s="75"/>
      <c r="R40" s="75"/>
      <c r="S40" s="75"/>
      <c r="T40" s="77" t="e">
        <f t="shared" si="4"/>
        <v>#DIV/0!</v>
      </c>
      <c r="U40" s="77" t="e">
        <f t="shared" si="5"/>
        <v>#DIV/0!</v>
      </c>
      <c r="V40" s="77" t="e">
        <f t="shared" si="6"/>
        <v>#DIV/0!</v>
      </c>
      <c r="W40" s="77" t="e">
        <f t="shared" si="7"/>
        <v>#DIV/0!</v>
      </c>
      <c r="X40" s="22" t="str">
        <f t="shared" si="11"/>
        <v/>
      </c>
      <c r="Y40" s="75"/>
      <c r="Z40" s="84" t="e">
        <f t="shared" si="12"/>
        <v>#DIV/0!</v>
      </c>
      <c r="AA40" s="75"/>
      <c r="AB40" s="85" t="e">
        <f t="shared" si="8"/>
        <v>#DIV/0!</v>
      </c>
      <c r="AC40" s="45">
        <f t="shared" si="13"/>
        <v>0</v>
      </c>
      <c r="AD40" s="45">
        <f t="shared" si="14"/>
        <v>0</v>
      </c>
      <c r="AE40" s="45" t="e">
        <f t="shared" si="15"/>
        <v>#N/A</v>
      </c>
      <c r="AF40" s="45" t="e">
        <f t="shared" si="16"/>
        <v>#N/A</v>
      </c>
      <c r="AG40" s="24" t="str">
        <f t="shared" si="17"/>
        <v/>
      </c>
      <c r="AH40" s="28" t="str">
        <f t="shared" si="9"/>
        <v/>
      </c>
    </row>
    <row r="41" spans="2:34" x14ac:dyDescent="0.35">
      <c r="B41" s="20">
        <v>30</v>
      </c>
      <c r="C41" s="22">
        <f>'9'!C34</f>
        <v>0</v>
      </c>
      <c r="D41" s="22">
        <f>'9'!D34</f>
        <v>0</v>
      </c>
      <c r="E41" s="22">
        <f>'9'!E34</f>
        <v>0</v>
      </c>
      <c r="F41" s="22">
        <f>'9'!F34</f>
        <v>0</v>
      </c>
      <c r="G41" s="75"/>
      <c r="H41" s="75"/>
      <c r="I41" s="75"/>
      <c r="J41" s="75"/>
      <c r="K41" s="80" t="e">
        <f t="shared" si="0"/>
        <v>#DIV/0!</v>
      </c>
      <c r="L41" s="80" t="e">
        <f t="shared" si="1"/>
        <v>#DIV/0!</v>
      </c>
      <c r="M41" s="80" t="e">
        <f t="shared" si="2"/>
        <v>#DIV/0!</v>
      </c>
      <c r="N41" s="80" t="e">
        <f t="shared" si="3"/>
        <v>#DIV/0!</v>
      </c>
      <c r="O41" s="22" t="str">
        <f t="shared" si="10"/>
        <v/>
      </c>
      <c r="P41" s="75"/>
      <c r="Q41" s="75"/>
      <c r="R41" s="75"/>
      <c r="S41" s="75"/>
      <c r="T41" s="77" t="e">
        <f t="shared" si="4"/>
        <v>#DIV/0!</v>
      </c>
      <c r="U41" s="77" t="e">
        <f t="shared" si="5"/>
        <v>#DIV/0!</v>
      </c>
      <c r="V41" s="77" t="e">
        <f t="shared" si="6"/>
        <v>#DIV/0!</v>
      </c>
      <c r="W41" s="77" t="e">
        <f t="shared" si="7"/>
        <v>#DIV/0!</v>
      </c>
      <c r="X41" s="22" t="str">
        <f t="shared" si="11"/>
        <v/>
      </c>
      <c r="Y41" s="75"/>
      <c r="Z41" s="84" t="e">
        <f t="shared" si="12"/>
        <v>#DIV/0!</v>
      </c>
      <c r="AA41" s="75"/>
      <c r="AB41" s="85" t="e">
        <f t="shared" si="8"/>
        <v>#DIV/0!</v>
      </c>
      <c r="AC41" s="45">
        <f t="shared" si="13"/>
        <v>0</v>
      </c>
      <c r="AD41" s="45">
        <f t="shared" si="14"/>
        <v>0</v>
      </c>
      <c r="AE41" s="45" t="e">
        <f t="shared" si="15"/>
        <v>#N/A</v>
      </c>
      <c r="AF41" s="45" t="e">
        <f t="shared" si="16"/>
        <v>#N/A</v>
      </c>
      <c r="AG41" s="24" t="str">
        <f t="shared" si="17"/>
        <v/>
      </c>
      <c r="AH41" s="28" t="str">
        <f t="shared" si="9"/>
        <v/>
      </c>
    </row>
    <row r="42" spans="2:34" x14ac:dyDescent="0.35">
      <c r="B42" s="20">
        <v>31</v>
      </c>
      <c r="C42" s="22">
        <f>'9'!C35</f>
        <v>0</v>
      </c>
      <c r="D42" s="22">
        <f>'9'!D35</f>
        <v>0</v>
      </c>
      <c r="E42" s="22">
        <f>'9'!E35</f>
        <v>0</v>
      </c>
      <c r="F42" s="22">
        <f>'9'!F35</f>
        <v>0</v>
      </c>
      <c r="G42" s="75"/>
      <c r="H42" s="75"/>
      <c r="I42" s="75"/>
      <c r="J42" s="75"/>
      <c r="K42" s="80" t="e">
        <f t="shared" si="0"/>
        <v>#DIV/0!</v>
      </c>
      <c r="L42" s="80" t="e">
        <f t="shared" si="1"/>
        <v>#DIV/0!</v>
      </c>
      <c r="M42" s="80" t="e">
        <f t="shared" si="2"/>
        <v>#DIV/0!</v>
      </c>
      <c r="N42" s="80" t="e">
        <f t="shared" si="3"/>
        <v>#DIV/0!</v>
      </c>
      <c r="O42" s="22" t="str">
        <f t="shared" si="10"/>
        <v/>
      </c>
      <c r="P42" s="75"/>
      <c r="Q42" s="75"/>
      <c r="R42" s="75"/>
      <c r="S42" s="75"/>
      <c r="T42" s="77" t="e">
        <f t="shared" si="4"/>
        <v>#DIV/0!</v>
      </c>
      <c r="U42" s="77" t="e">
        <f t="shared" si="5"/>
        <v>#DIV/0!</v>
      </c>
      <c r="V42" s="77" t="e">
        <f t="shared" si="6"/>
        <v>#DIV/0!</v>
      </c>
      <c r="W42" s="77" t="e">
        <f t="shared" si="7"/>
        <v>#DIV/0!</v>
      </c>
      <c r="X42" s="22" t="str">
        <f t="shared" si="11"/>
        <v/>
      </c>
      <c r="Y42" s="75"/>
      <c r="Z42" s="84" t="e">
        <f t="shared" si="12"/>
        <v>#DIV/0!</v>
      </c>
      <c r="AA42" s="75"/>
      <c r="AB42" s="85" t="e">
        <f t="shared" si="8"/>
        <v>#DIV/0!</v>
      </c>
      <c r="AC42" s="45">
        <f t="shared" si="13"/>
        <v>0</v>
      </c>
      <c r="AD42" s="45">
        <f t="shared" si="14"/>
        <v>0</v>
      </c>
      <c r="AE42" s="45" t="e">
        <f t="shared" si="15"/>
        <v>#N/A</v>
      </c>
      <c r="AF42" s="45" t="e">
        <f t="shared" si="16"/>
        <v>#N/A</v>
      </c>
      <c r="AG42" s="24" t="str">
        <f t="shared" si="17"/>
        <v/>
      </c>
      <c r="AH42" s="28" t="str">
        <f t="shared" si="9"/>
        <v/>
      </c>
    </row>
    <row r="43" spans="2:34" x14ac:dyDescent="0.35">
      <c r="B43" s="20">
        <v>32</v>
      </c>
      <c r="C43" s="22">
        <f>'9'!C36</f>
        <v>0</v>
      </c>
      <c r="D43" s="22">
        <f>'9'!D36</f>
        <v>0</v>
      </c>
      <c r="E43" s="22">
        <f>'9'!E36</f>
        <v>0</v>
      </c>
      <c r="F43" s="22">
        <f>'9'!F36</f>
        <v>0</v>
      </c>
      <c r="G43" s="75"/>
      <c r="H43" s="75"/>
      <c r="I43" s="75"/>
      <c r="J43" s="75"/>
      <c r="K43" s="80" t="e">
        <f t="shared" si="0"/>
        <v>#DIV/0!</v>
      </c>
      <c r="L43" s="80" t="e">
        <f t="shared" si="1"/>
        <v>#DIV/0!</v>
      </c>
      <c r="M43" s="80" t="e">
        <f t="shared" si="2"/>
        <v>#DIV/0!</v>
      </c>
      <c r="N43" s="80" t="e">
        <f t="shared" si="3"/>
        <v>#DIV/0!</v>
      </c>
      <c r="O43" s="22" t="str">
        <f t="shared" si="10"/>
        <v/>
      </c>
      <c r="P43" s="75"/>
      <c r="Q43" s="75"/>
      <c r="R43" s="75"/>
      <c r="S43" s="75"/>
      <c r="T43" s="77" t="e">
        <f t="shared" si="4"/>
        <v>#DIV/0!</v>
      </c>
      <c r="U43" s="77" t="e">
        <f t="shared" si="5"/>
        <v>#DIV/0!</v>
      </c>
      <c r="V43" s="77" t="e">
        <f t="shared" si="6"/>
        <v>#DIV/0!</v>
      </c>
      <c r="W43" s="77" t="e">
        <f t="shared" si="7"/>
        <v>#DIV/0!</v>
      </c>
      <c r="X43" s="22" t="str">
        <f t="shared" si="11"/>
        <v/>
      </c>
      <c r="Y43" s="75"/>
      <c r="Z43" s="84" t="e">
        <f t="shared" si="12"/>
        <v>#DIV/0!</v>
      </c>
      <c r="AA43" s="75"/>
      <c r="AB43" s="85" t="e">
        <f t="shared" si="8"/>
        <v>#DIV/0!</v>
      </c>
      <c r="AC43" s="45">
        <f t="shared" si="13"/>
        <v>0</v>
      </c>
      <c r="AD43" s="45">
        <f t="shared" si="14"/>
        <v>0</v>
      </c>
      <c r="AE43" s="45" t="e">
        <f t="shared" si="15"/>
        <v>#N/A</v>
      </c>
      <c r="AF43" s="45" t="e">
        <f t="shared" si="16"/>
        <v>#N/A</v>
      </c>
      <c r="AG43" s="24" t="str">
        <f t="shared" si="17"/>
        <v/>
      </c>
      <c r="AH43" s="28" t="str">
        <f t="shared" si="9"/>
        <v/>
      </c>
    </row>
    <row r="44" spans="2:34" x14ac:dyDescent="0.35">
      <c r="B44" s="20">
        <v>33</v>
      </c>
      <c r="C44" s="22">
        <f>'9'!C37</f>
        <v>0</v>
      </c>
      <c r="D44" s="22">
        <f>'9'!D37</f>
        <v>0</v>
      </c>
      <c r="E44" s="22">
        <f>'9'!E37</f>
        <v>0</v>
      </c>
      <c r="F44" s="22">
        <f>'9'!F37</f>
        <v>0</v>
      </c>
      <c r="G44" s="75"/>
      <c r="H44" s="75"/>
      <c r="I44" s="75"/>
      <c r="J44" s="75"/>
      <c r="K44" s="80" t="e">
        <f t="shared" si="0"/>
        <v>#DIV/0!</v>
      </c>
      <c r="L44" s="80" t="e">
        <f t="shared" si="1"/>
        <v>#DIV/0!</v>
      </c>
      <c r="M44" s="80" t="e">
        <f t="shared" si="2"/>
        <v>#DIV/0!</v>
      </c>
      <c r="N44" s="80" t="e">
        <f t="shared" si="3"/>
        <v>#DIV/0!</v>
      </c>
      <c r="O44" s="22" t="str">
        <f t="shared" si="10"/>
        <v/>
      </c>
      <c r="P44" s="75"/>
      <c r="Q44" s="75"/>
      <c r="R44" s="75"/>
      <c r="S44" s="75"/>
      <c r="T44" s="77" t="e">
        <f t="shared" si="4"/>
        <v>#DIV/0!</v>
      </c>
      <c r="U44" s="77" t="e">
        <f t="shared" si="5"/>
        <v>#DIV/0!</v>
      </c>
      <c r="V44" s="77" t="e">
        <f t="shared" si="6"/>
        <v>#DIV/0!</v>
      </c>
      <c r="W44" s="77" t="e">
        <f t="shared" si="7"/>
        <v>#DIV/0!</v>
      </c>
      <c r="X44" s="22" t="str">
        <f t="shared" si="11"/>
        <v/>
      </c>
      <c r="Y44" s="75"/>
      <c r="Z44" s="84" t="e">
        <f t="shared" si="12"/>
        <v>#DIV/0!</v>
      </c>
      <c r="AA44" s="75"/>
      <c r="AB44" s="85" t="e">
        <f t="shared" si="8"/>
        <v>#DIV/0!</v>
      </c>
      <c r="AC44" s="45">
        <f t="shared" si="13"/>
        <v>0</v>
      </c>
      <c r="AD44" s="45">
        <f t="shared" si="14"/>
        <v>0</v>
      </c>
      <c r="AE44" s="45" t="e">
        <f t="shared" si="15"/>
        <v>#N/A</v>
      </c>
      <c r="AF44" s="45" t="e">
        <f t="shared" si="16"/>
        <v>#N/A</v>
      </c>
      <c r="AG44" s="24" t="str">
        <f t="shared" si="17"/>
        <v/>
      </c>
      <c r="AH44" s="28" t="str">
        <f t="shared" si="9"/>
        <v/>
      </c>
    </row>
    <row r="45" spans="2:34" x14ac:dyDescent="0.35">
      <c r="B45" s="20">
        <v>34</v>
      </c>
      <c r="C45" s="22">
        <f>'9'!C38</f>
        <v>0</v>
      </c>
      <c r="D45" s="22">
        <f>'9'!D38</f>
        <v>0</v>
      </c>
      <c r="E45" s="22">
        <f>'9'!E38</f>
        <v>0</v>
      </c>
      <c r="F45" s="22">
        <f>'9'!F38</f>
        <v>0</v>
      </c>
      <c r="G45" s="75"/>
      <c r="H45" s="75"/>
      <c r="I45" s="75"/>
      <c r="J45" s="75"/>
      <c r="K45" s="80" t="e">
        <f t="shared" si="0"/>
        <v>#DIV/0!</v>
      </c>
      <c r="L45" s="80" t="e">
        <f t="shared" si="1"/>
        <v>#DIV/0!</v>
      </c>
      <c r="M45" s="80" t="e">
        <f t="shared" si="2"/>
        <v>#DIV/0!</v>
      </c>
      <c r="N45" s="80" t="e">
        <f t="shared" si="3"/>
        <v>#DIV/0!</v>
      </c>
      <c r="O45" s="22" t="str">
        <f t="shared" si="10"/>
        <v/>
      </c>
      <c r="P45" s="75"/>
      <c r="Q45" s="75"/>
      <c r="R45" s="75"/>
      <c r="S45" s="75"/>
      <c r="T45" s="77" t="e">
        <f t="shared" si="4"/>
        <v>#DIV/0!</v>
      </c>
      <c r="U45" s="77" t="e">
        <f t="shared" si="5"/>
        <v>#DIV/0!</v>
      </c>
      <c r="V45" s="77" t="e">
        <f t="shared" si="6"/>
        <v>#DIV/0!</v>
      </c>
      <c r="W45" s="77" t="e">
        <f t="shared" si="7"/>
        <v>#DIV/0!</v>
      </c>
      <c r="X45" s="22" t="str">
        <f t="shared" si="11"/>
        <v/>
      </c>
      <c r="Y45" s="75"/>
      <c r="Z45" s="84" t="e">
        <f t="shared" si="12"/>
        <v>#DIV/0!</v>
      </c>
      <c r="AA45" s="75"/>
      <c r="AB45" s="85" t="e">
        <f t="shared" si="8"/>
        <v>#DIV/0!</v>
      </c>
      <c r="AC45" s="45">
        <f t="shared" si="13"/>
        <v>0</v>
      </c>
      <c r="AD45" s="45">
        <f t="shared" si="14"/>
        <v>0</v>
      </c>
      <c r="AE45" s="45" t="e">
        <f t="shared" si="15"/>
        <v>#N/A</v>
      </c>
      <c r="AF45" s="45" t="e">
        <f t="shared" si="16"/>
        <v>#N/A</v>
      </c>
      <c r="AG45" s="24" t="str">
        <f t="shared" si="17"/>
        <v/>
      </c>
      <c r="AH45" s="28" t="str">
        <f t="shared" si="9"/>
        <v/>
      </c>
    </row>
    <row r="46" spans="2:34" x14ac:dyDescent="0.35">
      <c r="B46" s="20">
        <v>35</v>
      </c>
      <c r="C46" s="22">
        <f>'9'!C39</f>
        <v>0</v>
      </c>
      <c r="D46" s="22">
        <f>'9'!D39</f>
        <v>0</v>
      </c>
      <c r="E46" s="22">
        <f>'9'!E39</f>
        <v>0</v>
      </c>
      <c r="F46" s="22">
        <f>'9'!F39</f>
        <v>0</v>
      </c>
      <c r="G46" s="75"/>
      <c r="H46" s="75"/>
      <c r="I46" s="75"/>
      <c r="J46" s="75"/>
      <c r="K46" s="80" t="e">
        <f t="shared" si="0"/>
        <v>#DIV/0!</v>
      </c>
      <c r="L46" s="80" t="e">
        <f t="shared" si="1"/>
        <v>#DIV/0!</v>
      </c>
      <c r="M46" s="80" t="e">
        <f t="shared" si="2"/>
        <v>#DIV/0!</v>
      </c>
      <c r="N46" s="80" t="e">
        <f t="shared" si="3"/>
        <v>#DIV/0!</v>
      </c>
      <c r="O46" s="22" t="str">
        <f t="shared" si="10"/>
        <v/>
      </c>
      <c r="P46" s="75"/>
      <c r="Q46" s="75"/>
      <c r="R46" s="75"/>
      <c r="S46" s="75"/>
      <c r="T46" s="77" t="e">
        <f t="shared" si="4"/>
        <v>#DIV/0!</v>
      </c>
      <c r="U46" s="77" t="e">
        <f t="shared" si="5"/>
        <v>#DIV/0!</v>
      </c>
      <c r="V46" s="77" t="e">
        <f t="shared" si="6"/>
        <v>#DIV/0!</v>
      </c>
      <c r="W46" s="77" t="e">
        <f t="shared" si="7"/>
        <v>#DIV/0!</v>
      </c>
      <c r="X46" s="22" t="str">
        <f t="shared" si="11"/>
        <v/>
      </c>
      <c r="Y46" s="75"/>
      <c r="Z46" s="84" t="e">
        <f t="shared" si="12"/>
        <v>#DIV/0!</v>
      </c>
      <c r="AA46" s="75"/>
      <c r="AB46" s="85" t="e">
        <f t="shared" si="8"/>
        <v>#DIV/0!</v>
      </c>
      <c r="AC46" s="45">
        <f t="shared" si="13"/>
        <v>0</v>
      </c>
      <c r="AD46" s="45">
        <f t="shared" si="14"/>
        <v>0</v>
      </c>
      <c r="AE46" s="45" t="e">
        <f t="shared" si="15"/>
        <v>#N/A</v>
      </c>
      <c r="AF46" s="45" t="e">
        <f t="shared" si="16"/>
        <v>#N/A</v>
      </c>
      <c r="AG46" s="24" t="str">
        <f t="shared" si="17"/>
        <v/>
      </c>
      <c r="AH46" s="28" t="str">
        <f t="shared" si="9"/>
        <v/>
      </c>
    </row>
    <row r="47" spans="2:34" x14ac:dyDescent="0.35">
      <c r="B47" s="20">
        <v>36</v>
      </c>
      <c r="C47" s="22">
        <f>'9'!C40</f>
        <v>0</v>
      </c>
      <c r="D47" s="22">
        <f>'9'!D40</f>
        <v>0</v>
      </c>
      <c r="E47" s="22">
        <f>'9'!E40</f>
        <v>0</v>
      </c>
      <c r="F47" s="22">
        <f>'9'!F40</f>
        <v>0</v>
      </c>
      <c r="G47" s="75"/>
      <c r="H47" s="75"/>
      <c r="I47" s="75"/>
      <c r="J47" s="75"/>
      <c r="K47" s="80" t="e">
        <f t="shared" si="0"/>
        <v>#DIV/0!</v>
      </c>
      <c r="L47" s="80" t="e">
        <f t="shared" si="1"/>
        <v>#DIV/0!</v>
      </c>
      <c r="M47" s="80" t="e">
        <f t="shared" si="2"/>
        <v>#DIV/0!</v>
      </c>
      <c r="N47" s="80" t="e">
        <f t="shared" si="3"/>
        <v>#DIV/0!</v>
      </c>
      <c r="O47" s="22" t="str">
        <f t="shared" si="10"/>
        <v/>
      </c>
      <c r="P47" s="75"/>
      <c r="Q47" s="75"/>
      <c r="R47" s="75"/>
      <c r="S47" s="75"/>
      <c r="T47" s="77" t="e">
        <f t="shared" si="4"/>
        <v>#DIV/0!</v>
      </c>
      <c r="U47" s="77" t="e">
        <f t="shared" si="5"/>
        <v>#DIV/0!</v>
      </c>
      <c r="V47" s="77" t="e">
        <f t="shared" si="6"/>
        <v>#DIV/0!</v>
      </c>
      <c r="W47" s="77" t="e">
        <f t="shared" si="7"/>
        <v>#DIV/0!</v>
      </c>
      <c r="X47" s="22" t="str">
        <f t="shared" si="11"/>
        <v/>
      </c>
      <c r="Y47" s="75"/>
      <c r="Z47" s="84" t="e">
        <f t="shared" si="12"/>
        <v>#DIV/0!</v>
      </c>
      <c r="AA47" s="75"/>
      <c r="AB47" s="85" t="e">
        <f t="shared" si="8"/>
        <v>#DIV/0!</v>
      </c>
      <c r="AC47" s="45">
        <f t="shared" si="13"/>
        <v>0</v>
      </c>
      <c r="AD47" s="45">
        <f t="shared" si="14"/>
        <v>0</v>
      </c>
      <c r="AE47" s="45" t="e">
        <f t="shared" si="15"/>
        <v>#N/A</v>
      </c>
      <c r="AF47" s="45" t="e">
        <f t="shared" si="16"/>
        <v>#N/A</v>
      </c>
      <c r="AG47" s="24" t="str">
        <f t="shared" si="17"/>
        <v/>
      </c>
      <c r="AH47" s="28" t="str">
        <f t="shared" si="9"/>
        <v/>
      </c>
    </row>
    <row r="48" spans="2:34" x14ac:dyDescent="0.35">
      <c r="B48" s="20">
        <v>37</v>
      </c>
      <c r="C48" s="22">
        <f>'9'!C41</f>
        <v>0</v>
      </c>
      <c r="D48" s="22">
        <f>'9'!D41</f>
        <v>0</v>
      </c>
      <c r="E48" s="22">
        <f>'9'!E41</f>
        <v>0</v>
      </c>
      <c r="F48" s="22">
        <f>'9'!F41</f>
        <v>0</v>
      </c>
      <c r="G48" s="75"/>
      <c r="H48" s="75"/>
      <c r="I48" s="75"/>
      <c r="J48" s="75"/>
      <c r="K48" s="80" t="e">
        <f t="shared" si="0"/>
        <v>#DIV/0!</v>
      </c>
      <c r="L48" s="80" t="e">
        <f t="shared" si="1"/>
        <v>#DIV/0!</v>
      </c>
      <c r="M48" s="80" t="e">
        <f t="shared" si="2"/>
        <v>#DIV/0!</v>
      </c>
      <c r="N48" s="80" t="e">
        <f t="shared" si="3"/>
        <v>#DIV/0!</v>
      </c>
      <c r="O48" s="22" t="str">
        <f t="shared" si="10"/>
        <v/>
      </c>
      <c r="P48" s="75"/>
      <c r="Q48" s="75"/>
      <c r="R48" s="75"/>
      <c r="S48" s="75"/>
      <c r="T48" s="77" t="e">
        <f t="shared" si="4"/>
        <v>#DIV/0!</v>
      </c>
      <c r="U48" s="77" t="e">
        <f t="shared" si="5"/>
        <v>#DIV/0!</v>
      </c>
      <c r="V48" s="77" t="e">
        <f t="shared" si="6"/>
        <v>#DIV/0!</v>
      </c>
      <c r="W48" s="77" t="e">
        <f t="shared" si="7"/>
        <v>#DIV/0!</v>
      </c>
      <c r="X48" s="22" t="str">
        <f t="shared" si="11"/>
        <v/>
      </c>
      <c r="Y48" s="75"/>
      <c r="Z48" s="84" t="e">
        <f t="shared" si="12"/>
        <v>#DIV/0!</v>
      </c>
      <c r="AA48" s="75"/>
      <c r="AB48" s="85" t="e">
        <f t="shared" si="8"/>
        <v>#DIV/0!</v>
      </c>
      <c r="AC48" s="45">
        <f t="shared" si="13"/>
        <v>0</v>
      </c>
      <c r="AD48" s="45">
        <f t="shared" si="14"/>
        <v>0</v>
      </c>
      <c r="AE48" s="45" t="e">
        <f t="shared" si="15"/>
        <v>#N/A</v>
      </c>
      <c r="AF48" s="45" t="e">
        <f t="shared" si="16"/>
        <v>#N/A</v>
      </c>
      <c r="AG48" s="24" t="str">
        <f t="shared" si="17"/>
        <v/>
      </c>
      <c r="AH48" s="28" t="str">
        <f t="shared" si="9"/>
        <v/>
      </c>
    </row>
    <row r="49" spans="2:34" x14ac:dyDescent="0.35">
      <c r="B49" s="20">
        <v>38</v>
      </c>
      <c r="C49" s="22">
        <f>'9'!C42</f>
        <v>0</v>
      </c>
      <c r="D49" s="22">
        <f>'9'!D42</f>
        <v>0</v>
      </c>
      <c r="E49" s="22">
        <f>'9'!E42</f>
        <v>0</v>
      </c>
      <c r="F49" s="22">
        <f>'9'!F42</f>
        <v>0</v>
      </c>
      <c r="G49" s="75"/>
      <c r="H49" s="75"/>
      <c r="I49" s="75"/>
      <c r="J49" s="75"/>
      <c r="K49" s="80" t="e">
        <f t="shared" si="0"/>
        <v>#DIV/0!</v>
      </c>
      <c r="L49" s="80" t="e">
        <f t="shared" si="1"/>
        <v>#DIV/0!</v>
      </c>
      <c r="M49" s="80" t="e">
        <f t="shared" si="2"/>
        <v>#DIV/0!</v>
      </c>
      <c r="N49" s="80" t="e">
        <f t="shared" si="3"/>
        <v>#DIV/0!</v>
      </c>
      <c r="O49" s="22" t="str">
        <f t="shared" si="10"/>
        <v/>
      </c>
      <c r="P49" s="75"/>
      <c r="Q49" s="75"/>
      <c r="R49" s="75"/>
      <c r="S49" s="75"/>
      <c r="T49" s="77" t="e">
        <f t="shared" si="4"/>
        <v>#DIV/0!</v>
      </c>
      <c r="U49" s="77" t="e">
        <f t="shared" si="5"/>
        <v>#DIV/0!</v>
      </c>
      <c r="V49" s="77" t="e">
        <f t="shared" si="6"/>
        <v>#DIV/0!</v>
      </c>
      <c r="W49" s="77" t="e">
        <f t="shared" si="7"/>
        <v>#DIV/0!</v>
      </c>
      <c r="X49" s="22" t="str">
        <f t="shared" si="11"/>
        <v/>
      </c>
      <c r="Y49" s="75"/>
      <c r="Z49" s="84" t="e">
        <f t="shared" si="12"/>
        <v>#DIV/0!</v>
      </c>
      <c r="AA49" s="75"/>
      <c r="AB49" s="85" t="e">
        <f t="shared" si="8"/>
        <v>#DIV/0!</v>
      </c>
      <c r="AC49" s="45">
        <f t="shared" si="13"/>
        <v>0</v>
      </c>
      <c r="AD49" s="45">
        <f t="shared" si="14"/>
        <v>0</v>
      </c>
      <c r="AE49" s="45" t="e">
        <f t="shared" si="15"/>
        <v>#N/A</v>
      </c>
      <c r="AF49" s="45" t="e">
        <f t="shared" si="16"/>
        <v>#N/A</v>
      </c>
      <c r="AG49" s="24" t="str">
        <f t="shared" si="17"/>
        <v/>
      </c>
      <c r="AH49" s="28" t="str">
        <f t="shared" si="9"/>
        <v/>
      </c>
    </row>
    <row r="50" spans="2:34" x14ac:dyDescent="0.35">
      <c r="B50" s="20">
        <v>39</v>
      </c>
      <c r="C50" s="22">
        <f>'9'!C43</f>
        <v>0</v>
      </c>
      <c r="D50" s="22">
        <f>'9'!D43</f>
        <v>0</v>
      </c>
      <c r="E50" s="22">
        <f>'9'!E43</f>
        <v>0</v>
      </c>
      <c r="F50" s="22">
        <f>'9'!F43</f>
        <v>0</v>
      </c>
      <c r="G50" s="75"/>
      <c r="H50" s="75"/>
      <c r="I50" s="75"/>
      <c r="J50" s="75"/>
      <c r="K50" s="80" t="e">
        <f t="shared" si="0"/>
        <v>#DIV/0!</v>
      </c>
      <c r="L50" s="80" t="e">
        <f t="shared" si="1"/>
        <v>#DIV/0!</v>
      </c>
      <c r="M50" s="80" t="e">
        <f t="shared" si="2"/>
        <v>#DIV/0!</v>
      </c>
      <c r="N50" s="80" t="e">
        <f t="shared" si="3"/>
        <v>#DIV/0!</v>
      </c>
      <c r="O50" s="22" t="str">
        <f t="shared" si="10"/>
        <v/>
      </c>
      <c r="P50" s="75"/>
      <c r="Q50" s="75"/>
      <c r="R50" s="75"/>
      <c r="S50" s="75"/>
      <c r="T50" s="77" t="e">
        <f t="shared" si="4"/>
        <v>#DIV/0!</v>
      </c>
      <c r="U50" s="77" t="e">
        <f t="shared" si="5"/>
        <v>#DIV/0!</v>
      </c>
      <c r="V50" s="77" t="e">
        <f t="shared" si="6"/>
        <v>#DIV/0!</v>
      </c>
      <c r="W50" s="77" t="e">
        <f t="shared" si="7"/>
        <v>#DIV/0!</v>
      </c>
      <c r="X50" s="22" t="str">
        <f t="shared" si="11"/>
        <v/>
      </c>
      <c r="Y50" s="75"/>
      <c r="Z50" s="84" t="e">
        <f t="shared" si="12"/>
        <v>#DIV/0!</v>
      </c>
      <c r="AA50" s="75"/>
      <c r="AB50" s="85" t="e">
        <f t="shared" si="8"/>
        <v>#DIV/0!</v>
      </c>
      <c r="AC50" s="45">
        <f t="shared" si="13"/>
        <v>0</v>
      </c>
      <c r="AD50" s="45">
        <f t="shared" si="14"/>
        <v>0</v>
      </c>
      <c r="AE50" s="45" t="e">
        <f t="shared" si="15"/>
        <v>#N/A</v>
      </c>
      <c r="AF50" s="45" t="e">
        <f t="shared" si="16"/>
        <v>#N/A</v>
      </c>
      <c r="AG50" s="24" t="str">
        <f t="shared" si="17"/>
        <v/>
      </c>
      <c r="AH50" s="28" t="str">
        <f t="shared" si="9"/>
        <v/>
      </c>
    </row>
    <row r="51" spans="2:34" ht="15" thickBot="1" x14ac:dyDescent="0.4">
      <c r="B51" s="20">
        <v>40</v>
      </c>
      <c r="C51" s="22">
        <f>'9'!C44</f>
        <v>0</v>
      </c>
      <c r="D51" s="22">
        <f>'9'!D44</f>
        <v>0</v>
      </c>
      <c r="E51" s="22">
        <f>'9'!E44</f>
        <v>0</v>
      </c>
      <c r="F51" s="22">
        <f>'9'!F44</f>
        <v>0</v>
      </c>
      <c r="G51" s="75"/>
      <c r="H51" s="75"/>
      <c r="I51" s="75"/>
      <c r="J51" s="75"/>
      <c r="K51" s="80" t="e">
        <f t="shared" si="0"/>
        <v>#DIV/0!</v>
      </c>
      <c r="L51" s="80" t="e">
        <f t="shared" si="1"/>
        <v>#DIV/0!</v>
      </c>
      <c r="M51" s="80" t="e">
        <f t="shared" si="2"/>
        <v>#DIV/0!</v>
      </c>
      <c r="N51" s="80" t="e">
        <f t="shared" si="3"/>
        <v>#DIV/0!</v>
      </c>
      <c r="O51" s="22" t="str">
        <f t="shared" si="10"/>
        <v/>
      </c>
      <c r="P51" s="75"/>
      <c r="Q51" s="75"/>
      <c r="R51" s="75"/>
      <c r="S51" s="75"/>
      <c r="T51" s="77" t="e">
        <f t="shared" si="4"/>
        <v>#DIV/0!</v>
      </c>
      <c r="U51" s="77" t="e">
        <f t="shared" si="5"/>
        <v>#DIV/0!</v>
      </c>
      <c r="V51" s="77" t="e">
        <f t="shared" si="6"/>
        <v>#DIV/0!</v>
      </c>
      <c r="W51" s="77" t="e">
        <f t="shared" si="7"/>
        <v>#DIV/0!</v>
      </c>
      <c r="X51" s="22" t="str">
        <f t="shared" si="11"/>
        <v/>
      </c>
      <c r="Y51" s="75"/>
      <c r="Z51" s="84" t="e">
        <f t="shared" si="12"/>
        <v>#DIV/0!</v>
      </c>
      <c r="AA51" s="75"/>
      <c r="AB51" s="85" t="e">
        <f t="shared" si="8"/>
        <v>#DIV/0!</v>
      </c>
      <c r="AC51" s="45">
        <f t="shared" si="13"/>
        <v>0</v>
      </c>
      <c r="AD51" s="45">
        <f t="shared" si="14"/>
        <v>0</v>
      </c>
      <c r="AE51" s="45" t="e">
        <f t="shared" si="15"/>
        <v>#N/A</v>
      </c>
      <c r="AF51" s="45" t="e">
        <f t="shared" si="16"/>
        <v>#N/A</v>
      </c>
      <c r="AG51" s="24" t="str">
        <f t="shared" si="17"/>
        <v/>
      </c>
      <c r="AH51" s="28" t="str">
        <f t="shared" si="9"/>
        <v/>
      </c>
    </row>
    <row r="52" spans="2:34" hidden="1" x14ac:dyDescent="0.35">
      <c r="G52" s="74">
        <f>MAX(G12:G50)</f>
        <v>0</v>
      </c>
      <c r="H52" s="74">
        <f>MAX(H12:H50)</f>
        <v>0</v>
      </c>
      <c r="I52" s="74">
        <f>MAX(I12:I50)</f>
        <v>0</v>
      </c>
      <c r="J52" s="74">
        <f>MAX(J12:J50)</f>
        <v>0</v>
      </c>
      <c r="P52" s="74">
        <f>MAX(P12:P50)</f>
        <v>0</v>
      </c>
      <c r="Q52" s="74">
        <f>MAX(Q12:Q50)</f>
        <v>0</v>
      </c>
      <c r="R52" s="74">
        <f>MAX(R12:R50)</f>
        <v>0</v>
      </c>
      <c r="S52" s="74">
        <f>MAX(S12:S50)</f>
        <v>0</v>
      </c>
      <c r="X52" s="74"/>
      <c r="Y52" s="74">
        <f>MAX(Y12:Y51)</f>
        <v>0</v>
      </c>
      <c r="Z52" s="74"/>
      <c r="AA52" s="74">
        <f>MAX(AA12:AA51)</f>
        <v>0</v>
      </c>
      <c r="AB52" s="74"/>
      <c r="AC52" s="45">
        <f t="shared" si="13"/>
        <v>0</v>
      </c>
      <c r="AD52" s="45">
        <f t="shared" si="14"/>
        <v>0</v>
      </c>
      <c r="AE52" s="45">
        <f t="shared" si="15"/>
        <v>1</v>
      </c>
      <c r="AF52" s="45">
        <f t="shared" si="16"/>
        <v>1</v>
      </c>
    </row>
    <row r="53" spans="2:34" hidden="1" x14ac:dyDescent="0.35">
      <c r="G53" s="74">
        <f>MIN(G12:G51)</f>
        <v>0</v>
      </c>
      <c r="H53" s="74">
        <f>MIN(H12:H51)</f>
        <v>0</v>
      </c>
      <c r="I53" s="74">
        <f>MIN(I12:I51)</f>
        <v>0</v>
      </c>
      <c r="J53" s="74">
        <f>MIN(J12:J51)</f>
        <v>0</v>
      </c>
      <c r="P53" s="74">
        <f>MIN(P12:P51)</f>
        <v>0</v>
      </c>
      <c r="Q53" s="74">
        <f>MIN(Q12:Q51)</f>
        <v>0</v>
      </c>
      <c r="R53" s="74">
        <f>MIN(R12:R51)</f>
        <v>0</v>
      </c>
      <c r="S53" s="74">
        <f>MIN(S12:S51)</f>
        <v>0</v>
      </c>
      <c r="X53" s="74"/>
      <c r="Y53" s="74">
        <f>MIN(Y12:Y51)</f>
        <v>0</v>
      </c>
      <c r="Z53" s="74"/>
      <c r="AA53" s="74">
        <f>MIN(AA12:AA51)</f>
        <v>0</v>
      </c>
      <c r="AB53" s="74"/>
      <c r="AC53" s="45">
        <f t="shared" si="13"/>
        <v>0</v>
      </c>
      <c r="AD53" s="45">
        <f t="shared" si="14"/>
        <v>0</v>
      </c>
      <c r="AE53" s="45">
        <f t="shared" si="15"/>
        <v>1</v>
      </c>
      <c r="AF53" s="45">
        <f t="shared" si="16"/>
        <v>1</v>
      </c>
    </row>
    <row r="54" spans="2:34" hidden="1" x14ac:dyDescent="0.35">
      <c r="E54" t="s">
        <v>154</v>
      </c>
      <c r="G54" s="74">
        <f>G52</f>
        <v>0</v>
      </c>
      <c r="H54" s="74">
        <f t="shared" ref="H54:J55" si="18">H52</f>
        <v>0</v>
      </c>
      <c r="I54" s="74">
        <f t="shared" si="18"/>
        <v>0</v>
      </c>
      <c r="J54" s="74">
        <f t="shared" si="18"/>
        <v>0</v>
      </c>
      <c r="P54" s="74">
        <f>P52</f>
        <v>0</v>
      </c>
      <c r="Q54" s="74">
        <f t="shared" ref="Q54:S55" si="19">Q52</f>
        <v>0</v>
      </c>
      <c r="R54" s="74">
        <f t="shared" si="19"/>
        <v>0</v>
      </c>
      <c r="S54" s="74">
        <f t="shared" si="19"/>
        <v>0</v>
      </c>
      <c r="X54" s="74"/>
      <c r="Y54" s="74">
        <f>Y52</f>
        <v>0</v>
      </c>
      <c r="Z54" s="74"/>
      <c r="AA54" s="74">
        <f>AA52</f>
        <v>0</v>
      </c>
      <c r="AB54" s="74"/>
      <c r="AC54" s="45">
        <f t="shared" si="13"/>
        <v>0</v>
      </c>
      <c r="AD54" s="45">
        <f t="shared" si="14"/>
        <v>0</v>
      </c>
      <c r="AE54" s="45">
        <f t="shared" si="15"/>
        <v>1</v>
      </c>
      <c r="AF54" s="45">
        <f t="shared" si="16"/>
        <v>1</v>
      </c>
    </row>
    <row r="55" spans="2:34" hidden="1" x14ac:dyDescent="0.35">
      <c r="E55" t="s">
        <v>155</v>
      </c>
      <c r="G55" s="74">
        <f>G53</f>
        <v>0</v>
      </c>
      <c r="H55" s="74">
        <f t="shared" si="18"/>
        <v>0</v>
      </c>
      <c r="I55" s="74">
        <f t="shared" si="18"/>
        <v>0</v>
      </c>
      <c r="J55" s="74">
        <f t="shared" si="18"/>
        <v>0</v>
      </c>
      <c r="P55" s="74">
        <f>P53</f>
        <v>0</v>
      </c>
      <c r="Q55" s="74">
        <f t="shared" si="19"/>
        <v>0</v>
      </c>
      <c r="R55" s="74">
        <f t="shared" si="19"/>
        <v>0</v>
      </c>
      <c r="S55" s="74">
        <f t="shared" si="19"/>
        <v>0</v>
      </c>
      <c r="Y55" s="74">
        <f>Y53</f>
        <v>0</v>
      </c>
      <c r="Z55" s="74"/>
      <c r="AA55" s="74">
        <f>AA53</f>
        <v>0</v>
      </c>
      <c r="AB55" s="74"/>
      <c r="AC55" s="45">
        <f t="shared" si="13"/>
        <v>0</v>
      </c>
      <c r="AD55" s="45">
        <f t="shared" si="14"/>
        <v>0</v>
      </c>
      <c r="AE55" s="45">
        <f t="shared" si="15"/>
        <v>1</v>
      </c>
      <c r="AF55" s="45">
        <f t="shared" si="16"/>
        <v>1</v>
      </c>
    </row>
    <row r="56" spans="2:34" hidden="1" x14ac:dyDescent="0.35">
      <c r="E56" t="s">
        <v>156</v>
      </c>
      <c r="G56" s="74">
        <v>95</v>
      </c>
      <c r="H56" s="74">
        <v>95</v>
      </c>
      <c r="I56" s="74">
        <v>95</v>
      </c>
      <c r="J56" s="74">
        <v>95</v>
      </c>
      <c r="P56" s="74">
        <v>95</v>
      </c>
      <c r="Q56" s="74">
        <v>95</v>
      </c>
      <c r="R56" s="74">
        <v>95</v>
      </c>
      <c r="S56" s="74">
        <v>95</v>
      </c>
      <c r="Y56" s="74">
        <v>95</v>
      </c>
      <c r="Z56" s="74"/>
      <c r="AA56" s="74">
        <v>95</v>
      </c>
      <c r="AB56" s="74"/>
      <c r="AC56" s="45">
        <f t="shared" si="13"/>
        <v>95</v>
      </c>
      <c r="AD56" s="45">
        <f t="shared" si="14"/>
        <v>95</v>
      </c>
      <c r="AE56" s="45">
        <f t="shared" si="15"/>
        <v>1</v>
      </c>
      <c r="AF56" s="45">
        <f t="shared" si="16"/>
        <v>1</v>
      </c>
    </row>
    <row r="57" spans="2:34" hidden="1" x14ac:dyDescent="0.35">
      <c r="E57" t="s">
        <v>157</v>
      </c>
      <c r="G57" s="74">
        <f>PROFIL!$L$27</f>
        <v>70</v>
      </c>
      <c r="H57" s="74">
        <f>PROFIL!$L$27</f>
        <v>70</v>
      </c>
      <c r="I57" s="74">
        <f>PROFIL!$L$27</f>
        <v>70</v>
      </c>
      <c r="J57" s="74">
        <f>PROFIL!$L$27</f>
        <v>70</v>
      </c>
      <c r="P57" s="74">
        <f>G57</f>
        <v>70</v>
      </c>
      <c r="Q57" s="74">
        <f t="shared" ref="Q57:S57" si="20">H57</f>
        <v>70</v>
      </c>
      <c r="R57" s="74">
        <f t="shared" si="20"/>
        <v>70</v>
      </c>
      <c r="S57" s="74">
        <f t="shared" si="20"/>
        <v>70</v>
      </c>
      <c r="Y57" s="74">
        <f>G57</f>
        <v>70</v>
      </c>
      <c r="Z57" s="74">
        <f t="shared" ref="Z57:AA57" si="21">H57</f>
        <v>70</v>
      </c>
      <c r="AA57" s="74">
        <f t="shared" si="21"/>
        <v>70</v>
      </c>
      <c r="AB57" s="74"/>
      <c r="AC57" s="45">
        <f t="shared" si="13"/>
        <v>70</v>
      </c>
      <c r="AD57" s="45">
        <f t="shared" si="14"/>
        <v>70</v>
      </c>
      <c r="AE57" s="45">
        <f t="shared" si="15"/>
        <v>1</v>
      </c>
      <c r="AF57" s="45">
        <f t="shared" si="16"/>
        <v>1</v>
      </c>
    </row>
    <row r="58" spans="2:34" hidden="1" x14ac:dyDescent="0.35">
      <c r="E58" t="s">
        <v>149</v>
      </c>
      <c r="G58" s="74" t="e">
        <f>(G56-G57)/(G54-G55)</f>
        <v>#DIV/0!</v>
      </c>
      <c r="H58" s="74" t="e">
        <f t="shared" ref="H58:J58" si="22">(H56-H57)/(H54-H55)</f>
        <v>#DIV/0!</v>
      </c>
      <c r="I58" s="74" t="e">
        <f t="shared" si="22"/>
        <v>#DIV/0!</v>
      </c>
      <c r="J58" s="74" t="e">
        <f t="shared" si="22"/>
        <v>#DIV/0!</v>
      </c>
      <c r="P58" s="74" t="e">
        <f>(P56-P57)/(P54-P55)</f>
        <v>#DIV/0!</v>
      </c>
      <c r="Q58" s="74" t="e">
        <f t="shared" ref="Q58:S58" si="23">(Q56-Q57)/(Q54-Q55)</f>
        <v>#DIV/0!</v>
      </c>
      <c r="R58" s="74" t="e">
        <f t="shared" si="23"/>
        <v>#DIV/0!</v>
      </c>
      <c r="S58" s="74" t="e">
        <f t="shared" si="23"/>
        <v>#DIV/0!</v>
      </c>
      <c r="Y58" s="74" t="e">
        <f t="shared" ref="Y58:AA58" si="24">(Y56-Y57)/(Y54-Y55)</f>
        <v>#DIV/0!</v>
      </c>
      <c r="Z58" s="74"/>
      <c r="AA58" s="74" t="e">
        <f t="shared" si="24"/>
        <v>#DIV/0!</v>
      </c>
      <c r="AB58" s="74"/>
      <c r="AC58" s="45" t="e">
        <f t="shared" si="13"/>
        <v>#DIV/0!</v>
      </c>
      <c r="AD58" s="45" t="e">
        <f t="shared" si="14"/>
        <v>#DIV/0!</v>
      </c>
      <c r="AE58" s="45" t="e">
        <f t="shared" si="15"/>
        <v>#DIV/0!</v>
      </c>
      <c r="AF58" s="45" t="e">
        <f t="shared" si="16"/>
        <v>#DIV/0!</v>
      </c>
    </row>
    <row r="59" spans="2:34" ht="15" hidden="1" thickBot="1" x14ac:dyDescent="0.4">
      <c r="E59" t="s">
        <v>152</v>
      </c>
      <c r="G59" s="74" t="e">
        <f>G56-(G58*G54)</f>
        <v>#DIV/0!</v>
      </c>
      <c r="H59" s="74" t="e">
        <f t="shared" ref="H59:J59" si="25">H56-(H58*H54)</f>
        <v>#DIV/0!</v>
      </c>
      <c r="I59" s="74" t="e">
        <f t="shared" si="25"/>
        <v>#DIV/0!</v>
      </c>
      <c r="J59" s="74" t="e">
        <f t="shared" si="25"/>
        <v>#DIV/0!</v>
      </c>
      <c r="P59" s="74" t="e">
        <f>P56-(P58*P54)</f>
        <v>#DIV/0!</v>
      </c>
      <c r="Q59" s="74" t="e">
        <f t="shared" ref="Q59:S59" si="26">Q56-(Q58*Q54)</f>
        <v>#DIV/0!</v>
      </c>
      <c r="R59" s="74" t="e">
        <f t="shared" si="26"/>
        <v>#DIV/0!</v>
      </c>
      <c r="S59" s="74" t="e">
        <f t="shared" si="26"/>
        <v>#DIV/0!</v>
      </c>
      <c r="Y59" s="74" t="e">
        <f t="shared" ref="Y59:AA59" si="27">Y56-(Y58*Y54)</f>
        <v>#DIV/0!</v>
      </c>
      <c r="Z59" s="74"/>
      <c r="AA59" s="74" t="e">
        <f t="shared" si="27"/>
        <v>#DIV/0!</v>
      </c>
      <c r="AB59" s="74"/>
      <c r="AC59" s="45" t="e">
        <f t="shared" si="13"/>
        <v>#DIV/0!</v>
      </c>
      <c r="AD59" s="45" t="e">
        <f t="shared" si="14"/>
        <v>#DIV/0!</v>
      </c>
      <c r="AE59" s="45" t="e">
        <f t="shared" si="15"/>
        <v>#DIV/0!</v>
      </c>
      <c r="AF59" s="45" t="e">
        <f t="shared" si="16"/>
        <v>#DIV/0!</v>
      </c>
    </row>
    <row r="60" spans="2:34" ht="26.5" thickBot="1" x14ac:dyDescent="0.4">
      <c r="C60" s="93"/>
      <c r="D60" s="94"/>
      <c r="E60" s="95"/>
      <c r="F60" s="206" t="s">
        <v>60</v>
      </c>
      <c r="G60" s="91" t="s">
        <v>48</v>
      </c>
      <c r="H60" s="92" t="s">
        <v>78</v>
      </c>
      <c r="I60" s="209" t="s">
        <v>79</v>
      </c>
      <c r="J60" s="209"/>
      <c r="K60" s="209"/>
      <c r="L60" s="209"/>
      <c r="M60" s="209"/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209"/>
      <c r="AE60" s="209"/>
      <c r="AF60" s="209"/>
      <c r="AG60" s="209"/>
      <c r="AH60" s="210"/>
    </row>
    <row r="61" spans="2:34" ht="18" customHeight="1" thickTop="1" x14ac:dyDescent="0.35">
      <c r="C61" s="211" t="s">
        <v>161</v>
      </c>
      <c r="D61" s="212"/>
      <c r="E61" s="213"/>
      <c r="F61" s="207"/>
      <c r="G61" s="89">
        <v>1</v>
      </c>
      <c r="H61" s="90" t="s">
        <v>56</v>
      </c>
      <c r="I61" s="235"/>
      <c r="J61" s="236"/>
      <c r="K61" s="236"/>
      <c r="L61" s="236"/>
      <c r="M61" s="236"/>
      <c r="N61" s="236"/>
      <c r="O61" s="236"/>
      <c r="P61" s="236"/>
      <c r="Q61" s="236"/>
      <c r="R61" s="236"/>
      <c r="S61" s="236"/>
      <c r="T61" s="236"/>
      <c r="U61" s="236"/>
      <c r="V61" s="236"/>
      <c r="W61" s="236"/>
      <c r="X61" s="236"/>
      <c r="Y61" s="236"/>
      <c r="Z61" s="236"/>
      <c r="AA61" s="236"/>
      <c r="AB61" s="236"/>
      <c r="AC61" s="236"/>
      <c r="AD61" s="236"/>
      <c r="AE61" s="236"/>
      <c r="AF61" s="236"/>
      <c r="AG61" s="236"/>
      <c r="AH61" s="237"/>
    </row>
    <row r="62" spans="2:34" ht="18" customHeight="1" x14ac:dyDescent="0.35">
      <c r="C62" s="211"/>
      <c r="D62" s="212"/>
      <c r="E62" s="213"/>
      <c r="F62" s="207"/>
      <c r="G62" s="86">
        <v>2</v>
      </c>
      <c r="H62" s="31" t="s">
        <v>57</v>
      </c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1"/>
    </row>
    <row r="63" spans="2:34" ht="18" customHeight="1" x14ac:dyDescent="0.35">
      <c r="C63" s="211"/>
      <c r="D63" s="212"/>
      <c r="E63" s="213"/>
      <c r="F63" s="207"/>
      <c r="G63" s="86">
        <v>3</v>
      </c>
      <c r="H63" s="31" t="s">
        <v>58</v>
      </c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1"/>
    </row>
    <row r="64" spans="2:34" ht="18" customHeight="1" x14ac:dyDescent="0.35">
      <c r="C64" s="211"/>
      <c r="D64" s="212"/>
      <c r="E64" s="213"/>
      <c r="F64" s="207"/>
      <c r="G64" s="86">
        <v>4</v>
      </c>
      <c r="H64" s="31" t="s">
        <v>59</v>
      </c>
      <c r="I64" s="238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39"/>
      <c r="U64" s="239"/>
      <c r="V64" s="239"/>
      <c r="W64" s="239"/>
      <c r="X64" s="239"/>
      <c r="Y64" s="239"/>
      <c r="Z64" s="239"/>
      <c r="AA64" s="239"/>
      <c r="AB64" s="239"/>
      <c r="AC64" s="239"/>
      <c r="AD64" s="239"/>
      <c r="AE64" s="239"/>
      <c r="AF64" s="239"/>
      <c r="AG64" s="239"/>
      <c r="AH64" s="240"/>
    </row>
    <row r="65" spans="3:34" ht="18" customHeight="1" x14ac:dyDescent="0.35">
      <c r="C65" s="211"/>
      <c r="D65" s="212"/>
      <c r="E65" s="213"/>
      <c r="F65" s="207"/>
      <c r="G65" s="86">
        <v>5</v>
      </c>
      <c r="H65" s="31" t="s">
        <v>68</v>
      </c>
      <c r="I65" s="220" t="s">
        <v>80</v>
      </c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1"/>
    </row>
    <row r="66" spans="3:34" ht="18" customHeight="1" x14ac:dyDescent="0.35">
      <c r="C66" s="211"/>
      <c r="D66" s="212"/>
      <c r="E66" s="213"/>
      <c r="F66" s="207"/>
      <c r="G66" s="86">
        <v>6</v>
      </c>
      <c r="H66" s="31" t="s">
        <v>69</v>
      </c>
      <c r="I66" s="220" t="s">
        <v>81</v>
      </c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1"/>
    </row>
    <row r="67" spans="3:34" ht="18" customHeight="1" x14ac:dyDescent="0.35">
      <c r="C67" s="211"/>
      <c r="D67" s="212"/>
      <c r="E67" s="213"/>
      <c r="F67" s="207"/>
      <c r="G67" s="86">
        <v>7</v>
      </c>
      <c r="H67" s="31" t="s">
        <v>70</v>
      </c>
      <c r="I67" s="220" t="s">
        <v>82</v>
      </c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1"/>
    </row>
    <row r="68" spans="3:34" ht="18" customHeight="1" thickBot="1" x14ac:dyDescent="0.4">
      <c r="C68" s="96"/>
      <c r="D68" s="97"/>
      <c r="E68" s="97"/>
      <c r="F68" s="208"/>
      <c r="G68" s="87">
        <v>8</v>
      </c>
      <c r="H68" s="88" t="s">
        <v>71</v>
      </c>
      <c r="I68" s="222" t="s">
        <v>83</v>
      </c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3"/>
    </row>
  </sheetData>
  <mergeCells count="28">
    <mergeCell ref="AH9:AH10"/>
    <mergeCell ref="F60:F68"/>
    <mergeCell ref="I60:AH60"/>
    <mergeCell ref="C61:E67"/>
    <mergeCell ref="I61:AH61"/>
    <mergeCell ref="I62:AH62"/>
    <mergeCell ref="I63:AH63"/>
    <mergeCell ref="I64:AH64"/>
    <mergeCell ref="I65:AH65"/>
    <mergeCell ref="I66:AH66"/>
    <mergeCell ref="I67:AH67"/>
    <mergeCell ref="I68:AH68"/>
    <mergeCell ref="B2:AH2"/>
    <mergeCell ref="B3:AH3"/>
    <mergeCell ref="B4:AH4"/>
    <mergeCell ref="B9:B10"/>
    <mergeCell ref="C9:D9"/>
    <mergeCell ref="E9:E10"/>
    <mergeCell ref="F9:F10"/>
    <mergeCell ref="G9:J9"/>
    <mergeCell ref="K9:N9"/>
    <mergeCell ref="O9:O10"/>
    <mergeCell ref="AE10:AF10"/>
    <mergeCell ref="P9:S9"/>
    <mergeCell ref="T9:W9"/>
    <mergeCell ref="X9:X10"/>
    <mergeCell ref="Z9:Z10"/>
    <mergeCell ref="AB9:AB10"/>
  </mergeCells>
  <dataValidations count="1">
    <dataValidation type="textLength" operator="lessThanOrEqual" allowBlank="1" showInputMessage="1" showErrorMessage="1" sqref="I62:I68" xr:uid="{BD280BDF-1FC4-4BC3-9C1F-86461D14BC74}">
      <formula1>100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61ABE-9F78-4825-AAA0-1AFFC8F33265}">
  <dimension ref="B1:AH68"/>
  <sheetViews>
    <sheetView zoomScale="70" zoomScaleNormal="70" workbookViewId="0"/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41.1796875" customWidth="1"/>
    <col min="6" max="6" width="5.7265625" customWidth="1"/>
    <col min="7" max="10" width="4.90625" customWidth="1"/>
    <col min="11" max="14" width="4.54296875" style="74" hidden="1" customWidth="1"/>
    <col min="15" max="15" width="10.90625" customWidth="1"/>
    <col min="16" max="19" width="6.7265625" customWidth="1"/>
    <col min="20" max="23" width="6.7265625" hidden="1" customWidth="1"/>
    <col min="26" max="26" width="8.7265625" hidden="1" customWidth="1"/>
    <col min="27" max="27" width="10.54296875" customWidth="1"/>
    <col min="28" max="28" width="10.54296875" hidden="1" customWidth="1"/>
    <col min="29" max="29" width="5.7265625" hidden="1" customWidth="1"/>
    <col min="30" max="32" width="6.26953125" hidden="1" customWidth="1"/>
    <col min="34" max="34" width="39.36328125" customWidth="1"/>
  </cols>
  <sheetData>
    <row r="1" spans="2:34" x14ac:dyDescent="0.35">
      <c r="B1" s="29"/>
      <c r="C1" s="29"/>
      <c r="D1" s="29"/>
      <c r="E1" s="29"/>
      <c r="F1" s="29"/>
      <c r="G1" s="29"/>
      <c r="H1" s="29"/>
      <c r="I1" s="29"/>
      <c r="J1" s="29"/>
      <c r="K1" s="79"/>
      <c r="L1" s="79"/>
      <c r="M1" s="79"/>
      <c r="N1" s="7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</row>
    <row r="2" spans="2:34" ht="24.5" x14ac:dyDescent="0.45">
      <c r="B2" s="187" t="s">
        <v>77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</row>
    <row r="3" spans="2:34" ht="24.5" x14ac:dyDescent="0.45">
      <c r="B3" s="187" t="str">
        <f>PROFIL!C3 &amp;" " &amp;PROFIL!D3</f>
        <v>SMP NEGERI 3 BABELAN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</row>
    <row r="4" spans="2:34" ht="20.5" customHeight="1" x14ac:dyDescent="0.35">
      <c r="B4" s="188" t="str">
        <f>"ASSESMEN PESERTA DIDIK TAHUN PELAJARAN " &amp; ": " &amp;PROFIL!C15 &amp; PROFIL!D15 &amp;PROFIL!E15</f>
        <v>ASSESMEN PESERTA DIDIK TAHUN PELAJARAN : 2025/2026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</row>
    <row r="5" spans="2:34" ht="16" customHeight="1" x14ac:dyDescent="0.35">
      <c r="B5" s="29"/>
      <c r="C5" s="30" t="s">
        <v>18</v>
      </c>
      <c r="D5" s="30" t="str">
        <f>": " &amp;PROFIL!C27</f>
        <v>: Pendidikan Pancasila</v>
      </c>
      <c r="E5" s="29"/>
      <c r="F5" s="29"/>
      <c r="G5" s="29"/>
      <c r="H5" s="29"/>
      <c r="I5" s="29"/>
      <c r="J5" s="29"/>
      <c r="K5" s="79"/>
      <c r="L5" s="79"/>
      <c r="M5" s="79"/>
      <c r="N5" s="7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2:34" ht="15" customHeight="1" x14ac:dyDescent="0.35">
      <c r="B6" s="29"/>
      <c r="C6" s="30" t="s">
        <v>12</v>
      </c>
      <c r="D6" s="30" t="str">
        <f>": " &amp;PROFIL!C19 &amp;"- " &amp;PROFIL!L19</f>
        <v xml:space="preserve">: VII- </v>
      </c>
      <c r="E6" s="29"/>
      <c r="F6" s="29"/>
      <c r="G6" s="29"/>
      <c r="H6" s="29"/>
      <c r="I6" s="29"/>
      <c r="J6" s="29"/>
      <c r="K6" s="79"/>
      <c r="L6" s="79"/>
      <c r="M6" s="79"/>
      <c r="N6" s="7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2:34" ht="12.5" customHeight="1" thickBot="1" x14ac:dyDescent="0.4">
      <c r="B7" s="29"/>
      <c r="C7" s="30" t="s">
        <v>76</v>
      </c>
      <c r="D7" s="30" t="str">
        <f>": " &amp;PROFIL!C29</f>
        <v>: AZKA ZAKIYAH, S.Pd</v>
      </c>
      <c r="E7" s="29"/>
      <c r="F7" s="29"/>
      <c r="G7" s="29"/>
      <c r="H7" s="29"/>
      <c r="I7" s="29"/>
      <c r="J7" s="29"/>
      <c r="K7" s="79"/>
      <c r="L7" s="79"/>
      <c r="M7" s="79"/>
      <c r="N7" s="7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</row>
    <row r="8" spans="2:34" ht="10" hidden="1" customHeight="1" thickBot="1" x14ac:dyDescent="0.4">
      <c r="B8" s="29"/>
      <c r="C8" s="30"/>
      <c r="D8" s="30"/>
      <c r="E8" s="29"/>
      <c r="F8" s="29"/>
      <c r="G8" s="43"/>
      <c r="H8" s="43"/>
      <c r="I8" s="43"/>
      <c r="J8" s="43"/>
      <c r="K8" s="43" t="str">
        <f>IF(COUNT(K12:K51)&gt;0,1,"")</f>
        <v/>
      </c>
      <c r="L8" s="43" t="str">
        <f>IF(COUNT(L12:L51)&gt;0,1,"")</f>
        <v/>
      </c>
      <c r="M8" s="43" t="str">
        <f>IF(COUNT(M12:M51)&gt;0,1,"")</f>
        <v/>
      </c>
      <c r="N8" s="43" t="str">
        <f>IF(COUNT(N12:N51)&gt;0,1,"")</f>
        <v/>
      </c>
      <c r="O8" s="43">
        <f>SUM(G8:N8)</f>
        <v>0</v>
      </c>
      <c r="P8" s="73"/>
      <c r="Q8" s="73"/>
      <c r="R8" s="73"/>
      <c r="S8" s="73"/>
      <c r="T8" s="73" t="str">
        <f>IF(COUNT(T12:T51)&gt;0,1,"")</f>
        <v/>
      </c>
      <c r="U8" s="73" t="str">
        <f>IF(COUNT(U12:U51)&gt;0,1,"")</f>
        <v/>
      </c>
      <c r="V8" s="73" t="str">
        <f>IF(COUNT(V12:V51)&gt;0,1,"")</f>
        <v/>
      </c>
      <c r="W8" s="73" t="str">
        <f>IF(COUNT(W12:W51)&gt;0,1,"")</f>
        <v/>
      </c>
      <c r="X8" s="73">
        <f>SUM(P8:W8)</f>
        <v>0</v>
      </c>
      <c r="Y8" s="44"/>
      <c r="Z8" s="44"/>
      <c r="AA8" s="73">
        <f>SUM(O11,X11,AB11)</f>
        <v>24</v>
      </c>
      <c r="AB8" s="73"/>
      <c r="AC8" s="29"/>
      <c r="AD8" s="29"/>
      <c r="AE8" s="29"/>
      <c r="AF8" s="29"/>
      <c r="AG8" s="29"/>
      <c r="AH8" s="29"/>
    </row>
    <row r="9" spans="2:34" s="14" customFormat="1" ht="63.5" customHeight="1" thickBot="1" x14ac:dyDescent="0.4">
      <c r="B9" s="189" t="s">
        <v>48</v>
      </c>
      <c r="C9" s="191" t="s">
        <v>51</v>
      </c>
      <c r="D9" s="191"/>
      <c r="E9" s="191" t="s">
        <v>52</v>
      </c>
      <c r="F9" s="191" t="s">
        <v>53</v>
      </c>
      <c r="G9" s="192" t="s">
        <v>159</v>
      </c>
      <c r="H9" s="193"/>
      <c r="I9" s="193"/>
      <c r="J9" s="194"/>
      <c r="K9" s="195" t="s">
        <v>153</v>
      </c>
      <c r="L9" s="196"/>
      <c r="M9" s="196"/>
      <c r="N9" s="197"/>
      <c r="O9" s="198" t="s">
        <v>65</v>
      </c>
      <c r="P9" s="192" t="s">
        <v>158</v>
      </c>
      <c r="Q9" s="193"/>
      <c r="R9" s="193"/>
      <c r="S9" s="194"/>
      <c r="T9" s="195" t="s">
        <v>153</v>
      </c>
      <c r="U9" s="196"/>
      <c r="V9" s="196"/>
      <c r="W9" s="197"/>
      <c r="X9" s="198" t="s">
        <v>66</v>
      </c>
      <c r="Y9" s="26" t="s">
        <v>28</v>
      </c>
      <c r="Z9" s="202" t="s">
        <v>160</v>
      </c>
      <c r="AA9" s="26" t="str">
        <f>PROFIL!$C$13</f>
        <v>Sumatif Akhir Semester (SAS)</v>
      </c>
      <c r="AB9" s="202" t="s">
        <v>160</v>
      </c>
      <c r="AC9" s="26"/>
      <c r="AD9" s="26"/>
      <c r="AE9" s="26"/>
      <c r="AF9" s="26"/>
      <c r="AG9" s="27" t="s">
        <v>67</v>
      </c>
      <c r="AH9" s="204" t="s">
        <v>227</v>
      </c>
    </row>
    <row r="10" spans="2:34" s="14" customFormat="1" ht="15.5" customHeight="1" x14ac:dyDescent="0.35">
      <c r="B10" s="190"/>
      <c r="C10" s="17" t="s">
        <v>49</v>
      </c>
      <c r="D10" s="17" t="s">
        <v>50</v>
      </c>
      <c r="E10" s="186"/>
      <c r="F10" s="186"/>
      <c r="G10" s="34" t="s">
        <v>56</v>
      </c>
      <c r="H10" s="34" t="s">
        <v>57</v>
      </c>
      <c r="I10" s="34" t="s">
        <v>58</v>
      </c>
      <c r="J10" s="34" t="s">
        <v>59</v>
      </c>
      <c r="K10" s="78" t="s">
        <v>56</v>
      </c>
      <c r="L10" s="78" t="s">
        <v>57</v>
      </c>
      <c r="M10" s="78" t="s">
        <v>58</v>
      </c>
      <c r="N10" s="78" t="s">
        <v>59</v>
      </c>
      <c r="O10" s="199"/>
      <c r="P10" s="34" t="s">
        <v>61</v>
      </c>
      <c r="Q10" s="34" t="s">
        <v>62</v>
      </c>
      <c r="R10" s="34" t="s">
        <v>63</v>
      </c>
      <c r="S10" s="34" t="s">
        <v>64</v>
      </c>
      <c r="T10" s="78" t="s">
        <v>61</v>
      </c>
      <c r="U10" s="78" t="s">
        <v>62</v>
      </c>
      <c r="V10" s="78" t="s">
        <v>63</v>
      </c>
      <c r="W10" s="78" t="s">
        <v>64</v>
      </c>
      <c r="X10" s="199"/>
      <c r="Y10" s="35" t="s">
        <v>73</v>
      </c>
      <c r="Z10" s="203"/>
      <c r="AA10" s="34" t="s">
        <v>72</v>
      </c>
      <c r="AB10" s="203"/>
      <c r="AC10" s="36" t="s">
        <v>84</v>
      </c>
      <c r="AD10" s="36" t="s">
        <v>85</v>
      </c>
      <c r="AE10" s="200" t="s">
        <v>86</v>
      </c>
      <c r="AF10" s="201"/>
      <c r="AG10" s="37" t="s">
        <v>75</v>
      </c>
      <c r="AH10" s="205"/>
    </row>
    <row r="11" spans="2:34" s="14" customFormat="1" ht="1.5" customHeight="1" x14ac:dyDescent="0.35">
      <c r="B11" s="38"/>
      <c r="C11" s="38"/>
      <c r="D11" s="38"/>
      <c r="E11" s="38"/>
      <c r="F11" s="38"/>
      <c r="G11" s="39"/>
      <c r="H11" s="39"/>
      <c r="I11" s="39"/>
      <c r="J11" s="39"/>
      <c r="K11" s="76"/>
      <c r="L11" s="76"/>
      <c r="M11" s="76"/>
      <c r="N11" s="76"/>
      <c r="O11" s="41">
        <v>9</v>
      </c>
      <c r="P11" s="42"/>
      <c r="Q11" s="42"/>
      <c r="R11" s="42"/>
      <c r="S11" s="42"/>
      <c r="T11" s="82"/>
      <c r="U11" s="82"/>
      <c r="V11" s="82"/>
      <c r="W11" s="82"/>
      <c r="X11" s="41">
        <v>8</v>
      </c>
      <c r="Y11" s="41"/>
      <c r="Z11" s="83">
        <v>1</v>
      </c>
      <c r="AA11" s="42"/>
      <c r="AB11" s="81">
        <v>7</v>
      </c>
      <c r="AC11" s="42"/>
      <c r="AD11" s="42"/>
      <c r="AE11" s="42"/>
      <c r="AF11" s="42"/>
      <c r="AG11" s="41"/>
      <c r="AH11" s="40"/>
    </row>
    <row r="12" spans="2:34" x14ac:dyDescent="0.35">
      <c r="B12" s="22">
        <v>1</v>
      </c>
      <c r="C12" s="22">
        <f>'10'!C5</f>
        <v>0</v>
      </c>
      <c r="D12" s="22">
        <f>'10'!D5</f>
        <v>0</v>
      </c>
      <c r="E12" s="72">
        <f>'10'!E5</f>
        <v>0</v>
      </c>
      <c r="F12" s="22">
        <f>'10'!F5</f>
        <v>0</v>
      </c>
      <c r="G12" s="33"/>
      <c r="H12" s="33"/>
      <c r="I12" s="33"/>
      <c r="J12" s="33"/>
      <c r="K12" s="80" t="e">
        <f t="shared" ref="K12:K51" si="0">($G$58*G12)+$G$59</f>
        <v>#DIV/0!</v>
      </c>
      <c r="L12" s="80" t="e">
        <f t="shared" ref="L12:L51" si="1">($H$58*H12)+$H$59</f>
        <v>#DIV/0!</v>
      </c>
      <c r="M12" s="80" t="e">
        <f t="shared" ref="M12:M51" si="2">($I$58*I12)+$I$59</f>
        <v>#DIV/0!</v>
      </c>
      <c r="N12" s="80" t="e">
        <f t="shared" ref="N12:N51" si="3">($J$58*J12)+$J$59</f>
        <v>#DIV/0!</v>
      </c>
      <c r="O12" s="22" t="str">
        <f>IF(COUNT(K12:N12)&lt;2,"",ROUND(SUM(K12:N12)/$O$8,0))</f>
        <v/>
      </c>
      <c r="P12" s="33"/>
      <c r="Q12" s="33"/>
      <c r="R12" s="33"/>
      <c r="S12" s="33"/>
      <c r="T12" s="77" t="e">
        <f t="shared" ref="T12:T51" si="4">($P$58*P12)+$P$59</f>
        <v>#DIV/0!</v>
      </c>
      <c r="U12" s="77" t="e">
        <f t="shared" ref="U12:U51" si="5">($Q$58*Q12)+$Q$59</f>
        <v>#DIV/0!</v>
      </c>
      <c r="V12" s="77" t="e">
        <f t="shared" ref="V12:V51" si="6">($R$58*R12)+$R$59</f>
        <v>#DIV/0!</v>
      </c>
      <c r="W12" s="77" t="e">
        <f t="shared" ref="W12:W51" si="7">($S$58*S12)+$S$59</f>
        <v>#DIV/0!</v>
      </c>
      <c r="X12" s="22" t="str">
        <f>IF(COUNT(T12:W12)&lt;2,"",ROUND(SUM(T12:W12)/$X$8,0))</f>
        <v/>
      </c>
      <c r="Y12" s="33"/>
      <c r="Z12" s="84" t="e">
        <f>($Y$58*Y12)+$Y$59</f>
        <v>#DIV/0!</v>
      </c>
      <c r="AA12" s="33"/>
      <c r="AB12" s="85" t="e">
        <f t="shared" ref="AB12:AB51" si="8">($AA$58*AA12)+$AA$59</f>
        <v>#DIV/0!</v>
      </c>
      <c r="AC12" s="45">
        <f>MAX(G12:J12)</f>
        <v>0</v>
      </c>
      <c r="AD12" s="45">
        <f>MIN(G12:J12)</f>
        <v>0</v>
      </c>
      <c r="AE12" s="45" t="e">
        <f>MATCH(AC12,G12:J12,0)</f>
        <v>#N/A</v>
      </c>
      <c r="AF12" s="45" t="e">
        <f>MATCH(AD12,G12:J12,0)</f>
        <v>#N/A</v>
      </c>
      <c r="AG12" s="24" t="str">
        <f>IFERROR(IF(OR(X12="",Y12="",AA12=""),"",ROUND(((O12*$O$11)+(X12*$X$11)+(AB12*$AB$11))/$AA$8,0)),"")</f>
        <v/>
      </c>
      <c r="AH12" s="28" t="str">
        <f t="shared" ref="AH12:AH51" si="9">IFERROR("Menunjukkan penguasaan"&amp; " dalam "&amp;(VLOOKUP(AE12,$G$61:$I$70,3)),"")</f>
        <v/>
      </c>
    </row>
    <row r="13" spans="2:34" x14ac:dyDescent="0.35">
      <c r="B13" s="20">
        <v>2</v>
      </c>
      <c r="C13" s="22">
        <f>'10'!C6</f>
        <v>0</v>
      </c>
      <c r="D13" s="22">
        <f>'10'!D6</f>
        <v>0</v>
      </c>
      <c r="E13" s="72">
        <f>'10'!E6</f>
        <v>0</v>
      </c>
      <c r="F13" s="22">
        <f>'10'!F6</f>
        <v>0</v>
      </c>
      <c r="G13" s="75"/>
      <c r="H13" s="75"/>
      <c r="I13" s="75"/>
      <c r="J13" s="75"/>
      <c r="K13" s="80" t="e">
        <f t="shared" si="0"/>
        <v>#DIV/0!</v>
      </c>
      <c r="L13" s="80" t="e">
        <f t="shared" si="1"/>
        <v>#DIV/0!</v>
      </c>
      <c r="M13" s="80" t="e">
        <f t="shared" si="2"/>
        <v>#DIV/0!</v>
      </c>
      <c r="N13" s="80" t="e">
        <f t="shared" si="3"/>
        <v>#DIV/0!</v>
      </c>
      <c r="O13" s="22" t="str">
        <f t="shared" ref="O13:O51" si="10">IF(COUNT(K13:N13)&lt;2,"",ROUND(SUM(K13:N13)/$O$8,0))</f>
        <v/>
      </c>
      <c r="P13" s="75"/>
      <c r="Q13" s="75"/>
      <c r="R13" s="75"/>
      <c r="S13" s="75"/>
      <c r="T13" s="77" t="e">
        <f t="shared" si="4"/>
        <v>#DIV/0!</v>
      </c>
      <c r="U13" s="77" t="e">
        <f t="shared" si="5"/>
        <v>#DIV/0!</v>
      </c>
      <c r="V13" s="77" t="e">
        <f t="shared" si="6"/>
        <v>#DIV/0!</v>
      </c>
      <c r="W13" s="77" t="e">
        <f t="shared" si="7"/>
        <v>#DIV/0!</v>
      </c>
      <c r="X13" s="22" t="str">
        <f t="shared" ref="X13:X51" si="11">IF(COUNT(T13:W13)&lt;2,"",ROUND(SUM(T13:W13)/$X$8,0))</f>
        <v/>
      </c>
      <c r="Y13" s="75"/>
      <c r="Z13" s="84" t="e">
        <f t="shared" ref="Z13:Z14" si="12">($Y$58*Y13)+$Y$59</f>
        <v>#DIV/0!</v>
      </c>
      <c r="AA13" s="75"/>
      <c r="AB13" s="85" t="e">
        <f t="shared" si="8"/>
        <v>#DIV/0!</v>
      </c>
      <c r="AC13" s="45">
        <f t="shared" ref="AC13:AC59" si="13">MAX(G13:J13)</f>
        <v>0</v>
      </c>
      <c r="AD13" s="45">
        <f t="shared" ref="AD13:AD59" si="14">MIN(G13:J13)</f>
        <v>0</v>
      </c>
      <c r="AE13" s="45" t="e">
        <f t="shared" ref="AE13:AE59" si="15">MATCH(AC13,G13:J13,0)</f>
        <v>#N/A</v>
      </c>
      <c r="AF13" s="45" t="e">
        <f t="shared" ref="AF13:AF59" si="16">MATCH(AD13,G13:J13,0)</f>
        <v>#N/A</v>
      </c>
      <c r="AG13" s="24" t="str">
        <f t="shared" ref="AG13:AG51" si="17">IFERROR(IF(OR(X13="",Y13="",AA13=""),"",ROUND(((O13*$O$11)+(X13*$X$11)+(AB13*$AB$11))/$AA$8,0)),"")</f>
        <v/>
      </c>
      <c r="AH13" s="28" t="str">
        <f t="shared" si="9"/>
        <v/>
      </c>
    </row>
    <row r="14" spans="2:34" x14ac:dyDescent="0.35">
      <c r="B14" s="20">
        <v>3</v>
      </c>
      <c r="C14" s="22">
        <f>'10'!C7</f>
        <v>0</v>
      </c>
      <c r="D14" s="22">
        <f>'10'!D7</f>
        <v>0</v>
      </c>
      <c r="E14" s="72">
        <f>'10'!E7</f>
        <v>0</v>
      </c>
      <c r="F14" s="22">
        <f>'10'!F7</f>
        <v>0</v>
      </c>
      <c r="G14" s="75"/>
      <c r="H14" s="75"/>
      <c r="I14" s="75"/>
      <c r="J14" s="75"/>
      <c r="K14" s="80" t="e">
        <f t="shared" si="0"/>
        <v>#DIV/0!</v>
      </c>
      <c r="L14" s="80" t="e">
        <f t="shared" si="1"/>
        <v>#DIV/0!</v>
      </c>
      <c r="M14" s="80" t="e">
        <f t="shared" si="2"/>
        <v>#DIV/0!</v>
      </c>
      <c r="N14" s="80" t="e">
        <f t="shared" si="3"/>
        <v>#DIV/0!</v>
      </c>
      <c r="O14" s="22" t="str">
        <f t="shared" si="10"/>
        <v/>
      </c>
      <c r="P14" s="75"/>
      <c r="Q14" s="75"/>
      <c r="R14" s="75"/>
      <c r="S14" s="75"/>
      <c r="T14" s="77" t="e">
        <f t="shared" si="4"/>
        <v>#DIV/0!</v>
      </c>
      <c r="U14" s="77" t="e">
        <f t="shared" si="5"/>
        <v>#DIV/0!</v>
      </c>
      <c r="V14" s="77" t="e">
        <f t="shared" si="6"/>
        <v>#DIV/0!</v>
      </c>
      <c r="W14" s="77" t="e">
        <f t="shared" si="7"/>
        <v>#DIV/0!</v>
      </c>
      <c r="X14" s="22" t="str">
        <f t="shared" si="11"/>
        <v/>
      </c>
      <c r="Y14" s="75"/>
      <c r="Z14" s="84" t="e">
        <f t="shared" si="12"/>
        <v>#DIV/0!</v>
      </c>
      <c r="AA14" s="75"/>
      <c r="AB14" s="85" t="e">
        <f t="shared" si="8"/>
        <v>#DIV/0!</v>
      </c>
      <c r="AC14" s="45">
        <f t="shared" si="13"/>
        <v>0</v>
      </c>
      <c r="AD14" s="45">
        <f t="shared" si="14"/>
        <v>0</v>
      </c>
      <c r="AE14" s="45" t="e">
        <f t="shared" si="15"/>
        <v>#N/A</v>
      </c>
      <c r="AF14" s="45" t="e">
        <f t="shared" si="16"/>
        <v>#N/A</v>
      </c>
      <c r="AG14" s="24" t="str">
        <f t="shared" si="17"/>
        <v/>
      </c>
      <c r="AH14" s="28" t="str">
        <f t="shared" si="9"/>
        <v/>
      </c>
    </row>
    <row r="15" spans="2:34" x14ac:dyDescent="0.35">
      <c r="B15" s="20">
        <v>4</v>
      </c>
      <c r="C15" s="22">
        <f>'10'!C8</f>
        <v>0</v>
      </c>
      <c r="D15" s="22">
        <f>'10'!D8</f>
        <v>0</v>
      </c>
      <c r="E15" s="72">
        <f>'10'!E8</f>
        <v>0</v>
      </c>
      <c r="F15" s="22">
        <f>'10'!F8</f>
        <v>0</v>
      </c>
      <c r="G15" s="75"/>
      <c r="H15" s="75"/>
      <c r="I15" s="75"/>
      <c r="J15" s="75"/>
      <c r="K15" s="80" t="e">
        <f t="shared" si="0"/>
        <v>#DIV/0!</v>
      </c>
      <c r="L15" s="80" t="e">
        <f t="shared" si="1"/>
        <v>#DIV/0!</v>
      </c>
      <c r="M15" s="80" t="e">
        <f t="shared" si="2"/>
        <v>#DIV/0!</v>
      </c>
      <c r="N15" s="80" t="e">
        <f t="shared" si="3"/>
        <v>#DIV/0!</v>
      </c>
      <c r="O15" s="22" t="str">
        <f t="shared" si="10"/>
        <v/>
      </c>
      <c r="P15" s="75"/>
      <c r="Q15" s="75"/>
      <c r="R15" s="75"/>
      <c r="S15" s="75"/>
      <c r="T15" s="77" t="e">
        <f t="shared" si="4"/>
        <v>#DIV/0!</v>
      </c>
      <c r="U15" s="77" t="e">
        <f t="shared" si="5"/>
        <v>#DIV/0!</v>
      </c>
      <c r="V15" s="77" t="e">
        <f t="shared" si="6"/>
        <v>#DIV/0!</v>
      </c>
      <c r="W15" s="77" t="e">
        <f t="shared" si="7"/>
        <v>#DIV/0!</v>
      </c>
      <c r="X15" s="22" t="str">
        <f t="shared" si="11"/>
        <v/>
      </c>
      <c r="Y15" s="75"/>
      <c r="Z15" s="84" t="e">
        <f t="shared" ref="Z15:Z51" si="18">($Y$58*Y15)+$Y$59</f>
        <v>#DIV/0!</v>
      </c>
      <c r="AA15" s="75"/>
      <c r="AB15" s="85" t="e">
        <f t="shared" si="8"/>
        <v>#DIV/0!</v>
      </c>
      <c r="AC15" s="45">
        <f t="shared" si="13"/>
        <v>0</v>
      </c>
      <c r="AD15" s="45">
        <f t="shared" si="14"/>
        <v>0</v>
      </c>
      <c r="AE15" s="45" t="e">
        <f t="shared" si="15"/>
        <v>#N/A</v>
      </c>
      <c r="AF15" s="45" t="e">
        <f t="shared" si="16"/>
        <v>#N/A</v>
      </c>
      <c r="AG15" s="24" t="str">
        <f t="shared" si="17"/>
        <v/>
      </c>
      <c r="AH15" s="28" t="str">
        <f t="shared" si="9"/>
        <v/>
      </c>
    </row>
    <row r="16" spans="2:34" x14ac:dyDescent="0.35">
      <c r="B16" s="20">
        <v>5</v>
      </c>
      <c r="C16" s="22">
        <f>'10'!C9</f>
        <v>0</v>
      </c>
      <c r="D16" s="22">
        <f>'10'!D9</f>
        <v>0</v>
      </c>
      <c r="E16" s="72">
        <f>'10'!E9</f>
        <v>0</v>
      </c>
      <c r="F16" s="22">
        <f>'10'!F9</f>
        <v>0</v>
      </c>
      <c r="G16" s="75"/>
      <c r="H16" s="75"/>
      <c r="I16" s="75"/>
      <c r="J16" s="75"/>
      <c r="K16" s="80" t="e">
        <f t="shared" si="0"/>
        <v>#DIV/0!</v>
      </c>
      <c r="L16" s="80" t="e">
        <f t="shared" si="1"/>
        <v>#DIV/0!</v>
      </c>
      <c r="M16" s="80" t="e">
        <f t="shared" si="2"/>
        <v>#DIV/0!</v>
      </c>
      <c r="N16" s="80" t="e">
        <f t="shared" si="3"/>
        <v>#DIV/0!</v>
      </c>
      <c r="O16" s="22" t="str">
        <f t="shared" si="10"/>
        <v/>
      </c>
      <c r="P16" s="75"/>
      <c r="Q16" s="75"/>
      <c r="R16" s="75"/>
      <c r="S16" s="75"/>
      <c r="T16" s="77" t="e">
        <f t="shared" si="4"/>
        <v>#DIV/0!</v>
      </c>
      <c r="U16" s="77" t="e">
        <f t="shared" si="5"/>
        <v>#DIV/0!</v>
      </c>
      <c r="V16" s="77" t="e">
        <f t="shared" si="6"/>
        <v>#DIV/0!</v>
      </c>
      <c r="W16" s="77" t="e">
        <f t="shared" si="7"/>
        <v>#DIV/0!</v>
      </c>
      <c r="X16" s="22" t="str">
        <f t="shared" si="11"/>
        <v/>
      </c>
      <c r="Y16" s="75"/>
      <c r="Z16" s="84" t="e">
        <f t="shared" si="18"/>
        <v>#DIV/0!</v>
      </c>
      <c r="AA16" s="75"/>
      <c r="AB16" s="85" t="e">
        <f t="shared" si="8"/>
        <v>#DIV/0!</v>
      </c>
      <c r="AC16" s="45">
        <f t="shared" si="13"/>
        <v>0</v>
      </c>
      <c r="AD16" s="45">
        <f t="shared" si="14"/>
        <v>0</v>
      </c>
      <c r="AE16" s="45" t="e">
        <f t="shared" si="15"/>
        <v>#N/A</v>
      </c>
      <c r="AF16" s="45" t="e">
        <f t="shared" si="16"/>
        <v>#N/A</v>
      </c>
      <c r="AG16" s="24" t="str">
        <f t="shared" si="17"/>
        <v/>
      </c>
      <c r="AH16" s="28" t="str">
        <f t="shared" si="9"/>
        <v/>
      </c>
    </row>
    <row r="17" spans="2:34" x14ac:dyDescent="0.35">
      <c r="B17" s="20">
        <v>6</v>
      </c>
      <c r="C17" s="22">
        <f>'10'!C10</f>
        <v>0</v>
      </c>
      <c r="D17" s="22">
        <f>'10'!D10</f>
        <v>0</v>
      </c>
      <c r="E17" s="72">
        <f>'10'!E10</f>
        <v>0</v>
      </c>
      <c r="F17" s="22">
        <f>'10'!F10</f>
        <v>0</v>
      </c>
      <c r="G17" s="75"/>
      <c r="H17" s="75"/>
      <c r="I17" s="75"/>
      <c r="J17" s="75"/>
      <c r="K17" s="80" t="e">
        <f t="shared" si="0"/>
        <v>#DIV/0!</v>
      </c>
      <c r="L17" s="80" t="e">
        <f t="shared" si="1"/>
        <v>#DIV/0!</v>
      </c>
      <c r="M17" s="80" t="e">
        <f t="shared" si="2"/>
        <v>#DIV/0!</v>
      </c>
      <c r="N17" s="80" t="e">
        <f t="shared" si="3"/>
        <v>#DIV/0!</v>
      </c>
      <c r="O17" s="22" t="str">
        <f t="shared" si="10"/>
        <v/>
      </c>
      <c r="P17" s="75"/>
      <c r="Q17" s="75"/>
      <c r="R17" s="75"/>
      <c r="S17" s="75"/>
      <c r="T17" s="77" t="e">
        <f t="shared" si="4"/>
        <v>#DIV/0!</v>
      </c>
      <c r="U17" s="77" t="e">
        <f t="shared" si="5"/>
        <v>#DIV/0!</v>
      </c>
      <c r="V17" s="77" t="e">
        <f t="shared" si="6"/>
        <v>#DIV/0!</v>
      </c>
      <c r="W17" s="77" t="e">
        <f t="shared" si="7"/>
        <v>#DIV/0!</v>
      </c>
      <c r="X17" s="22" t="str">
        <f t="shared" si="11"/>
        <v/>
      </c>
      <c r="Y17" s="75"/>
      <c r="Z17" s="84" t="e">
        <f t="shared" si="18"/>
        <v>#DIV/0!</v>
      </c>
      <c r="AA17" s="75"/>
      <c r="AB17" s="85" t="e">
        <f t="shared" si="8"/>
        <v>#DIV/0!</v>
      </c>
      <c r="AC17" s="45">
        <f t="shared" si="13"/>
        <v>0</v>
      </c>
      <c r="AD17" s="45">
        <f t="shared" si="14"/>
        <v>0</v>
      </c>
      <c r="AE17" s="45" t="e">
        <f t="shared" si="15"/>
        <v>#N/A</v>
      </c>
      <c r="AF17" s="45" t="e">
        <f t="shared" si="16"/>
        <v>#N/A</v>
      </c>
      <c r="AG17" s="24" t="str">
        <f t="shared" si="17"/>
        <v/>
      </c>
      <c r="AH17" s="28" t="str">
        <f t="shared" si="9"/>
        <v/>
      </c>
    </row>
    <row r="18" spans="2:34" x14ac:dyDescent="0.35">
      <c r="B18" s="20">
        <v>7</v>
      </c>
      <c r="C18" s="22">
        <f>'10'!C11</f>
        <v>0</v>
      </c>
      <c r="D18" s="22">
        <f>'10'!D11</f>
        <v>0</v>
      </c>
      <c r="E18" s="72">
        <f>'10'!E11</f>
        <v>0</v>
      </c>
      <c r="F18" s="22">
        <f>'10'!F11</f>
        <v>0</v>
      </c>
      <c r="G18" s="75"/>
      <c r="H18" s="75"/>
      <c r="I18" s="75"/>
      <c r="J18" s="75"/>
      <c r="K18" s="80" t="e">
        <f t="shared" si="0"/>
        <v>#DIV/0!</v>
      </c>
      <c r="L18" s="80" t="e">
        <f t="shared" si="1"/>
        <v>#DIV/0!</v>
      </c>
      <c r="M18" s="80" t="e">
        <f t="shared" si="2"/>
        <v>#DIV/0!</v>
      </c>
      <c r="N18" s="80" t="e">
        <f t="shared" si="3"/>
        <v>#DIV/0!</v>
      </c>
      <c r="O18" s="22" t="str">
        <f t="shared" si="10"/>
        <v/>
      </c>
      <c r="P18" s="75"/>
      <c r="Q18" s="75"/>
      <c r="R18" s="75"/>
      <c r="S18" s="75"/>
      <c r="T18" s="77" t="e">
        <f t="shared" si="4"/>
        <v>#DIV/0!</v>
      </c>
      <c r="U18" s="77" t="e">
        <f t="shared" si="5"/>
        <v>#DIV/0!</v>
      </c>
      <c r="V18" s="77" t="e">
        <f t="shared" si="6"/>
        <v>#DIV/0!</v>
      </c>
      <c r="W18" s="77" t="e">
        <f t="shared" si="7"/>
        <v>#DIV/0!</v>
      </c>
      <c r="X18" s="22" t="str">
        <f t="shared" si="11"/>
        <v/>
      </c>
      <c r="Y18" s="75"/>
      <c r="Z18" s="84" t="e">
        <f t="shared" si="18"/>
        <v>#DIV/0!</v>
      </c>
      <c r="AA18" s="75"/>
      <c r="AB18" s="85" t="e">
        <f t="shared" si="8"/>
        <v>#DIV/0!</v>
      </c>
      <c r="AC18" s="45">
        <f t="shared" si="13"/>
        <v>0</v>
      </c>
      <c r="AD18" s="45">
        <f t="shared" si="14"/>
        <v>0</v>
      </c>
      <c r="AE18" s="45" t="e">
        <f t="shared" si="15"/>
        <v>#N/A</v>
      </c>
      <c r="AF18" s="45" t="e">
        <f t="shared" si="16"/>
        <v>#N/A</v>
      </c>
      <c r="AG18" s="24" t="str">
        <f t="shared" si="17"/>
        <v/>
      </c>
      <c r="AH18" s="28" t="str">
        <f t="shared" si="9"/>
        <v/>
      </c>
    </row>
    <row r="19" spans="2:34" x14ac:dyDescent="0.35">
      <c r="B19" s="20">
        <v>8</v>
      </c>
      <c r="C19" s="22">
        <f>'10'!C12</f>
        <v>0</v>
      </c>
      <c r="D19" s="22">
        <f>'10'!D12</f>
        <v>0</v>
      </c>
      <c r="E19" s="72">
        <f>'10'!E12</f>
        <v>0</v>
      </c>
      <c r="F19" s="22">
        <f>'10'!F12</f>
        <v>0</v>
      </c>
      <c r="G19" s="75"/>
      <c r="H19" s="75"/>
      <c r="I19" s="75"/>
      <c r="J19" s="75"/>
      <c r="K19" s="80" t="e">
        <f t="shared" si="0"/>
        <v>#DIV/0!</v>
      </c>
      <c r="L19" s="80" t="e">
        <f t="shared" si="1"/>
        <v>#DIV/0!</v>
      </c>
      <c r="M19" s="80" t="e">
        <f t="shared" si="2"/>
        <v>#DIV/0!</v>
      </c>
      <c r="N19" s="80" t="e">
        <f t="shared" si="3"/>
        <v>#DIV/0!</v>
      </c>
      <c r="O19" s="22" t="str">
        <f t="shared" si="10"/>
        <v/>
      </c>
      <c r="P19" s="75"/>
      <c r="Q19" s="75"/>
      <c r="R19" s="75"/>
      <c r="S19" s="75"/>
      <c r="T19" s="77" t="e">
        <f t="shared" si="4"/>
        <v>#DIV/0!</v>
      </c>
      <c r="U19" s="77" t="e">
        <f t="shared" si="5"/>
        <v>#DIV/0!</v>
      </c>
      <c r="V19" s="77" t="e">
        <f t="shared" si="6"/>
        <v>#DIV/0!</v>
      </c>
      <c r="W19" s="77" t="e">
        <f t="shared" si="7"/>
        <v>#DIV/0!</v>
      </c>
      <c r="X19" s="22" t="str">
        <f t="shared" si="11"/>
        <v/>
      </c>
      <c r="Y19" s="75"/>
      <c r="Z19" s="84" t="e">
        <f t="shared" si="18"/>
        <v>#DIV/0!</v>
      </c>
      <c r="AA19" s="75"/>
      <c r="AB19" s="85" t="e">
        <f t="shared" si="8"/>
        <v>#DIV/0!</v>
      </c>
      <c r="AC19" s="45">
        <f t="shared" si="13"/>
        <v>0</v>
      </c>
      <c r="AD19" s="45">
        <f t="shared" si="14"/>
        <v>0</v>
      </c>
      <c r="AE19" s="45" t="e">
        <f t="shared" si="15"/>
        <v>#N/A</v>
      </c>
      <c r="AF19" s="45" t="e">
        <f t="shared" si="16"/>
        <v>#N/A</v>
      </c>
      <c r="AG19" s="24" t="str">
        <f t="shared" si="17"/>
        <v/>
      </c>
      <c r="AH19" s="28" t="str">
        <f t="shared" si="9"/>
        <v/>
      </c>
    </row>
    <row r="20" spans="2:34" x14ac:dyDescent="0.35">
      <c r="B20" s="20">
        <v>9</v>
      </c>
      <c r="C20" s="22">
        <f>'10'!C13</f>
        <v>0</v>
      </c>
      <c r="D20" s="22">
        <f>'10'!D13</f>
        <v>0</v>
      </c>
      <c r="E20" s="72">
        <f>'10'!E13</f>
        <v>0</v>
      </c>
      <c r="F20" s="22">
        <f>'10'!F13</f>
        <v>0</v>
      </c>
      <c r="G20" s="75"/>
      <c r="H20" s="75"/>
      <c r="I20" s="75"/>
      <c r="J20" s="75"/>
      <c r="K20" s="80" t="e">
        <f t="shared" si="0"/>
        <v>#DIV/0!</v>
      </c>
      <c r="L20" s="80" t="e">
        <f t="shared" si="1"/>
        <v>#DIV/0!</v>
      </c>
      <c r="M20" s="80" t="e">
        <f t="shared" si="2"/>
        <v>#DIV/0!</v>
      </c>
      <c r="N20" s="80" t="e">
        <f t="shared" si="3"/>
        <v>#DIV/0!</v>
      </c>
      <c r="O20" s="22" t="str">
        <f t="shared" si="10"/>
        <v/>
      </c>
      <c r="P20" s="75"/>
      <c r="Q20" s="75"/>
      <c r="R20" s="75"/>
      <c r="S20" s="75"/>
      <c r="T20" s="77" t="e">
        <f t="shared" si="4"/>
        <v>#DIV/0!</v>
      </c>
      <c r="U20" s="77" t="e">
        <f t="shared" si="5"/>
        <v>#DIV/0!</v>
      </c>
      <c r="V20" s="77" t="e">
        <f t="shared" si="6"/>
        <v>#DIV/0!</v>
      </c>
      <c r="W20" s="77" t="e">
        <f t="shared" si="7"/>
        <v>#DIV/0!</v>
      </c>
      <c r="X20" s="22" t="str">
        <f t="shared" si="11"/>
        <v/>
      </c>
      <c r="Y20" s="75"/>
      <c r="Z20" s="84" t="e">
        <f t="shared" si="18"/>
        <v>#DIV/0!</v>
      </c>
      <c r="AA20" s="75"/>
      <c r="AB20" s="85" t="e">
        <f t="shared" si="8"/>
        <v>#DIV/0!</v>
      </c>
      <c r="AC20" s="45">
        <f t="shared" si="13"/>
        <v>0</v>
      </c>
      <c r="AD20" s="45">
        <f t="shared" si="14"/>
        <v>0</v>
      </c>
      <c r="AE20" s="45" t="e">
        <f t="shared" si="15"/>
        <v>#N/A</v>
      </c>
      <c r="AF20" s="45" t="e">
        <f t="shared" si="16"/>
        <v>#N/A</v>
      </c>
      <c r="AG20" s="24" t="str">
        <f t="shared" si="17"/>
        <v/>
      </c>
      <c r="AH20" s="28" t="str">
        <f t="shared" si="9"/>
        <v/>
      </c>
    </row>
    <row r="21" spans="2:34" x14ac:dyDescent="0.35">
      <c r="B21" s="20">
        <v>10</v>
      </c>
      <c r="C21" s="22">
        <f>'10'!C14</f>
        <v>0</v>
      </c>
      <c r="D21" s="22">
        <f>'10'!D14</f>
        <v>0</v>
      </c>
      <c r="E21" s="72">
        <f>'10'!E14</f>
        <v>0</v>
      </c>
      <c r="F21" s="22">
        <f>'10'!F14</f>
        <v>0</v>
      </c>
      <c r="G21" s="75"/>
      <c r="H21" s="75"/>
      <c r="I21" s="75"/>
      <c r="J21" s="75"/>
      <c r="K21" s="80" t="e">
        <f t="shared" si="0"/>
        <v>#DIV/0!</v>
      </c>
      <c r="L21" s="80" t="e">
        <f t="shared" si="1"/>
        <v>#DIV/0!</v>
      </c>
      <c r="M21" s="80" t="e">
        <f t="shared" si="2"/>
        <v>#DIV/0!</v>
      </c>
      <c r="N21" s="80" t="e">
        <f t="shared" si="3"/>
        <v>#DIV/0!</v>
      </c>
      <c r="O21" s="22" t="str">
        <f t="shared" si="10"/>
        <v/>
      </c>
      <c r="P21" s="75"/>
      <c r="Q21" s="75"/>
      <c r="R21" s="75"/>
      <c r="S21" s="75"/>
      <c r="T21" s="77" t="e">
        <f t="shared" si="4"/>
        <v>#DIV/0!</v>
      </c>
      <c r="U21" s="77" t="e">
        <f t="shared" si="5"/>
        <v>#DIV/0!</v>
      </c>
      <c r="V21" s="77" t="e">
        <f t="shared" si="6"/>
        <v>#DIV/0!</v>
      </c>
      <c r="W21" s="77" t="e">
        <f t="shared" si="7"/>
        <v>#DIV/0!</v>
      </c>
      <c r="X21" s="22" t="str">
        <f t="shared" si="11"/>
        <v/>
      </c>
      <c r="Y21" s="75"/>
      <c r="Z21" s="84" t="e">
        <f t="shared" si="18"/>
        <v>#DIV/0!</v>
      </c>
      <c r="AA21" s="75"/>
      <c r="AB21" s="85" t="e">
        <f t="shared" si="8"/>
        <v>#DIV/0!</v>
      </c>
      <c r="AC21" s="45">
        <f t="shared" si="13"/>
        <v>0</v>
      </c>
      <c r="AD21" s="45">
        <f t="shared" si="14"/>
        <v>0</v>
      </c>
      <c r="AE21" s="45" t="e">
        <f t="shared" si="15"/>
        <v>#N/A</v>
      </c>
      <c r="AF21" s="45" t="e">
        <f t="shared" si="16"/>
        <v>#N/A</v>
      </c>
      <c r="AG21" s="24" t="str">
        <f t="shared" si="17"/>
        <v/>
      </c>
      <c r="AH21" s="28" t="str">
        <f t="shared" si="9"/>
        <v/>
      </c>
    </row>
    <row r="22" spans="2:34" x14ac:dyDescent="0.35">
      <c r="B22" s="20">
        <v>11</v>
      </c>
      <c r="C22" s="22">
        <f>'10'!C15</f>
        <v>0</v>
      </c>
      <c r="D22" s="22">
        <f>'10'!D15</f>
        <v>0</v>
      </c>
      <c r="E22" s="72">
        <f>'10'!E15</f>
        <v>0</v>
      </c>
      <c r="F22" s="22">
        <f>'10'!F15</f>
        <v>0</v>
      </c>
      <c r="G22" s="75"/>
      <c r="H22" s="75"/>
      <c r="I22" s="75"/>
      <c r="J22" s="75"/>
      <c r="K22" s="80" t="e">
        <f t="shared" si="0"/>
        <v>#DIV/0!</v>
      </c>
      <c r="L22" s="80" t="e">
        <f t="shared" si="1"/>
        <v>#DIV/0!</v>
      </c>
      <c r="M22" s="80" t="e">
        <f t="shared" si="2"/>
        <v>#DIV/0!</v>
      </c>
      <c r="N22" s="80" t="e">
        <f t="shared" si="3"/>
        <v>#DIV/0!</v>
      </c>
      <c r="O22" s="22" t="str">
        <f t="shared" si="10"/>
        <v/>
      </c>
      <c r="P22" s="75"/>
      <c r="Q22" s="75"/>
      <c r="R22" s="75"/>
      <c r="S22" s="75"/>
      <c r="T22" s="77" t="e">
        <f t="shared" si="4"/>
        <v>#DIV/0!</v>
      </c>
      <c r="U22" s="77" t="e">
        <f t="shared" si="5"/>
        <v>#DIV/0!</v>
      </c>
      <c r="V22" s="77" t="e">
        <f t="shared" si="6"/>
        <v>#DIV/0!</v>
      </c>
      <c r="W22" s="77" t="e">
        <f t="shared" si="7"/>
        <v>#DIV/0!</v>
      </c>
      <c r="X22" s="22" t="str">
        <f t="shared" si="11"/>
        <v/>
      </c>
      <c r="Y22" s="75"/>
      <c r="Z22" s="84" t="e">
        <f t="shared" si="18"/>
        <v>#DIV/0!</v>
      </c>
      <c r="AA22" s="75"/>
      <c r="AB22" s="85" t="e">
        <f t="shared" si="8"/>
        <v>#DIV/0!</v>
      </c>
      <c r="AC22" s="45">
        <f t="shared" si="13"/>
        <v>0</v>
      </c>
      <c r="AD22" s="45">
        <f t="shared" si="14"/>
        <v>0</v>
      </c>
      <c r="AE22" s="45" t="e">
        <f t="shared" si="15"/>
        <v>#N/A</v>
      </c>
      <c r="AF22" s="45" t="e">
        <f t="shared" si="16"/>
        <v>#N/A</v>
      </c>
      <c r="AG22" s="24" t="str">
        <f t="shared" si="17"/>
        <v/>
      </c>
      <c r="AH22" s="28" t="str">
        <f t="shared" si="9"/>
        <v/>
      </c>
    </row>
    <row r="23" spans="2:34" x14ac:dyDescent="0.35">
      <c r="B23" s="20">
        <v>12</v>
      </c>
      <c r="C23" s="22">
        <f>'10'!C16</f>
        <v>0</v>
      </c>
      <c r="D23" s="22">
        <f>'10'!D16</f>
        <v>0</v>
      </c>
      <c r="E23" s="72">
        <f>'10'!E16</f>
        <v>0</v>
      </c>
      <c r="F23" s="22">
        <f>'10'!F16</f>
        <v>0</v>
      </c>
      <c r="G23" s="75"/>
      <c r="H23" s="75"/>
      <c r="I23" s="75"/>
      <c r="J23" s="75"/>
      <c r="K23" s="80" t="e">
        <f t="shared" si="0"/>
        <v>#DIV/0!</v>
      </c>
      <c r="L23" s="80" t="e">
        <f t="shared" si="1"/>
        <v>#DIV/0!</v>
      </c>
      <c r="M23" s="80" t="e">
        <f t="shared" si="2"/>
        <v>#DIV/0!</v>
      </c>
      <c r="N23" s="80" t="e">
        <f t="shared" si="3"/>
        <v>#DIV/0!</v>
      </c>
      <c r="O23" s="22" t="str">
        <f t="shared" si="10"/>
        <v/>
      </c>
      <c r="P23" s="75"/>
      <c r="Q23" s="75"/>
      <c r="R23" s="75"/>
      <c r="S23" s="75"/>
      <c r="T23" s="77" t="e">
        <f t="shared" si="4"/>
        <v>#DIV/0!</v>
      </c>
      <c r="U23" s="77" t="e">
        <f t="shared" si="5"/>
        <v>#DIV/0!</v>
      </c>
      <c r="V23" s="77" t="e">
        <f t="shared" si="6"/>
        <v>#DIV/0!</v>
      </c>
      <c r="W23" s="77" t="e">
        <f t="shared" si="7"/>
        <v>#DIV/0!</v>
      </c>
      <c r="X23" s="22" t="str">
        <f t="shared" si="11"/>
        <v/>
      </c>
      <c r="Y23" s="75"/>
      <c r="Z23" s="84" t="e">
        <f t="shared" si="18"/>
        <v>#DIV/0!</v>
      </c>
      <c r="AA23" s="75"/>
      <c r="AB23" s="85" t="e">
        <f t="shared" si="8"/>
        <v>#DIV/0!</v>
      </c>
      <c r="AC23" s="45">
        <f t="shared" si="13"/>
        <v>0</v>
      </c>
      <c r="AD23" s="45">
        <f t="shared" si="14"/>
        <v>0</v>
      </c>
      <c r="AE23" s="45" t="e">
        <f t="shared" si="15"/>
        <v>#N/A</v>
      </c>
      <c r="AF23" s="45" t="e">
        <f t="shared" si="16"/>
        <v>#N/A</v>
      </c>
      <c r="AG23" s="24" t="str">
        <f t="shared" si="17"/>
        <v/>
      </c>
      <c r="AH23" s="28" t="str">
        <f t="shared" si="9"/>
        <v/>
      </c>
    </row>
    <row r="24" spans="2:34" x14ac:dyDescent="0.35">
      <c r="B24" s="20">
        <v>13</v>
      </c>
      <c r="C24" s="22">
        <f>'10'!C17</f>
        <v>0</v>
      </c>
      <c r="D24" s="22">
        <f>'10'!D17</f>
        <v>0</v>
      </c>
      <c r="E24" s="72">
        <f>'10'!E17</f>
        <v>0</v>
      </c>
      <c r="F24" s="22">
        <f>'10'!F17</f>
        <v>0</v>
      </c>
      <c r="G24" s="75"/>
      <c r="H24" s="75"/>
      <c r="I24" s="75"/>
      <c r="J24" s="75"/>
      <c r="K24" s="80" t="e">
        <f t="shared" si="0"/>
        <v>#DIV/0!</v>
      </c>
      <c r="L24" s="80" t="e">
        <f t="shared" si="1"/>
        <v>#DIV/0!</v>
      </c>
      <c r="M24" s="80" t="e">
        <f t="shared" si="2"/>
        <v>#DIV/0!</v>
      </c>
      <c r="N24" s="80" t="e">
        <f t="shared" si="3"/>
        <v>#DIV/0!</v>
      </c>
      <c r="O24" s="22" t="str">
        <f t="shared" si="10"/>
        <v/>
      </c>
      <c r="P24" s="75"/>
      <c r="Q24" s="75"/>
      <c r="R24" s="75"/>
      <c r="S24" s="75"/>
      <c r="T24" s="77" t="e">
        <f t="shared" si="4"/>
        <v>#DIV/0!</v>
      </c>
      <c r="U24" s="77" t="e">
        <f t="shared" si="5"/>
        <v>#DIV/0!</v>
      </c>
      <c r="V24" s="77" t="e">
        <f t="shared" si="6"/>
        <v>#DIV/0!</v>
      </c>
      <c r="W24" s="77" t="e">
        <f t="shared" si="7"/>
        <v>#DIV/0!</v>
      </c>
      <c r="X24" s="22" t="str">
        <f t="shared" si="11"/>
        <v/>
      </c>
      <c r="Y24" s="75"/>
      <c r="Z24" s="84" t="e">
        <f t="shared" si="18"/>
        <v>#DIV/0!</v>
      </c>
      <c r="AA24" s="75"/>
      <c r="AB24" s="85" t="e">
        <f t="shared" si="8"/>
        <v>#DIV/0!</v>
      </c>
      <c r="AC24" s="45">
        <f t="shared" si="13"/>
        <v>0</v>
      </c>
      <c r="AD24" s="45">
        <f t="shared" si="14"/>
        <v>0</v>
      </c>
      <c r="AE24" s="45" t="e">
        <f t="shared" si="15"/>
        <v>#N/A</v>
      </c>
      <c r="AF24" s="45" t="e">
        <f t="shared" si="16"/>
        <v>#N/A</v>
      </c>
      <c r="AG24" s="24" t="str">
        <f t="shared" si="17"/>
        <v/>
      </c>
      <c r="AH24" s="28" t="str">
        <f t="shared" si="9"/>
        <v/>
      </c>
    </row>
    <row r="25" spans="2:34" x14ac:dyDescent="0.35">
      <c r="B25" s="20">
        <v>14</v>
      </c>
      <c r="C25" s="22">
        <f>'10'!C18</f>
        <v>0</v>
      </c>
      <c r="D25" s="22">
        <f>'10'!D18</f>
        <v>0</v>
      </c>
      <c r="E25" s="72">
        <f>'10'!E18</f>
        <v>0</v>
      </c>
      <c r="F25" s="22">
        <f>'10'!F18</f>
        <v>0</v>
      </c>
      <c r="G25" s="75"/>
      <c r="H25" s="75"/>
      <c r="I25" s="75"/>
      <c r="J25" s="75"/>
      <c r="K25" s="80" t="e">
        <f t="shared" si="0"/>
        <v>#DIV/0!</v>
      </c>
      <c r="L25" s="80" t="e">
        <f t="shared" si="1"/>
        <v>#DIV/0!</v>
      </c>
      <c r="M25" s="80" t="e">
        <f t="shared" si="2"/>
        <v>#DIV/0!</v>
      </c>
      <c r="N25" s="80" t="e">
        <f t="shared" si="3"/>
        <v>#DIV/0!</v>
      </c>
      <c r="O25" s="22" t="str">
        <f t="shared" si="10"/>
        <v/>
      </c>
      <c r="P25" s="75"/>
      <c r="Q25" s="75"/>
      <c r="R25" s="75"/>
      <c r="S25" s="75"/>
      <c r="T25" s="77" t="e">
        <f t="shared" si="4"/>
        <v>#DIV/0!</v>
      </c>
      <c r="U25" s="77" t="e">
        <f t="shared" si="5"/>
        <v>#DIV/0!</v>
      </c>
      <c r="V25" s="77" t="e">
        <f t="shared" si="6"/>
        <v>#DIV/0!</v>
      </c>
      <c r="W25" s="77" t="e">
        <f t="shared" si="7"/>
        <v>#DIV/0!</v>
      </c>
      <c r="X25" s="22" t="str">
        <f t="shared" si="11"/>
        <v/>
      </c>
      <c r="Y25" s="75"/>
      <c r="Z25" s="84" t="e">
        <f t="shared" si="18"/>
        <v>#DIV/0!</v>
      </c>
      <c r="AA25" s="75"/>
      <c r="AB25" s="85" t="e">
        <f t="shared" si="8"/>
        <v>#DIV/0!</v>
      </c>
      <c r="AC25" s="45">
        <f t="shared" si="13"/>
        <v>0</v>
      </c>
      <c r="AD25" s="45">
        <f t="shared" si="14"/>
        <v>0</v>
      </c>
      <c r="AE25" s="45" t="e">
        <f t="shared" si="15"/>
        <v>#N/A</v>
      </c>
      <c r="AF25" s="45" t="e">
        <f t="shared" si="16"/>
        <v>#N/A</v>
      </c>
      <c r="AG25" s="24" t="str">
        <f t="shared" si="17"/>
        <v/>
      </c>
      <c r="AH25" s="28" t="str">
        <f t="shared" si="9"/>
        <v/>
      </c>
    </row>
    <row r="26" spans="2:34" x14ac:dyDescent="0.35">
      <c r="B26" s="20">
        <v>15</v>
      </c>
      <c r="C26" s="22">
        <f>'10'!C19</f>
        <v>0</v>
      </c>
      <c r="D26" s="22">
        <f>'10'!D19</f>
        <v>0</v>
      </c>
      <c r="E26" s="72">
        <f>'10'!E19</f>
        <v>0</v>
      </c>
      <c r="F26" s="22">
        <f>'10'!F19</f>
        <v>0</v>
      </c>
      <c r="G26" s="75"/>
      <c r="H26" s="75"/>
      <c r="I26" s="75"/>
      <c r="J26" s="75"/>
      <c r="K26" s="80" t="e">
        <f t="shared" si="0"/>
        <v>#DIV/0!</v>
      </c>
      <c r="L26" s="80" t="e">
        <f t="shared" si="1"/>
        <v>#DIV/0!</v>
      </c>
      <c r="M26" s="80" t="e">
        <f t="shared" si="2"/>
        <v>#DIV/0!</v>
      </c>
      <c r="N26" s="80" t="e">
        <f t="shared" si="3"/>
        <v>#DIV/0!</v>
      </c>
      <c r="O26" s="22" t="str">
        <f t="shared" si="10"/>
        <v/>
      </c>
      <c r="P26" s="75"/>
      <c r="Q26" s="75"/>
      <c r="R26" s="75"/>
      <c r="S26" s="75"/>
      <c r="T26" s="77" t="e">
        <f t="shared" si="4"/>
        <v>#DIV/0!</v>
      </c>
      <c r="U26" s="77" t="e">
        <f t="shared" si="5"/>
        <v>#DIV/0!</v>
      </c>
      <c r="V26" s="77" t="e">
        <f t="shared" si="6"/>
        <v>#DIV/0!</v>
      </c>
      <c r="W26" s="77" t="e">
        <f t="shared" si="7"/>
        <v>#DIV/0!</v>
      </c>
      <c r="X26" s="22" t="str">
        <f t="shared" si="11"/>
        <v/>
      </c>
      <c r="Y26" s="75"/>
      <c r="Z26" s="84" t="e">
        <f t="shared" si="18"/>
        <v>#DIV/0!</v>
      </c>
      <c r="AA26" s="75"/>
      <c r="AB26" s="85" t="e">
        <f t="shared" si="8"/>
        <v>#DIV/0!</v>
      </c>
      <c r="AC26" s="45">
        <f t="shared" si="13"/>
        <v>0</v>
      </c>
      <c r="AD26" s="45">
        <f t="shared" si="14"/>
        <v>0</v>
      </c>
      <c r="AE26" s="45" t="e">
        <f t="shared" si="15"/>
        <v>#N/A</v>
      </c>
      <c r="AF26" s="45" t="e">
        <f t="shared" si="16"/>
        <v>#N/A</v>
      </c>
      <c r="AG26" s="24" t="str">
        <f t="shared" si="17"/>
        <v/>
      </c>
      <c r="AH26" s="28" t="str">
        <f t="shared" si="9"/>
        <v/>
      </c>
    </row>
    <row r="27" spans="2:34" x14ac:dyDescent="0.35">
      <c r="B27" s="20">
        <v>16</v>
      </c>
      <c r="C27" s="22">
        <f>'10'!C20</f>
        <v>0</v>
      </c>
      <c r="D27" s="22">
        <f>'10'!D20</f>
        <v>0</v>
      </c>
      <c r="E27" s="72">
        <f>'10'!E20</f>
        <v>0</v>
      </c>
      <c r="F27" s="22">
        <f>'10'!F20</f>
        <v>0</v>
      </c>
      <c r="G27" s="75"/>
      <c r="H27" s="75"/>
      <c r="I27" s="75"/>
      <c r="J27" s="75"/>
      <c r="K27" s="80" t="e">
        <f t="shared" si="0"/>
        <v>#DIV/0!</v>
      </c>
      <c r="L27" s="80" t="e">
        <f t="shared" si="1"/>
        <v>#DIV/0!</v>
      </c>
      <c r="M27" s="80" t="e">
        <f t="shared" si="2"/>
        <v>#DIV/0!</v>
      </c>
      <c r="N27" s="80" t="e">
        <f t="shared" si="3"/>
        <v>#DIV/0!</v>
      </c>
      <c r="O27" s="22" t="str">
        <f t="shared" si="10"/>
        <v/>
      </c>
      <c r="P27" s="75"/>
      <c r="Q27" s="75"/>
      <c r="R27" s="75"/>
      <c r="S27" s="75"/>
      <c r="T27" s="77" t="e">
        <f t="shared" si="4"/>
        <v>#DIV/0!</v>
      </c>
      <c r="U27" s="77" t="e">
        <f t="shared" si="5"/>
        <v>#DIV/0!</v>
      </c>
      <c r="V27" s="77" t="e">
        <f t="shared" si="6"/>
        <v>#DIV/0!</v>
      </c>
      <c r="W27" s="77" t="e">
        <f t="shared" si="7"/>
        <v>#DIV/0!</v>
      </c>
      <c r="X27" s="22" t="str">
        <f t="shared" si="11"/>
        <v/>
      </c>
      <c r="Y27" s="75"/>
      <c r="Z27" s="84" t="e">
        <f t="shared" si="18"/>
        <v>#DIV/0!</v>
      </c>
      <c r="AA27" s="75"/>
      <c r="AB27" s="85" t="e">
        <f t="shared" si="8"/>
        <v>#DIV/0!</v>
      </c>
      <c r="AC27" s="45">
        <f t="shared" si="13"/>
        <v>0</v>
      </c>
      <c r="AD27" s="45">
        <f t="shared" si="14"/>
        <v>0</v>
      </c>
      <c r="AE27" s="45" t="e">
        <f t="shared" si="15"/>
        <v>#N/A</v>
      </c>
      <c r="AF27" s="45" t="e">
        <f t="shared" si="16"/>
        <v>#N/A</v>
      </c>
      <c r="AG27" s="24" t="str">
        <f t="shared" si="17"/>
        <v/>
      </c>
      <c r="AH27" s="28" t="str">
        <f t="shared" si="9"/>
        <v/>
      </c>
    </row>
    <row r="28" spans="2:34" x14ac:dyDescent="0.35">
      <c r="B28" s="20">
        <v>17</v>
      </c>
      <c r="C28" s="22">
        <f>'10'!C21</f>
        <v>0</v>
      </c>
      <c r="D28" s="22">
        <f>'10'!D21</f>
        <v>0</v>
      </c>
      <c r="E28" s="72">
        <f>'10'!E21</f>
        <v>0</v>
      </c>
      <c r="F28" s="22">
        <f>'10'!F21</f>
        <v>0</v>
      </c>
      <c r="G28" s="75"/>
      <c r="H28" s="75"/>
      <c r="I28" s="75"/>
      <c r="J28" s="75"/>
      <c r="K28" s="80" t="e">
        <f t="shared" si="0"/>
        <v>#DIV/0!</v>
      </c>
      <c r="L28" s="80" t="e">
        <f t="shared" si="1"/>
        <v>#DIV/0!</v>
      </c>
      <c r="M28" s="80" t="e">
        <f t="shared" si="2"/>
        <v>#DIV/0!</v>
      </c>
      <c r="N28" s="80" t="e">
        <f t="shared" si="3"/>
        <v>#DIV/0!</v>
      </c>
      <c r="O28" s="22" t="str">
        <f t="shared" si="10"/>
        <v/>
      </c>
      <c r="P28" s="75"/>
      <c r="Q28" s="75"/>
      <c r="R28" s="75"/>
      <c r="S28" s="75"/>
      <c r="T28" s="77" t="e">
        <f t="shared" si="4"/>
        <v>#DIV/0!</v>
      </c>
      <c r="U28" s="77" t="e">
        <f t="shared" si="5"/>
        <v>#DIV/0!</v>
      </c>
      <c r="V28" s="77" t="e">
        <f t="shared" si="6"/>
        <v>#DIV/0!</v>
      </c>
      <c r="W28" s="77" t="e">
        <f t="shared" si="7"/>
        <v>#DIV/0!</v>
      </c>
      <c r="X28" s="22" t="str">
        <f t="shared" si="11"/>
        <v/>
      </c>
      <c r="Y28" s="75"/>
      <c r="Z28" s="84" t="e">
        <f t="shared" si="18"/>
        <v>#DIV/0!</v>
      </c>
      <c r="AA28" s="75"/>
      <c r="AB28" s="85" t="e">
        <f t="shared" si="8"/>
        <v>#DIV/0!</v>
      </c>
      <c r="AC28" s="45">
        <f t="shared" si="13"/>
        <v>0</v>
      </c>
      <c r="AD28" s="45">
        <f t="shared" si="14"/>
        <v>0</v>
      </c>
      <c r="AE28" s="45" t="e">
        <f t="shared" si="15"/>
        <v>#N/A</v>
      </c>
      <c r="AF28" s="45" t="e">
        <f t="shared" si="16"/>
        <v>#N/A</v>
      </c>
      <c r="AG28" s="24" t="str">
        <f t="shared" si="17"/>
        <v/>
      </c>
      <c r="AH28" s="28" t="str">
        <f t="shared" si="9"/>
        <v/>
      </c>
    </row>
    <row r="29" spans="2:34" x14ac:dyDescent="0.35">
      <c r="B29" s="20">
        <v>18</v>
      </c>
      <c r="C29" s="22">
        <f>'10'!C22</f>
        <v>0</v>
      </c>
      <c r="D29" s="22">
        <f>'10'!D22</f>
        <v>0</v>
      </c>
      <c r="E29" s="72">
        <f>'10'!E22</f>
        <v>0</v>
      </c>
      <c r="F29" s="22">
        <f>'10'!F22</f>
        <v>0</v>
      </c>
      <c r="G29" s="75"/>
      <c r="H29" s="75"/>
      <c r="I29" s="75"/>
      <c r="J29" s="75"/>
      <c r="K29" s="80" t="e">
        <f t="shared" si="0"/>
        <v>#DIV/0!</v>
      </c>
      <c r="L29" s="80" t="e">
        <f t="shared" si="1"/>
        <v>#DIV/0!</v>
      </c>
      <c r="M29" s="80" t="e">
        <f t="shared" si="2"/>
        <v>#DIV/0!</v>
      </c>
      <c r="N29" s="80" t="e">
        <f t="shared" si="3"/>
        <v>#DIV/0!</v>
      </c>
      <c r="O29" s="22" t="str">
        <f t="shared" si="10"/>
        <v/>
      </c>
      <c r="P29" s="75"/>
      <c r="Q29" s="75"/>
      <c r="R29" s="75"/>
      <c r="S29" s="75"/>
      <c r="T29" s="77" t="e">
        <f t="shared" si="4"/>
        <v>#DIV/0!</v>
      </c>
      <c r="U29" s="77" t="e">
        <f t="shared" si="5"/>
        <v>#DIV/0!</v>
      </c>
      <c r="V29" s="77" t="e">
        <f t="shared" si="6"/>
        <v>#DIV/0!</v>
      </c>
      <c r="W29" s="77" t="e">
        <f t="shared" si="7"/>
        <v>#DIV/0!</v>
      </c>
      <c r="X29" s="22" t="str">
        <f t="shared" si="11"/>
        <v/>
      </c>
      <c r="Y29" s="75"/>
      <c r="Z29" s="84" t="e">
        <f t="shared" si="18"/>
        <v>#DIV/0!</v>
      </c>
      <c r="AA29" s="75"/>
      <c r="AB29" s="85" t="e">
        <f t="shared" si="8"/>
        <v>#DIV/0!</v>
      </c>
      <c r="AC29" s="45">
        <f t="shared" si="13"/>
        <v>0</v>
      </c>
      <c r="AD29" s="45">
        <f t="shared" si="14"/>
        <v>0</v>
      </c>
      <c r="AE29" s="45" t="e">
        <f t="shared" si="15"/>
        <v>#N/A</v>
      </c>
      <c r="AF29" s="45" t="e">
        <f t="shared" si="16"/>
        <v>#N/A</v>
      </c>
      <c r="AG29" s="24" t="str">
        <f t="shared" si="17"/>
        <v/>
      </c>
      <c r="AH29" s="28" t="str">
        <f t="shared" si="9"/>
        <v/>
      </c>
    </row>
    <row r="30" spans="2:34" x14ac:dyDescent="0.35">
      <c r="B30" s="20">
        <v>19</v>
      </c>
      <c r="C30" s="22">
        <f>'10'!C23</f>
        <v>0</v>
      </c>
      <c r="D30" s="22">
        <f>'10'!D23</f>
        <v>0</v>
      </c>
      <c r="E30" s="72">
        <f>'10'!E23</f>
        <v>0</v>
      </c>
      <c r="F30" s="22">
        <f>'10'!F23</f>
        <v>0</v>
      </c>
      <c r="G30" s="75"/>
      <c r="H30" s="75"/>
      <c r="I30" s="75"/>
      <c r="J30" s="75"/>
      <c r="K30" s="80" t="e">
        <f t="shared" si="0"/>
        <v>#DIV/0!</v>
      </c>
      <c r="L30" s="80" t="e">
        <f t="shared" si="1"/>
        <v>#DIV/0!</v>
      </c>
      <c r="M30" s="80" t="e">
        <f t="shared" si="2"/>
        <v>#DIV/0!</v>
      </c>
      <c r="N30" s="80" t="e">
        <f t="shared" si="3"/>
        <v>#DIV/0!</v>
      </c>
      <c r="O30" s="22" t="str">
        <f t="shared" si="10"/>
        <v/>
      </c>
      <c r="P30" s="75"/>
      <c r="Q30" s="75"/>
      <c r="R30" s="75"/>
      <c r="S30" s="75"/>
      <c r="T30" s="77" t="e">
        <f t="shared" si="4"/>
        <v>#DIV/0!</v>
      </c>
      <c r="U30" s="77" t="e">
        <f t="shared" si="5"/>
        <v>#DIV/0!</v>
      </c>
      <c r="V30" s="77" t="e">
        <f t="shared" si="6"/>
        <v>#DIV/0!</v>
      </c>
      <c r="W30" s="77" t="e">
        <f t="shared" si="7"/>
        <v>#DIV/0!</v>
      </c>
      <c r="X30" s="22" t="str">
        <f t="shared" si="11"/>
        <v/>
      </c>
      <c r="Y30" s="75"/>
      <c r="Z30" s="84" t="e">
        <f t="shared" si="18"/>
        <v>#DIV/0!</v>
      </c>
      <c r="AA30" s="75"/>
      <c r="AB30" s="85" t="e">
        <f t="shared" si="8"/>
        <v>#DIV/0!</v>
      </c>
      <c r="AC30" s="45">
        <f t="shared" si="13"/>
        <v>0</v>
      </c>
      <c r="AD30" s="45">
        <f t="shared" si="14"/>
        <v>0</v>
      </c>
      <c r="AE30" s="45" t="e">
        <f t="shared" si="15"/>
        <v>#N/A</v>
      </c>
      <c r="AF30" s="45" t="e">
        <f t="shared" si="16"/>
        <v>#N/A</v>
      </c>
      <c r="AG30" s="24" t="str">
        <f t="shared" si="17"/>
        <v/>
      </c>
      <c r="AH30" s="28" t="str">
        <f t="shared" si="9"/>
        <v/>
      </c>
    </row>
    <row r="31" spans="2:34" x14ac:dyDescent="0.35">
      <c r="B31" s="20">
        <v>20</v>
      </c>
      <c r="C31" s="22">
        <f>'10'!C24</f>
        <v>0</v>
      </c>
      <c r="D31" s="22">
        <f>'10'!D24</f>
        <v>0</v>
      </c>
      <c r="E31" s="72">
        <f>'10'!E24</f>
        <v>0</v>
      </c>
      <c r="F31" s="22">
        <f>'10'!F24</f>
        <v>0</v>
      </c>
      <c r="G31" s="75"/>
      <c r="H31" s="75"/>
      <c r="I31" s="75"/>
      <c r="J31" s="75"/>
      <c r="K31" s="80" t="e">
        <f t="shared" si="0"/>
        <v>#DIV/0!</v>
      </c>
      <c r="L31" s="80" t="e">
        <f t="shared" si="1"/>
        <v>#DIV/0!</v>
      </c>
      <c r="M31" s="80" t="e">
        <f t="shared" si="2"/>
        <v>#DIV/0!</v>
      </c>
      <c r="N31" s="80" t="e">
        <f t="shared" si="3"/>
        <v>#DIV/0!</v>
      </c>
      <c r="O31" s="22" t="str">
        <f t="shared" si="10"/>
        <v/>
      </c>
      <c r="P31" s="75"/>
      <c r="Q31" s="75"/>
      <c r="R31" s="75"/>
      <c r="S31" s="75"/>
      <c r="T31" s="77" t="e">
        <f t="shared" si="4"/>
        <v>#DIV/0!</v>
      </c>
      <c r="U31" s="77" t="e">
        <f t="shared" si="5"/>
        <v>#DIV/0!</v>
      </c>
      <c r="V31" s="77" t="e">
        <f t="shared" si="6"/>
        <v>#DIV/0!</v>
      </c>
      <c r="W31" s="77" t="e">
        <f t="shared" si="7"/>
        <v>#DIV/0!</v>
      </c>
      <c r="X31" s="22" t="str">
        <f t="shared" si="11"/>
        <v/>
      </c>
      <c r="Y31" s="75"/>
      <c r="Z31" s="84" t="e">
        <f t="shared" si="18"/>
        <v>#DIV/0!</v>
      </c>
      <c r="AA31" s="75"/>
      <c r="AB31" s="85" t="e">
        <f t="shared" si="8"/>
        <v>#DIV/0!</v>
      </c>
      <c r="AC31" s="45">
        <f t="shared" si="13"/>
        <v>0</v>
      </c>
      <c r="AD31" s="45">
        <f t="shared" si="14"/>
        <v>0</v>
      </c>
      <c r="AE31" s="45" t="e">
        <f t="shared" si="15"/>
        <v>#N/A</v>
      </c>
      <c r="AF31" s="45" t="e">
        <f t="shared" si="16"/>
        <v>#N/A</v>
      </c>
      <c r="AG31" s="24" t="str">
        <f t="shared" si="17"/>
        <v/>
      </c>
      <c r="AH31" s="28" t="str">
        <f t="shared" si="9"/>
        <v/>
      </c>
    </row>
    <row r="32" spans="2:34" x14ac:dyDescent="0.35">
      <c r="B32" s="20">
        <v>21</v>
      </c>
      <c r="C32" s="22">
        <f>'10'!C25</f>
        <v>0</v>
      </c>
      <c r="D32" s="22">
        <f>'10'!D25</f>
        <v>0</v>
      </c>
      <c r="E32" s="72">
        <f>'10'!E25</f>
        <v>0</v>
      </c>
      <c r="F32" s="22">
        <f>'10'!F25</f>
        <v>0</v>
      </c>
      <c r="G32" s="75"/>
      <c r="H32" s="75"/>
      <c r="I32" s="75"/>
      <c r="J32" s="75"/>
      <c r="K32" s="80" t="e">
        <f t="shared" si="0"/>
        <v>#DIV/0!</v>
      </c>
      <c r="L32" s="80" t="e">
        <f t="shared" si="1"/>
        <v>#DIV/0!</v>
      </c>
      <c r="M32" s="80" t="e">
        <f t="shared" si="2"/>
        <v>#DIV/0!</v>
      </c>
      <c r="N32" s="80" t="e">
        <f t="shared" si="3"/>
        <v>#DIV/0!</v>
      </c>
      <c r="O32" s="22" t="str">
        <f t="shared" si="10"/>
        <v/>
      </c>
      <c r="P32" s="75"/>
      <c r="Q32" s="75"/>
      <c r="R32" s="75"/>
      <c r="S32" s="75"/>
      <c r="T32" s="77" t="e">
        <f t="shared" si="4"/>
        <v>#DIV/0!</v>
      </c>
      <c r="U32" s="77" t="e">
        <f t="shared" si="5"/>
        <v>#DIV/0!</v>
      </c>
      <c r="V32" s="77" t="e">
        <f t="shared" si="6"/>
        <v>#DIV/0!</v>
      </c>
      <c r="W32" s="77" t="e">
        <f t="shared" si="7"/>
        <v>#DIV/0!</v>
      </c>
      <c r="X32" s="22" t="str">
        <f t="shared" si="11"/>
        <v/>
      </c>
      <c r="Y32" s="75"/>
      <c r="Z32" s="84" t="e">
        <f t="shared" si="18"/>
        <v>#DIV/0!</v>
      </c>
      <c r="AA32" s="75"/>
      <c r="AB32" s="85" t="e">
        <f t="shared" si="8"/>
        <v>#DIV/0!</v>
      </c>
      <c r="AC32" s="45">
        <f t="shared" si="13"/>
        <v>0</v>
      </c>
      <c r="AD32" s="45">
        <f t="shared" si="14"/>
        <v>0</v>
      </c>
      <c r="AE32" s="45" t="e">
        <f t="shared" si="15"/>
        <v>#N/A</v>
      </c>
      <c r="AF32" s="45" t="e">
        <f t="shared" si="16"/>
        <v>#N/A</v>
      </c>
      <c r="AG32" s="24" t="str">
        <f t="shared" si="17"/>
        <v/>
      </c>
      <c r="AH32" s="28" t="str">
        <f t="shared" si="9"/>
        <v/>
      </c>
    </row>
    <row r="33" spans="2:34" x14ac:dyDescent="0.35">
      <c r="B33" s="20">
        <v>22</v>
      </c>
      <c r="C33" s="22">
        <f>'10'!C26</f>
        <v>0</v>
      </c>
      <c r="D33" s="22">
        <f>'10'!D26</f>
        <v>0</v>
      </c>
      <c r="E33" s="72">
        <f>'10'!E26</f>
        <v>0</v>
      </c>
      <c r="F33" s="22">
        <f>'10'!F26</f>
        <v>0</v>
      </c>
      <c r="G33" s="75"/>
      <c r="H33" s="75"/>
      <c r="I33" s="75"/>
      <c r="J33" s="75"/>
      <c r="K33" s="80" t="e">
        <f t="shared" si="0"/>
        <v>#DIV/0!</v>
      </c>
      <c r="L33" s="80" t="e">
        <f t="shared" si="1"/>
        <v>#DIV/0!</v>
      </c>
      <c r="M33" s="80" t="e">
        <f t="shared" si="2"/>
        <v>#DIV/0!</v>
      </c>
      <c r="N33" s="80" t="e">
        <f t="shared" si="3"/>
        <v>#DIV/0!</v>
      </c>
      <c r="O33" s="22" t="str">
        <f t="shared" si="10"/>
        <v/>
      </c>
      <c r="P33" s="75"/>
      <c r="Q33" s="75"/>
      <c r="R33" s="75"/>
      <c r="S33" s="75"/>
      <c r="T33" s="77" t="e">
        <f t="shared" si="4"/>
        <v>#DIV/0!</v>
      </c>
      <c r="U33" s="77" t="e">
        <f t="shared" si="5"/>
        <v>#DIV/0!</v>
      </c>
      <c r="V33" s="77" t="e">
        <f t="shared" si="6"/>
        <v>#DIV/0!</v>
      </c>
      <c r="W33" s="77" t="e">
        <f t="shared" si="7"/>
        <v>#DIV/0!</v>
      </c>
      <c r="X33" s="22" t="str">
        <f t="shared" si="11"/>
        <v/>
      </c>
      <c r="Y33" s="75"/>
      <c r="Z33" s="84" t="e">
        <f t="shared" si="18"/>
        <v>#DIV/0!</v>
      </c>
      <c r="AA33" s="75"/>
      <c r="AB33" s="85" t="e">
        <f t="shared" si="8"/>
        <v>#DIV/0!</v>
      </c>
      <c r="AC33" s="45">
        <f t="shared" si="13"/>
        <v>0</v>
      </c>
      <c r="AD33" s="45">
        <f t="shared" si="14"/>
        <v>0</v>
      </c>
      <c r="AE33" s="45" t="e">
        <f t="shared" si="15"/>
        <v>#N/A</v>
      </c>
      <c r="AF33" s="45" t="e">
        <f t="shared" si="16"/>
        <v>#N/A</v>
      </c>
      <c r="AG33" s="24" t="str">
        <f t="shared" si="17"/>
        <v/>
      </c>
      <c r="AH33" s="28" t="str">
        <f t="shared" si="9"/>
        <v/>
      </c>
    </row>
    <row r="34" spans="2:34" x14ac:dyDescent="0.35">
      <c r="B34" s="20">
        <v>23</v>
      </c>
      <c r="C34" s="22">
        <f>'10'!C27</f>
        <v>0</v>
      </c>
      <c r="D34" s="22">
        <f>'10'!D27</f>
        <v>0</v>
      </c>
      <c r="E34" s="72">
        <f>'10'!E27</f>
        <v>0</v>
      </c>
      <c r="F34" s="22">
        <f>'10'!F27</f>
        <v>0</v>
      </c>
      <c r="G34" s="75"/>
      <c r="H34" s="75"/>
      <c r="I34" s="75"/>
      <c r="J34" s="75"/>
      <c r="K34" s="80" t="e">
        <f t="shared" si="0"/>
        <v>#DIV/0!</v>
      </c>
      <c r="L34" s="80" t="e">
        <f t="shared" si="1"/>
        <v>#DIV/0!</v>
      </c>
      <c r="M34" s="80" t="e">
        <f t="shared" si="2"/>
        <v>#DIV/0!</v>
      </c>
      <c r="N34" s="80" t="e">
        <f t="shared" si="3"/>
        <v>#DIV/0!</v>
      </c>
      <c r="O34" s="22" t="str">
        <f t="shared" si="10"/>
        <v/>
      </c>
      <c r="P34" s="75"/>
      <c r="Q34" s="75"/>
      <c r="R34" s="75"/>
      <c r="S34" s="75"/>
      <c r="T34" s="77" t="e">
        <f t="shared" si="4"/>
        <v>#DIV/0!</v>
      </c>
      <c r="U34" s="77" t="e">
        <f t="shared" si="5"/>
        <v>#DIV/0!</v>
      </c>
      <c r="V34" s="77" t="e">
        <f t="shared" si="6"/>
        <v>#DIV/0!</v>
      </c>
      <c r="W34" s="77" t="e">
        <f t="shared" si="7"/>
        <v>#DIV/0!</v>
      </c>
      <c r="X34" s="22" t="str">
        <f t="shared" si="11"/>
        <v/>
      </c>
      <c r="Y34" s="75"/>
      <c r="Z34" s="84" t="e">
        <f t="shared" si="18"/>
        <v>#DIV/0!</v>
      </c>
      <c r="AA34" s="75"/>
      <c r="AB34" s="85" t="e">
        <f t="shared" si="8"/>
        <v>#DIV/0!</v>
      </c>
      <c r="AC34" s="45">
        <f t="shared" si="13"/>
        <v>0</v>
      </c>
      <c r="AD34" s="45">
        <f t="shared" si="14"/>
        <v>0</v>
      </c>
      <c r="AE34" s="45" t="e">
        <f t="shared" si="15"/>
        <v>#N/A</v>
      </c>
      <c r="AF34" s="45" t="e">
        <f t="shared" si="16"/>
        <v>#N/A</v>
      </c>
      <c r="AG34" s="24" t="str">
        <f t="shared" si="17"/>
        <v/>
      </c>
      <c r="AH34" s="28" t="str">
        <f t="shared" si="9"/>
        <v/>
      </c>
    </row>
    <row r="35" spans="2:34" x14ac:dyDescent="0.35">
      <c r="B35" s="20">
        <v>24</v>
      </c>
      <c r="C35" s="22">
        <f>'10'!C28</f>
        <v>0</v>
      </c>
      <c r="D35" s="22">
        <f>'10'!D28</f>
        <v>0</v>
      </c>
      <c r="E35" s="72">
        <f>'10'!E28</f>
        <v>0</v>
      </c>
      <c r="F35" s="22">
        <f>'10'!F28</f>
        <v>0</v>
      </c>
      <c r="G35" s="75"/>
      <c r="H35" s="75"/>
      <c r="I35" s="75"/>
      <c r="J35" s="75"/>
      <c r="K35" s="80" t="e">
        <f t="shared" si="0"/>
        <v>#DIV/0!</v>
      </c>
      <c r="L35" s="80" t="e">
        <f t="shared" si="1"/>
        <v>#DIV/0!</v>
      </c>
      <c r="M35" s="80" t="e">
        <f t="shared" si="2"/>
        <v>#DIV/0!</v>
      </c>
      <c r="N35" s="80" t="e">
        <f t="shared" si="3"/>
        <v>#DIV/0!</v>
      </c>
      <c r="O35" s="22" t="str">
        <f t="shared" si="10"/>
        <v/>
      </c>
      <c r="P35" s="75"/>
      <c r="Q35" s="75"/>
      <c r="R35" s="75"/>
      <c r="S35" s="75"/>
      <c r="T35" s="77" t="e">
        <f t="shared" si="4"/>
        <v>#DIV/0!</v>
      </c>
      <c r="U35" s="77" t="e">
        <f t="shared" si="5"/>
        <v>#DIV/0!</v>
      </c>
      <c r="V35" s="77" t="e">
        <f t="shared" si="6"/>
        <v>#DIV/0!</v>
      </c>
      <c r="W35" s="77" t="e">
        <f t="shared" si="7"/>
        <v>#DIV/0!</v>
      </c>
      <c r="X35" s="22" t="str">
        <f t="shared" si="11"/>
        <v/>
      </c>
      <c r="Y35" s="75"/>
      <c r="Z35" s="84" t="e">
        <f t="shared" si="18"/>
        <v>#DIV/0!</v>
      </c>
      <c r="AA35" s="75"/>
      <c r="AB35" s="85" t="e">
        <f t="shared" si="8"/>
        <v>#DIV/0!</v>
      </c>
      <c r="AC35" s="45">
        <f t="shared" si="13"/>
        <v>0</v>
      </c>
      <c r="AD35" s="45">
        <f t="shared" si="14"/>
        <v>0</v>
      </c>
      <c r="AE35" s="45" t="e">
        <f t="shared" si="15"/>
        <v>#N/A</v>
      </c>
      <c r="AF35" s="45" t="e">
        <f t="shared" si="16"/>
        <v>#N/A</v>
      </c>
      <c r="AG35" s="24" t="str">
        <f t="shared" si="17"/>
        <v/>
      </c>
      <c r="AH35" s="28" t="str">
        <f t="shared" si="9"/>
        <v/>
      </c>
    </row>
    <row r="36" spans="2:34" x14ac:dyDescent="0.35">
      <c r="B36" s="20">
        <v>25</v>
      </c>
      <c r="C36" s="22">
        <f>'10'!C29</f>
        <v>0</v>
      </c>
      <c r="D36" s="22">
        <f>'10'!D29</f>
        <v>0</v>
      </c>
      <c r="E36" s="72">
        <f>'10'!E29</f>
        <v>0</v>
      </c>
      <c r="F36" s="22">
        <f>'10'!F29</f>
        <v>0</v>
      </c>
      <c r="G36" s="75"/>
      <c r="H36" s="75"/>
      <c r="I36" s="75"/>
      <c r="J36" s="75"/>
      <c r="K36" s="80" t="e">
        <f t="shared" si="0"/>
        <v>#DIV/0!</v>
      </c>
      <c r="L36" s="80" t="e">
        <f t="shared" si="1"/>
        <v>#DIV/0!</v>
      </c>
      <c r="M36" s="80" t="e">
        <f t="shared" si="2"/>
        <v>#DIV/0!</v>
      </c>
      <c r="N36" s="80" t="e">
        <f t="shared" si="3"/>
        <v>#DIV/0!</v>
      </c>
      <c r="O36" s="22" t="str">
        <f t="shared" si="10"/>
        <v/>
      </c>
      <c r="P36" s="75"/>
      <c r="Q36" s="75"/>
      <c r="R36" s="75"/>
      <c r="S36" s="75"/>
      <c r="T36" s="77" t="e">
        <f t="shared" si="4"/>
        <v>#DIV/0!</v>
      </c>
      <c r="U36" s="77" t="e">
        <f t="shared" si="5"/>
        <v>#DIV/0!</v>
      </c>
      <c r="V36" s="77" t="e">
        <f t="shared" si="6"/>
        <v>#DIV/0!</v>
      </c>
      <c r="W36" s="77" t="e">
        <f t="shared" si="7"/>
        <v>#DIV/0!</v>
      </c>
      <c r="X36" s="22" t="str">
        <f t="shared" si="11"/>
        <v/>
      </c>
      <c r="Y36" s="75"/>
      <c r="Z36" s="84" t="e">
        <f t="shared" si="18"/>
        <v>#DIV/0!</v>
      </c>
      <c r="AA36" s="75"/>
      <c r="AB36" s="85" t="e">
        <f t="shared" si="8"/>
        <v>#DIV/0!</v>
      </c>
      <c r="AC36" s="45">
        <f t="shared" si="13"/>
        <v>0</v>
      </c>
      <c r="AD36" s="45">
        <f t="shared" si="14"/>
        <v>0</v>
      </c>
      <c r="AE36" s="45" t="e">
        <f t="shared" si="15"/>
        <v>#N/A</v>
      </c>
      <c r="AF36" s="45" t="e">
        <f t="shared" si="16"/>
        <v>#N/A</v>
      </c>
      <c r="AG36" s="24" t="str">
        <f t="shared" si="17"/>
        <v/>
      </c>
      <c r="AH36" s="28" t="str">
        <f t="shared" si="9"/>
        <v/>
      </c>
    </row>
    <row r="37" spans="2:34" x14ac:dyDescent="0.35">
      <c r="B37" s="20">
        <v>26</v>
      </c>
      <c r="C37" s="22">
        <f>'10'!C30</f>
        <v>0</v>
      </c>
      <c r="D37" s="22">
        <f>'10'!D30</f>
        <v>0</v>
      </c>
      <c r="E37" s="72">
        <f>'10'!E30</f>
        <v>0</v>
      </c>
      <c r="F37" s="22">
        <f>'10'!F30</f>
        <v>0</v>
      </c>
      <c r="G37" s="75"/>
      <c r="H37" s="75"/>
      <c r="I37" s="75"/>
      <c r="J37" s="75"/>
      <c r="K37" s="80" t="e">
        <f t="shared" si="0"/>
        <v>#DIV/0!</v>
      </c>
      <c r="L37" s="80" t="e">
        <f t="shared" si="1"/>
        <v>#DIV/0!</v>
      </c>
      <c r="M37" s="80" t="e">
        <f t="shared" si="2"/>
        <v>#DIV/0!</v>
      </c>
      <c r="N37" s="80" t="e">
        <f t="shared" si="3"/>
        <v>#DIV/0!</v>
      </c>
      <c r="O37" s="22" t="str">
        <f t="shared" si="10"/>
        <v/>
      </c>
      <c r="P37" s="75"/>
      <c r="Q37" s="75"/>
      <c r="R37" s="75"/>
      <c r="S37" s="75"/>
      <c r="T37" s="77" t="e">
        <f t="shared" si="4"/>
        <v>#DIV/0!</v>
      </c>
      <c r="U37" s="77" t="e">
        <f t="shared" si="5"/>
        <v>#DIV/0!</v>
      </c>
      <c r="V37" s="77" t="e">
        <f t="shared" si="6"/>
        <v>#DIV/0!</v>
      </c>
      <c r="W37" s="77" t="e">
        <f t="shared" si="7"/>
        <v>#DIV/0!</v>
      </c>
      <c r="X37" s="22" t="str">
        <f t="shared" si="11"/>
        <v/>
      </c>
      <c r="Y37" s="75"/>
      <c r="Z37" s="84" t="e">
        <f t="shared" si="18"/>
        <v>#DIV/0!</v>
      </c>
      <c r="AA37" s="75"/>
      <c r="AB37" s="85" t="e">
        <f t="shared" si="8"/>
        <v>#DIV/0!</v>
      </c>
      <c r="AC37" s="45">
        <f t="shared" si="13"/>
        <v>0</v>
      </c>
      <c r="AD37" s="45">
        <f t="shared" si="14"/>
        <v>0</v>
      </c>
      <c r="AE37" s="45" t="e">
        <f t="shared" si="15"/>
        <v>#N/A</v>
      </c>
      <c r="AF37" s="45" t="e">
        <f t="shared" si="16"/>
        <v>#N/A</v>
      </c>
      <c r="AG37" s="24" t="str">
        <f t="shared" si="17"/>
        <v/>
      </c>
      <c r="AH37" s="28" t="str">
        <f t="shared" si="9"/>
        <v/>
      </c>
    </row>
    <row r="38" spans="2:34" x14ac:dyDescent="0.35">
      <c r="B38" s="20">
        <v>27</v>
      </c>
      <c r="C38" s="22">
        <f>'10'!C31</f>
        <v>0</v>
      </c>
      <c r="D38" s="22">
        <f>'10'!D31</f>
        <v>0</v>
      </c>
      <c r="E38" s="72">
        <f>'10'!E31</f>
        <v>0</v>
      </c>
      <c r="F38" s="22">
        <f>'10'!F31</f>
        <v>0</v>
      </c>
      <c r="G38" s="75"/>
      <c r="H38" s="75"/>
      <c r="I38" s="75"/>
      <c r="J38" s="75"/>
      <c r="K38" s="80" t="e">
        <f t="shared" si="0"/>
        <v>#DIV/0!</v>
      </c>
      <c r="L38" s="80" t="e">
        <f t="shared" si="1"/>
        <v>#DIV/0!</v>
      </c>
      <c r="M38" s="80" t="e">
        <f t="shared" si="2"/>
        <v>#DIV/0!</v>
      </c>
      <c r="N38" s="80" t="e">
        <f t="shared" si="3"/>
        <v>#DIV/0!</v>
      </c>
      <c r="O38" s="22" t="str">
        <f t="shared" si="10"/>
        <v/>
      </c>
      <c r="P38" s="75"/>
      <c r="Q38" s="75"/>
      <c r="R38" s="75"/>
      <c r="S38" s="75"/>
      <c r="T38" s="77" t="e">
        <f t="shared" si="4"/>
        <v>#DIV/0!</v>
      </c>
      <c r="U38" s="77" t="e">
        <f t="shared" si="5"/>
        <v>#DIV/0!</v>
      </c>
      <c r="V38" s="77" t="e">
        <f t="shared" si="6"/>
        <v>#DIV/0!</v>
      </c>
      <c r="W38" s="77" t="e">
        <f t="shared" si="7"/>
        <v>#DIV/0!</v>
      </c>
      <c r="X38" s="22" t="str">
        <f t="shared" si="11"/>
        <v/>
      </c>
      <c r="Y38" s="75"/>
      <c r="Z38" s="84" t="e">
        <f t="shared" si="18"/>
        <v>#DIV/0!</v>
      </c>
      <c r="AA38" s="75"/>
      <c r="AB38" s="85" t="e">
        <f t="shared" si="8"/>
        <v>#DIV/0!</v>
      </c>
      <c r="AC38" s="45">
        <f t="shared" si="13"/>
        <v>0</v>
      </c>
      <c r="AD38" s="45">
        <f t="shared" si="14"/>
        <v>0</v>
      </c>
      <c r="AE38" s="45" t="e">
        <f t="shared" si="15"/>
        <v>#N/A</v>
      </c>
      <c r="AF38" s="45" t="e">
        <f t="shared" si="16"/>
        <v>#N/A</v>
      </c>
      <c r="AG38" s="24" t="str">
        <f t="shared" si="17"/>
        <v/>
      </c>
      <c r="AH38" s="28" t="str">
        <f t="shared" si="9"/>
        <v/>
      </c>
    </row>
    <row r="39" spans="2:34" x14ac:dyDescent="0.35">
      <c r="B39" s="20">
        <v>28</v>
      </c>
      <c r="C39" s="22">
        <f>'10'!C32</f>
        <v>0</v>
      </c>
      <c r="D39" s="22">
        <f>'10'!D32</f>
        <v>0</v>
      </c>
      <c r="E39" s="72">
        <f>'10'!E32</f>
        <v>0</v>
      </c>
      <c r="F39" s="22">
        <f>'10'!F32</f>
        <v>0</v>
      </c>
      <c r="G39" s="75"/>
      <c r="H39" s="75"/>
      <c r="I39" s="75"/>
      <c r="J39" s="75"/>
      <c r="K39" s="80" t="e">
        <f t="shared" si="0"/>
        <v>#DIV/0!</v>
      </c>
      <c r="L39" s="80" t="e">
        <f t="shared" si="1"/>
        <v>#DIV/0!</v>
      </c>
      <c r="M39" s="80" t="e">
        <f t="shared" si="2"/>
        <v>#DIV/0!</v>
      </c>
      <c r="N39" s="80" t="e">
        <f t="shared" si="3"/>
        <v>#DIV/0!</v>
      </c>
      <c r="O39" s="22" t="str">
        <f t="shared" si="10"/>
        <v/>
      </c>
      <c r="P39" s="75"/>
      <c r="Q39" s="75"/>
      <c r="R39" s="75"/>
      <c r="S39" s="75"/>
      <c r="T39" s="77" t="e">
        <f t="shared" si="4"/>
        <v>#DIV/0!</v>
      </c>
      <c r="U39" s="77" t="e">
        <f t="shared" si="5"/>
        <v>#DIV/0!</v>
      </c>
      <c r="V39" s="77" t="e">
        <f t="shared" si="6"/>
        <v>#DIV/0!</v>
      </c>
      <c r="W39" s="77" t="e">
        <f t="shared" si="7"/>
        <v>#DIV/0!</v>
      </c>
      <c r="X39" s="22" t="str">
        <f t="shared" si="11"/>
        <v/>
      </c>
      <c r="Y39" s="75"/>
      <c r="Z39" s="84" t="e">
        <f t="shared" si="18"/>
        <v>#DIV/0!</v>
      </c>
      <c r="AA39" s="75"/>
      <c r="AB39" s="85" t="e">
        <f t="shared" si="8"/>
        <v>#DIV/0!</v>
      </c>
      <c r="AC39" s="45">
        <f t="shared" si="13"/>
        <v>0</v>
      </c>
      <c r="AD39" s="45">
        <f t="shared" si="14"/>
        <v>0</v>
      </c>
      <c r="AE39" s="45" t="e">
        <f t="shared" si="15"/>
        <v>#N/A</v>
      </c>
      <c r="AF39" s="45" t="e">
        <f t="shared" si="16"/>
        <v>#N/A</v>
      </c>
      <c r="AG39" s="24" t="str">
        <f t="shared" si="17"/>
        <v/>
      </c>
      <c r="AH39" s="28" t="str">
        <f t="shared" si="9"/>
        <v/>
      </c>
    </row>
    <row r="40" spans="2:34" x14ac:dyDescent="0.35">
      <c r="B40" s="20">
        <v>29</v>
      </c>
      <c r="C40" s="22">
        <f>'10'!C33</f>
        <v>0</v>
      </c>
      <c r="D40" s="22">
        <f>'10'!D33</f>
        <v>0</v>
      </c>
      <c r="E40" s="72">
        <f>'10'!E33</f>
        <v>0</v>
      </c>
      <c r="F40" s="22">
        <f>'10'!F33</f>
        <v>0</v>
      </c>
      <c r="G40" s="75"/>
      <c r="H40" s="75"/>
      <c r="I40" s="75"/>
      <c r="J40" s="75"/>
      <c r="K40" s="80" t="e">
        <f t="shared" si="0"/>
        <v>#DIV/0!</v>
      </c>
      <c r="L40" s="80" t="e">
        <f t="shared" si="1"/>
        <v>#DIV/0!</v>
      </c>
      <c r="M40" s="80" t="e">
        <f t="shared" si="2"/>
        <v>#DIV/0!</v>
      </c>
      <c r="N40" s="80" t="e">
        <f t="shared" si="3"/>
        <v>#DIV/0!</v>
      </c>
      <c r="O40" s="22" t="str">
        <f t="shared" si="10"/>
        <v/>
      </c>
      <c r="P40" s="75"/>
      <c r="Q40" s="75"/>
      <c r="R40" s="75"/>
      <c r="S40" s="75"/>
      <c r="T40" s="77" t="e">
        <f t="shared" si="4"/>
        <v>#DIV/0!</v>
      </c>
      <c r="U40" s="77" t="e">
        <f t="shared" si="5"/>
        <v>#DIV/0!</v>
      </c>
      <c r="V40" s="77" t="e">
        <f t="shared" si="6"/>
        <v>#DIV/0!</v>
      </c>
      <c r="W40" s="77" t="e">
        <f t="shared" si="7"/>
        <v>#DIV/0!</v>
      </c>
      <c r="X40" s="22" t="str">
        <f t="shared" si="11"/>
        <v/>
      </c>
      <c r="Y40" s="75"/>
      <c r="Z40" s="84" t="e">
        <f t="shared" si="18"/>
        <v>#DIV/0!</v>
      </c>
      <c r="AA40" s="75"/>
      <c r="AB40" s="85" t="e">
        <f t="shared" si="8"/>
        <v>#DIV/0!</v>
      </c>
      <c r="AC40" s="45">
        <f t="shared" si="13"/>
        <v>0</v>
      </c>
      <c r="AD40" s="45">
        <f t="shared" si="14"/>
        <v>0</v>
      </c>
      <c r="AE40" s="45" t="e">
        <f t="shared" si="15"/>
        <v>#N/A</v>
      </c>
      <c r="AF40" s="45" t="e">
        <f t="shared" si="16"/>
        <v>#N/A</v>
      </c>
      <c r="AG40" s="24" t="str">
        <f t="shared" si="17"/>
        <v/>
      </c>
      <c r="AH40" s="28" t="str">
        <f t="shared" si="9"/>
        <v/>
      </c>
    </row>
    <row r="41" spans="2:34" x14ac:dyDescent="0.35">
      <c r="B41" s="20">
        <v>30</v>
      </c>
      <c r="C41" s="22">
        <f>'10'!C34</f>
        <v>0</v>
      </c>
      <c r="D41" s="22">
        <f>'10'!D34</f>
        <v>0</v>
      </c>
      <c r="E41" s="72">
        <f>'10'!E34</f>
        <v>0</v>
      </c>
      <c r="F41" s="22">
        <f>'10'!F34</f>
        <v>0</v>
      </c>
      <c r="G41" s="75"/>
      <c r="H41" s="75"/>
      <c r="I41" s="75"/>
      <c r="J41" s="75"/>
      <c r="K41" s="80" t="e">
        <f t="shared" si="0"/>
        <v>#DIV/0!</v>
      </c>
      <c r="L41" s="80" t="e">
        <f t="shared" si="1"/>
        <v>#DIV/0!</v>
      </c>
      <c r="M41" s="80" t="e">
        <f t="shared" si="2"/>
        <v>#DIV/0!</v>
      </c>
      <c r="N41" s="80" t="e">
        <f t="shared" si="3"/>
        <v>#DIV/0!</v>
      </c>
      <c r="O41" s="22" t="str">
        <f t="shared" si="10"/>
        <v/>
      </c>
      <c r="P41" s="75"/>
      <c r="Q41" s="75"/>
      <c r="R41" s="75"/>
      <c r="S41" s="75"/>
      <c r="T41" s="77" t="e">
        <f t="shared" si="4"/>
        <v>#DIV/0!</v>
      </c>
      <c r="U41" s="77" t="e">
        <f t="shared" si="5"/>
        <v>#DIV/0!</v>
      </c>
      <c r="V41" s="77" t="e">
        <f t="shared" si="6"/>
        <v>#DIV/0!</v>
      </c>
      <c r="W41" s="77" t="e">
        <f t="shared" si="7"/>
        <v>#DIV/0!</v>
      </c>
      <c r="X41" s="22" t="str">
        <f t="shared" si="11"/>
        <v/>
      </c>
      <c r="Y41" s="75"/>
      <c r="Z41" s="84" t="e">
        <f t="shared" si="18"/>
        <v>#DIV/0!</v>
      </c>
      <c r="AA41" s="75"/>
      <c r="AB41" s="85" t="e">
        <f t="shared" si="8"/>
        <v>#DIV/0!</v>
      </c>
      <c r="AC41" s="45">
        <f t="shared" si="13"/>
        <v>0</v>
      </c>
      <c r="AD41" s="45">
        <f t="shared" si="14"/>
        <v>0</v>
      </c>
      <c r="AE41" s="45" t="e">
        <f t="shared" si="15"/>
        <v>#N/A</v>
      </c>
      <c r="AF41" s="45" t="e">
        <f t="shared" si="16"/>
        <v>#N/A</v>
      </c>
      <c r="AG41" s="24" t="str">
        <f t="shared" si="17"/>
        <v/>
      </c>
      <c r="AH41" s="28" t="str">
        <f t="shared" si="9"/>
        <v/>
      </c>
    </row>
    <row r="42" spans="2:34" x14ac:dyDescent="0.35">
      <c r="B42" s="20">
        <v>31</v>
      </c>
      <c r="C42" s="22">
        <f>'10'!C35</f>
        <v>0</v>
      </c>
      <c r="D42" s="22">
        <f>'10'!D35</f>
        <v>0</v>
      </c>
      <c r="E42" s="72">
        <f>'10'!E35</f>
        <v>0</v>
      </c>
      <c r="F42" s="22">
        <f>'10'!F35</f>
        <v>0</v>
      </c>
      <c r="G42" s="75"/>
      <c r="H42" s="75"/>
      <c r="I42" s="75"/>
      <c r="J42" s="75"/>
      <c r="K42" s="80" t="e">
        <f t="shared" si="0"/>
        <v>#DIV/0!</v>
      </c>
      <c r="L42" s="80" t="e">
        <f t="shared" si="1"/>
        <v>#DIV/0!</v>
      </c>
      <c r="M42" s="80" t="e">
        <f t="shared" si="2"/>
        <v>#DIV/0!</v>
      </c>
      <c r="N42" s="80" t="e">
        <f t="shared" si="3"/>
        <v>#DIV/0!</v>
      </c>
      <c r="O42" s="22" t="str">
        <f t="shared" si="10"/>
        <v/>
      </c>
      <c r="P42" s="75"/>
      <c r="Q42" s="75"/>
      <c r="R42" s="75"/>
      <c r="S42" s="75"/>
      <c r="T42" s="77" t="e">
        <f t="shared" si="4"/>
        <v>#DIV/0!</v>
      </c>
      <c r="U42" s="77" t="e">
        <f t="shared" si="5"/>
        <v>#DIV/0!</v>
      </c>
      <c r="V42" s="77" t="e">
        <f t="shared" si="6"/>
        <v>#DIV/0!</v>
      </c>
      <c r="W42" s="77" t="e">
        <f t="shared" si="7"/>
        <v>#DIV/0!</v>
      </c>
      <c r="X42" s="22" t="str">
        <f t="shared" si="11"/>
        <v/>
      </c>
      <c r="Y42" s="75"/>
      <c r="Z42" s="84" t="e">
        <f t="shared" si="18"/>
        <v>#DIV/0!</v>
      </c>
      <c r="AA42" s="75"/>
      <c r="AB42" s="85" t="e">
        <f t="shared" si="8"/>
        <v>#DIV/0!</v>
      </c>
      <c r="AC42" s="45">
        <f t="shared" si="13"/>
        <v>0</v>
      </c>
      <c r="AD42" s="45">
        <f t="shared" si="14"/>
        <v>0</v>
      </c>
      <c r="AE42" s="45" t="e">
        <f t="shared" si="15"/>
        <v>#N/A</v>
      </c>
      <c r="AF42" s="45" t="e">
        <f t="shared" si="16"/>
        <v>#N/A</v>
      </c>
      <c r="AG42" s="24" t="str">
        <f t="shared" si="17"/>
        <v/>
      </c>
      <c r="AH42" s="28" t="str">
        <f t="shared" si="9"/>
        <v/>
      </c>
    </row>
    <row r="43" spans="2:34" x14ac:dyDescent="0.35">
      <c r="B43" s="20">
        <v>32</v>
      </c>
      <c r="C43" s="22">
        <f>'10'!C36</f>
        <v>0</v>
      </c>
      <c r="D43" s="22">
        <f>'10'!D36</f>
        <v>0</v>
      </c>
      <c r="E43" s="72">
        <f>'10'!E36</f>
        <v>0</v>
      </c>
      <c r="F43" s="22">
        <f>'10'!F36</f>
        <v>0</v>
      </c>
      <c r="G43" s="75"/>
      <c r="H43" s="75"/>
      <c r="I43" s="75"/>
      <c r="J43" s="75"/>
      <c r="K43" s="80" t="e">
        <f t="shared" si="0"/>
        <v>#DIV/0!</v>
      </c>
      <c r="L43" s="80" t="e">
        <f t="shared" si="1"/>
        <v>#DIV/0!</v>
      </c>
      <c r="M43" s="80" t="e">
        <f t="shared" si="2"/>
        <v>#DIV/0!</v>
      </c>
      <c r="N43" s="80" t="e">
        <f t="shared" si="3"/>
        <v>#DIV/0!</v>
      </c>
      <c r="O43" s="22" t="str">
        <f t="shared" si="10"/>
        <v/>
      </c>
      <c r="P43" s="75"/>
      <c r="Q43" s="75"/>
      <c r="R43" s="75"/>
      <c r="S43" s="75"/>
      <c r="T43" s="77" t="e">
        <f t="shared" si="4"/>
        <v>#DIV/0!</v>
      </c>
      <c r="U43" s="77" t="e">
        <f t="shared" si="5"/>
        <v>#DIV/0!</v>
      </c>
      <c r="V43" s="77" t="e">
        <f t="shared" si="6"/>
        <v>#DIV/0!</v>
      </c>
      <c r="W43" s="77" t="e">
        <f t="shared" si="7"/>
        <v>#DIV/0!</v>
      </c>
      <c r="X43" s="22" t="str">
        <f t="shared" si="11"/>
        <v/>
      </c>
      <c r="Y43" s="75"/>
      <c r="Z43" s="84" t="e">
        <f t="shared" si="18"/>
        <v>#DIV/0!</v>
      </c>
      <c r="AA43" s="75"/>
      <c r="AB43" s="85" t="e">
        <f t="shared" si="8"/>
        <v>#DIV/0!</v>
      </c>
      <c r="AC43" s="45">
        <f t="shared" si="13"/>
        <v>0</v>
      </c>
      <c r="AD43" s="45">
        <f t="shared" si="14"/>
        <v>0</v>
      </c>
      <c r="AE43" s="45" t="e">
        <f t="shared" si="15"/>
        <v>#N/A</v>
      </c>
      <c r="AF43" s="45" t="e">
        <f t="shared" si="16"/>
        <v>#N/A</v>
      </c>
      <c r="AG43" s="24" t="str">
        <f t="shared" si="17"/>
        <v/>
      </c>
      <c r="AH43" s="28" t="str">
        <f t="shared" si="9"/>
        <v/>
      </c>
    </row>
    <row r="44" spans="2:34" x14ac:dyDescent="0.35">
      <c r="B44" s="20">
        <v>33</v>
      </c>
      <c r="C44" s="22">
        <f>'10'!C37</f>
        <v>0</v>
      </c>
      <c r="D44" s="22">
        <f>'10'!D37</f>
        <v>0</v>
      </c>
      <c r="E44" s="72">
        <f>'10'!E37</f>
        <v>0</v>
      </c>
      <c r="F44" s="22">
        <f>'10'!F37</f>
        <v>0</v>
      </c>
      <c r="G44" s="75"/>
      <c r="H44" s="75"/>
      <c r="I44" s="75"/>
      <c r="J44" s="75"/>
      <c r="K44" s="80" t="e">
        <f t="shared" si="0"/>
        <v>#DIV/0!</v>
      </c>
      <c r="L44" s="80" t="e">
        <f t="shared" si="1"/>
        <v>#DIV/0!</v>
      </c>
      <c r="M44" s="80" t="e">
        <f t="shared" si="2"/>
        <v>#DIV/0!</v>
      </c>
      <c r="N44" s="80" t="e">
        <f t="shared" si="3"/>
        <v>#DIV/0!</v>
      </c>
      <c r="O44" s="22" t="str">
        <f t="shared" si="10"/>
        <v/>
      </c>
      <c r="P44" s="75"/>
      <c r="Q44" s="75"/>
      <c r="R44" s="75"/>
      <c r="S44" s="75"/>
      <c r="T44" s="77" t="e">
        <f t="shared" si="4"/>
        <v>#DIV/0!</v>
      </c>
      <c r="U44" s="77" t="e">
        <f t="shared" si="5"/>
        <v>#DIV/0!</v>
      </c>
      <c r="V44" s="77" t="e">
        <f t="shared" si="6"/>
        <v>#DIV/0!</v>
      </c>
      <c r="W44" s="77" t="e">
        <f t="shared" si="7"/>
        <v>#DIV/0!</v>
      </c>
      <c r="X44" s="22" t="str">
        <f t="shared" si="11"/>
        <v/>
      </c>
      <c r="Y44" s="75"/>
      <c r="Z44" s="84" t="e">
        <f t="shared" si="18"/>
        <v>#DIV/0!</v>
      </c>
      <c r="AA44" s="75"/>
      <c r="AB44" s="85" t="e">
        <f t="shared" si="8"/>
        <v>#DIV/0!</v>
      </c>
      <c r="AC44" s="45">
        <f t="shared" si="13"/>
        <v>0</v>
      </c>
      <c r="AD44" s="45">
        <f t="shared" si="14"/>
        <v>0</v>
      </c>
      <c r="AE44" s="45" t="e">
        <f t="shared" si="15"/>
        <v>#N/A</v>
      </c>
      <c r="AF44" s="45" t="e">
        <f t="shared" si="16"/>
        <v>#N/A</v>
      </c>
      <c r="AG44" s="24" t="str">
        <f t="shared" si="17"/>
        <v/>
      </c>
      <c r="AH44" s="28" t="str">
        <f t="shared" si="9"/>
        <v/>
      </c>
    </row>
    <row r="45" spans="2:34" x14ac:dyDescent="0.35">
      <c r="B45" s="20">
        <v>34</v>
      </c>
      <c r="C45" s="22">
        <f>'10'!C38</f>
        <v>0</v>
      </c>
      <c r="D45" s="22">
        <f>'10'!D38</f>
        <v>0</v>
      </c>
      <c r="E45" s="72">
        <f>'10'!E38</f>
        <v>0</v>
      </c>
      <c r="F45" s="22">
        <f>'10'!F38</f>
        <v>0</v>
      </c>
      <c r="G45" s="75"/>
      <c r="H45" s="75"/>
      <c r="I45" s="75"/>
      <c r="J45" s="75"/>
      <c r="K45" s="80" t="e">
        <f t="shared" si="0"/>
        <v>#DIV/0!</v>
      </c>
      <c r="L45" s="80" t="e">
        <f t="shared" si="1"/>
        <v>#DIV/0!</v>
      </c>
      <c r="M45" s="80" t="e">
        <f t="shared" si="2"/>
        <v>#DIV/0!</v>
      </c>
      <c r="N45" s="80" t="e">
        <f t="shared" si="3"/>
        <v>#DIV/0!</v>
      </c>
      <c r="O45" s="22" t="str">
        <f t="shared" si="10"/>
        <v/>
      </c>
      <c r="P45" s="75"/>
      <c r="Q45" s="75"/>
      <c r="R45" s="75"/>
      <c r="S45" s="75"/>
      <c r="T45" s="77" t="e">
        <f t="shared" si="4"/>
        <v>#DIV/0!</v>
      </c>
      <c r="U45" s="77" t="e">
        <f t="shared" si="5"/>
        <v>#DIV/0!</v>
      </c>
      <c r="V45" s="77" t="e">
        <f t="shared" si="6"/>
        <v>#DIV/0!</v>
      </c>
      <c r="W45" s="77" t="e">
        <f t="shared" si="7"/>
        <v>#DIV/0!</v>
      </c>
      <c r="X45" s="22" t="str">
        <f t="shared" si="11"/>
        <v/>
      </c>
      <c r="Y45" s="75"/>
      <c r="Z45" s="84" t="e">
        <f t="shared" si="18"/>
        <v>#DIV/0!</v>
      </c>
      <c r="AA45" s="75"/>
      <c r="AB45" s="85" t="e">
        <f t="shared" si="8"/>
        <v>#DIV/0!</v>
      </c>
      <c r="AC45" s="45">
        <f t="shared" si="13"/>
        <v>0</v>
      </c>
      <c r="AD45" s="45">
        <f t="shared" si="14"/>
        <v>0</v>
      </c>
      <c r="AE45" s="45" t="e">
        <f t="shared" si="15"/>
        <v>#N/A</v>
      </c>
      <c r="AF45" s="45" t="e">
        <f t="shared" si="16"/>
        <v>#N/A</v>
      </c>
      <c r="AG45" s="24" t="str">
        <f t="shared" si="17"/>
        <v/>
      </c>
      <c r="AH45" s="28" t="str">
        <f t="shared" si="9"/>
        <v/>
      </c>
    </row>
    <row r="46" spans="2:34" x14ac:dyDescent="0.35">
      <c r="B46" s="20">
        <v>35</v>
      </c>
      <c r="C46" s="22">
        <f>'10'!C39</f>
        <v>0</v>
      </c>
      <c r="D46" s="22">
        <f>'10'!D39</f>
        <v>0</v>
      </c>
      <c r="E46" s="72">
        <f>'10'!E39</f>
        <v>0</v>
      </c>
      <c r="F46" s="22">
        <f>'10'!F39</f>
        <v>0</v>
      </c>
      <c r="G46" s="75"/>
      <c r="H46" s="75"/>
      <c r="I46" s="75"/>
      <c r="J46" s="75"/>
      <c r="K46" s="80" t="e">
        <f t="shared" si="0"/>
        <v>#DIV/0!</v>
      </c>
      <c r="L46" s="80" t="e">
        <f t="shared" si="1"/>
        <v>#DIV/0!</v>
      </c>
      <c r="M46" s="80" t="e">
        <f t="shared" si="2"/>
        <v>#DIV/0!</v>
      </c>
      <c r="N46" s="80" t="e">
        <f t="shared" si="3"/>
        <v>#DIV/0!</v>
      </c>
      <c r="O46" s="22" t="str">
        <f t="shared" si="10"/>
        <v/>
      </c>
      <c r="P46" s="75"/>
      <c r="Q46" s="75"/>
      <c r="R46" s="75"/>
      <c r="S46" s="75"/>
      <c r="T46" s="77" t="e">
        <f t="shared" si="4"/>
        <v>#DIV/0!</v>
      </c>
      <c r="U46" s="77" t="e">
        <f t="shared" si="5"/>
        <v>#DIV/0!</v>
      </c>
      <c r="V46" s="77" t="e">
        <f t="shared" si="6"/>
        <v>#DIV/0!</v>
      </c>
      <c r="W46" s="77" t="e">
        <f t="shared" si="7"/>
        <v>#DIV/0!</v>
      </c>
      <c r="X46" s="22" t="str">
        <f t="shared" si="11"/>
        <v/>
      </c>
      <c r="Y46" s="75"/>
      <c r="Z46" s="84" t="e">
        <f t="shared" si="18"/>
        <v>#DIV/0!</v>
      </c>
      <c r="AA46" s="75"/>
      <c r="AB46" s="85" t="e">
        <f t="shared" si="8"/>
        <v>#DIV/0!</v>
      </c>
      <c r="AC46" s="45">
        <f t="shared" si="13"/>
        <v>0</v>
      </c>
      <c r="AD46" s="45">
        <f t="shared" si="14"/>
        <v>0</v>
      </c>
      <c r="AE46" s="45" t="e">
        <f t="shared" si="15"/>
        <v>#N/A</v>
      </c>
      <c r="AF46" s="45" t="e">
        <f t="shared" si="16"/>
        <v>#N/A</v>
      </c>
      <c r="AG46" s="24" t="str">
        <f t="shared" si="17"/>
        <v/>
      </c>
      <c r="AH46" s="28" t="str">
        <f t="shared" si="9"/>
        <v/>
      </c>
    </row>
    <row r="47" spans="2:34" x14ac:dyDescent="0.35">
      <c r="B47" s="20">
        <v>36</v>
      </c>
      <c r="C47" s="22">
        <f>'10'!C40</f>
        <v>0</v>
      </c>
      <c r="D47" s="22">
        <f>'10'!D40</f>
        <v>0</v>
      </c>
      <c r="E47" s="72">
        <f>'10'!E40</f>
        <v>0</v>
      </c>
      <c r="F47" s="22">
        <f>'10'!F40</f>
        <v>0</v>
      </c>
      <c r="G47" s="75"/>
      <c r="H47" s="75"/>
      <c r="I47" s="75"/>
      <c r="J47" s="75"/>
      <c r="K47" s="80" t="e">
        <f t="shared" si="0"/>
        <v>#DIV/0!</v>
      </c>
      <c r="L47" s="80" t="e">
        <f t="shared" si="1"/>
        <v>#DIV/0!</v>
      </c>
      <c r="M47" s="80" t="e">
        <f t="shared" si="2"/>
        <v>#DIV/0!</v>
      </c>
      <c r="N47" s="80" t="e">
        <f t="shared" si="3"/>
        <v>#DIV/0!</v>
      </c>
      <c r="O47" s="22" t="str">
        <f t="shared" si="10"/>
        <v/>
      </c>
      <c r="P47" s="75"/>
      <c r="Q47" s="75"/>
      <c r="R47" s="75"/>
      <c r="S47" s="75"/>
      <c r="T47" s="77" t="e">
        <f t="shared" si="4"/>
        <v>#DIV/0!</v>
      </c>
      <c r="U47" s="77" t="e">
        <f t="shared" si="5"/>
        <v>#DIV/0!</v>
      </c>
      <c r="V47" s="77" t="e">
        <f t="shared" si="6"/>
        <v>#DIV/0!</v>
      </c>
      <c r="W47" s="77" t="e">
        <f t="shared" si="7"/>
        <v>#DIV/0!</v>
      </c>
      <c r="X47" s="22" t="str">
        <f t="shared" si="11"/>
        <v/>
      </c>
      <c r="Y47" s="75"/>
      <c r="Z47" s="84" t="e">
        <f t="shared" si="18"/>
        <v>#DIV/0!</v>
      </c>
      <c r="AA47" s="75"/>
      <c r="AB47" s="85" t="e">
        <f t="shared" si="8"/>
        <v>#DIV/0!</v>
      </c>
      <c r="AC47" s="45">
        <f t="shared" si="13"/>
        <v>0</v>
      </c>
      <c r="AD47" s="45">
        <f t="shared" si="14"/>
        <v>0</v>
      </c>
      <c r="AE47" s="45" t="e">
        <f t="shared" si="15"/>
        <v>#N/A</v>
      </c>
      <c r="AF47" s="45" t="e">
        <f t="shared" si="16"/>
        <v>#N/A</v>
      </c>
      <c r="AG47" s="24" t="str">
        <f t="shared" si="17"/>
        <v/>
      </c>
      <c r="AH47" s="28" t="str">
        <f t="shared" si="9"/>
        <v/>
      </c>
    </row>
    <row r="48" spans="2:34" x14ac:dyDescent="0.35">
      <c r="B48" s="20">
        <v>37</v>
      </c>
      <c r="C48" s="22">
        <f>'10'!C41</f>
        <v>0</v>
      </c>
      <c r="D48" s="22">
        <f>'10'!D41</f>
        <v>0</v>
      </c>
      <c r="E48" s="72">
        <f>'10'!E41</f>
        <v>0</v>
      </c>
      <c r="F48" s="22">
        <f>'10'!F41</f>
        <v>0</v>
      </c>
      <c r="G48" s="75"/>
      <c r="H48" s="75"/>
      <c r="I48" s="75"/>
      <c r="J48" s="75"/>
      <c r="K48" s="80" t="e">
        <f t="shared" si="0"/>
        <v>#DIV/0!</v>
      </c>
      <c r="L48" s="80" t="e">
        <f t="shared" si="1"/>
        <v>#DIV/0!</v>
      </c>
      <c r="M48" s="80" t="e">
        <f t="shared" si="2"/>
        <v>#DIV/0!</v>
      </c>
      <c r="N48" s="80" t="e">
        <f t="shared" si="3"/>
        <v>#DIV/0!</v>
      </c>
      <c r="O48" s="22" t="str">
        <f t="shared" si="10"/>
        <v/>
      </c>
      <c r="P48" s="75"/>
      <c r="Q48" s="75"/>
      <c r="R48" s="75"/>
      <c r="S48" s="75"/>
      <c r="T48" s="77" t="e">
        <f t="shared" si="4"/>
        <v>#DIV/0!</v>
      </c>
      <c r="U48" s="77" t="e">
        <f t="shared" si="5"/>
        <v>#DIV/0!</v>
      </c>
      <c r="V48" s="77" t="e">
        <f t="shared" si="6"/>
        <v>#DIV/0!</v>
      </c>
      <c r="W48" s="77" t="e">
        <f t="shared" si="7"/>
        <v>#DIV/0!</v>
      </c>
      <c r="X48" s="22" t="str">
        <f t="shared" si="11"/>
        <v/>
      </c>
      <c r="Y48" s="75"/>
      <c r="Z48" s="84" t="e">
        <f t="shared" si="18"/>
        <v>#DIV/0!</v>
      </c>
      <c r="AA48" s="75"/>
      <c r="AB48" s="85" t="e">
        <f t="shared" si="8"/>
        <v>#DIV/0!</v>
      </c>
      <c r="AC48" s="45">
        <f t="shared" si="13"/>
        <v>0</v>
      </c>
      <c r="AD48" s="45">
        <f t="shared" si="14"/>
        <v>0</v>
      </c>
      <c r="AE48" s="45" t="e">
        <f t="shared" si="15"/>
        <v>#N/A</v>
      </c>
      <c r="AF48" s="45" t="e">
        <f t="shared" si="16"/>
        <v>#N/A</v>
      </c>
      <c r="AG48" s="24" t="str">
        <f t="shared" si="17"/>
        <v/>
      </c>
      <c r="AH48" s="28" t="str">
        <f t="shared" si="9"/>
        <v/>
      </c>
    </row>
    <row r="49" spans="2:34" x14ac:dyDescent="0.35">
      <c r="B49" s="20">
        <v>38</v>
      </c>
      <c r="C49" s="22">
        <f>'10'!C42</f>
        <v>0</v>
      </c>
      <c r="D49" s="22">
        <f>'10'!D42</f>
        <v>0</v>
      </c>
      <c r="E49" s="72">
        <f>'10'!E42</f>
        <v>0</v>
      </c>
      <c r="F49" s="22">
        <f>'10'!F42</f>
        <v>0</v>
      </c>
      <c r="G49" s="75"/>
      <c r="H49" s="75"/>
      <c r="I49" s="75"/>
      <c r="J49" s="75"/>
      <c r="K49" s="80" t="e">
        <f t="shared" si="0"/>
        <v>#DIV/0!</v>
      </c>
      <c r="L49" s="80" t="e">
        <f t="shared" si="1"/>
        <v>#DIV/0!</v>
      </c>
      <c r="M49" s="80" t="e">
        <f t="shared" si="2"/>
        <v>#DIV/0!</v>
      </c>
      <c r="N49" s="80" t="e">
        <f t="shared" si="3"/>
        <v>#DIV/0!</v>
      </c>
      <c r="O49" s="22" t="str">
        <f t="shared" si="10"/>
        <v/>
      </c>
      <c r="P49" s="75"/>
      <c r="Q49" s="75"/>
      <c r="R49" s="75"/>
      <c r="S49" s="75"/>
      <c r="T49" s="77" t="e">
        <f t="shared" si="4"/>
        <v>#DIV/0!</v>
      </c>
      <c r="U49" s="77" t="e">
        <f t="shared" si="5"/>
        <v>#DIV/0!</v>
      </c>
      <c r="V49" s="77" t="e">
        <f t="shared" si="6"/>
        <v>#DIV/0!</v>
      </c>
      <c r="W49" s="77" t="e">
        <f t="shared" si="7"/>
        <v>#DIV/0!</v>
      </c>
      <c r="X49" s="22" t="str">
        <f t="shared" si="11"/>
        <v/>
      </c>
      <c r="Y49" s="75"/>
      <c r="Z49" s="84" t="e">
        <f t="shared" si="18"/>
        <v>#DIV/0!</v>
      </c>
      <c r="AA49" s="75"/>
      <c r="AB49" s="85" t="e">
        <f t="shared" si="8"/>
        <v>#DIV/0!</v>
      </c>
      <c r="AC49" s="45">
        <f t="shared" si="13"/>
        <v>0</v>
      </c>
      <c r="AD49" s="45">
        <f t="shared" si="14"/>
        <v>0</v>
      </c>
      <c r="AE49" s="45" t="e">
        <f t="shared" si="15"/>
        <v>#N/A</v>
      </c>
      <c r="AF49" s="45" t="e">
        <f t="shared" si="16"/>
        <v>#N/A</v>
      </c>
      <c r="AG49" s="24" t="str">
        <f t="shared" si="17"/>
        <v/>
      </c>
      <c r="AH49" s="28" t="str">
        <f t="shared" si="9"/>
        <v/>
      </c>
    </row>
    <row r="50" spans="2:34" x14ac:dyDescent="0.35">
      <c r="B50" s="20">
        <v>39</v>
      </c>
      <c r="C50" s="22">
        <f>'10'!C43</f>
        <v>0</v>
      </c>
      <c r="D50" s="22">
        <f>'10'!D43</f>
        <v>0</v>
      </c>
      <c r="E50" s="72">
        <f>'10'!E43</f>
        <v>0</v>
      </c>
      <c r="F50" s="22">
        <f>'10'!F43</f>
        <v>0</v>
      </c>
      <c r="G50" s="75"/>
      <c r="H50" s="75"/>
      <c r="I50" s="75"/>
      <c r="J50" s="75"/>
      <c r="K50" s="80" t="e">
        <f t="shared" si="0"/>
        <v>#DIV/0!</v>
      </c>
      <c r="L50" s="80" t="e">
        <f t="shared" si="1"/>
        <v>#DIV/0!</v>
      </c>
      <c r="M50" s="80" t="e">
        <f t="shared" si="2"/>
        <v>#DIV/0!</v>
      </c>
      <c r="N50" s="80" t="e">
        <f t="shared" si="3"/>
        <v>#DIV/0!</v>
      </c>
      <c r="O50" s="22" t="str">
        <f t="shared" si="10"/>
        <v/>
      </c>
      <c r="P50" s="75"/>
      <c r="Q50" s="75"/>
      <c r="R50" s="75"/>
      <c r="S50" s="75"/>
      <c r="T50" s="77" t="e">
        <f t="shared" si="4"/>
        <v>#DIV/0!</v>
      </c>
      <c r="U50" s="77" t="e">
        <f t="shared" si="5"/>
        <v>#DIV/0!</v>
      </c>
      <c r="V50" s="77" t="e">
        <f t="shared" si="6"/>
        <v>#DIV/0!</v>
      </c>
      <c r="W50" s="77" t="e">
        <f t="shared" si="7"/>
        <v>#DIV/0!</v>
      </c>
      <c r="X50" s="22" t="str">
        <f t="shared" si="11"/>
        <v/>
      </c>
      <c r="Y50" s="75"/>
      <c r="Z50" s="84" t="e">
        <f t="shared" si="18"/>
        <v>#DIV/0!</v>
      </c>
      <c r="AA50" s="75"/>
      <c r="AB50" s="85" t="e">
        <f t="shared" si="8"/>
        <v>#DIV/0!</v>
      </c>
      <c r="AC50" s="45">
        <f t="shared" si="13"/>
        <v>0</v>
      </c>
      <c r="AD50" s="45">
        <f t="shared" si="14"/>
        <v>0</v>
      </c>
      <c r="AE50" s="45" t="e">
        <f t="shared" si="15"/>
        <v>#N/A</v>
      </c>
      <c r="AF50" s="45" t="e">
        <f t="shared" si="16"/>
        <v>#N/A</v>
      </c>
      <c r="AG50" s="24" t="str">
        <f t="shared" si="17"/>
        <v/>
      </c>
      <c r="AH50" s="28" t="str">
        <f t="shared" si="9"/>
        <v/>
      </c>
    </row>
    <row r="51" spans="2:34" ht="15" thickBot="1" x14ac:dyDescent="0.4">
      <c r="B51" s="20">
        <v>40</v>
      </c>
      <c r="C51" s="22">
        <f>'10'!C44</f>
        <v>0</v>
      </c>
      <c r="D51" s="22">
        <f>'10'!D44</f>
        <v>0</v>
      </c>
      <c r="E51" s="72">
        <f>'10'!E44</f>
        <v>0</v>
      </c>
      <c r="F51" s="22">
        <f>'10'!F44</f>
        <v>0</v>
      </c>
      <c r="G51" s="75"/>
      <c r="H51" s="75"/>
      <c r="I51" s="75"/>
      <c r="J51" s="75"/>
      <c r="K51" s="80" t="e">
        <f t="shared" si="0"/>
        <v>#DIV/0!</v>
      </c>
      <c r="L51" s="80" t="e">
        <f t="shared" si="1"/>
        <v>#DIV/0!</v>
      </c>
      <c r="M51" s="80" t="e">
        <f t="shared" si="2"/>
        <v>#DIV/0!</v>
      </c>
      <c r="N51" s="80" t="e">
        <f t="shared" si="3"/>
        <v>#DIV/0!</v>
      </c>
      <c r="O51" s="22" t="str">
        <f t="shared" si="10"/>
        <v/>
      </c>
      <c r="P51" s="75"/>
      <c r="Q51" s="75"/>
      <c r="R51" s="75"/>
      <c r="S51" s="75"/>
      <c r="T51" s="77" t="e">
        <f t="shared" si="4"/>
        <v>#DIV/0!</v>
      </c>
      <c r="U51" s="77" t="e">
        <f t="shared" si="5"/>
        <v>#DIV/0!</v>
      </c>
      <c r="V51" s="77" t="e">
        <f t="shared" si="6"/>
        <v>#DIV/0!</v>
      </c>
      <c r="W51" s="77" t="e">
        <f t="shared" si="7"/>
        <v>#DIV/0!</v>
      </c>
      <c r="X51" s="22" t="str">
        <f t="shared" si="11"/>
        <v/>
      </c>
      <c r="Y51" s="75"/>
      <c r="Z51" s="84" t="e">
        <f t="shared" si="18"/>
        <v>#DIV/0!</v>
      </c>
      <c r="AA51" s="75"/>
      <c r="AB51" s="85" t="e">
        <f t="shared" si="8"/>
        <v>#DIV/0!</v>
      </c>
      <c r="AC51" s="45">
        <f t="shared" si="13"/>
        <v>0</v>
      </c>
      <c r="AD51" s="45">
        <f t="shared" si="14"/>
        <v>0</v>
      </c>
      <c r="AE51" s="45" t="e">
        <f t="shared" si="15"/>
        <v>#N/A</v>
      </c>
      <c r="AF51" s="45" t="e">
        <f t="shared" si="16"/>
        <v>#N/A</v>
      </c>
      <c r="AG51" s="24" t="str">
        <f t="shared" si="17"/>
        <v/>
      </c>
      <c r="AH51" s="28" t="str">
        <f t="shared" si="9"/>
        <v/>
      </c>
    </row>
    <row r="52" spans="2:34" hidden="1" x14ac:dyDescent="0.35">
      <c r="G52" s="74">
        <f>MAX(G12:G50)</f>
        <v>0</v>
      </c>
      <c r="H52" s="74">
        <f>MAX(H12:H50)</f>
        <v>0</v>
      </c>
      <c r="I52" s="74">
        <f>MAX(I12:I50)</f>
        <v>0</v>
      </c>
      <c r="J52" s="74">
        <f>MAX(J12:J50)</f>
        <v>0</v>
      </c>
      <c r="P52" s="74">
        <f>MAX(P12:P50)</f>
        <v>0</v>
      </c>
      <c r="Q52" s="74">
        <f>MAX(Q12:Q50)</f>
        <v>0</v>
      </c>
      <c r="R52" s="74">
        <f>MAX(R12:R50)</f>
        <v>0</v>
      </c>
      <c r="S52" s="74">
        <f>MAX(S12:S50)</f>
        <v>0</v>
      </c>
      <c r="X52" s="74"/>
      <c r="Y52" s="74">
        <f>MAX(Y12:Y51)</f>
        <v>0</v>
      </c>
      <c r="Z52" s="74"/>
      <c r="AA52" s="74">
        <f>MAX(AA12:AA51)</f>
        <v>0</v>
      </c>
      <c r="AB52" s="74"/>
      <c r="AC52" s="45">
        <f t="shared" si="13"/>
        <v>0</v>
      </c>
      <c r="AD52" s="45">
        <f t="shared" si="14"/>
        <v>0</v>
      </c>
      <c r="AE52" s="45">
        <f t="shared" si="15"/>
        <v>1</v>
      </c>
      <c r="AF52" s="45">
        <f t="shared" si="16"/>
        <v>1</v>
      </c>
    </row>
    <row r="53" spans="2:34" hidden="1" x14ac:dyDescent="0.35">
      <c r="G53" s="74">
        <f>MIN(G12:G51)</f>
        <v>0</v>
      </c>
      <c r="H53" s="74">
        <f>MIN(H12:H51)</f>
        <v>0</v>
      </c>
      <c r="I53" s="74">
        <f>MIN(I12:I51)</f>
        <v>0</v>
      </c>
      <c r="J53" s="74">
        <f>MIN(J12:J51)</f>
        <v>0</v>
      </c>
      <c r="P53" s="74">
        <f>MIN(P12:P51)</f>
        <v>0</v>
      </c>
      <c r="Q53" s="74">
        <f>MIN(Q12:Q51)</f>
        <v>0</v>
      </c>
      <c r="R53" s="74">
        <f>MIN(R12:R51)</f>
        <v>0</v>
      </c>
      <c r="S53" s="74">
        <f>MIN(S12:S51)</f>
        <v>0</v>
      </c>
      <c r="X53" s="74"/>
      <c r="Y53" s="74">
        <f>MIN(Y12:Y51)</f>
        <v>0</v>
      </c>
      <c r="Z53" s="74"/>
      <c r="AA53" s="74">
        <f>MIN(AA12:AA51)</f>
        <v>0</v>
      </c>
      <c r="AB53" s="74"/>
      <c r="AC53" s="45">
        <f t="shared" si="13"/>
        <v>0</v>
      </c>
      <c r="AD53" s="45">
        <f t="shared" si="14"/>
        <v>0</v>
      </c>
      <c r="AE53" s="45">
        <f t="shared" si="15"/>
        <v>1</v>
      </c>
      <c r="AF53" s="45">
        <f t="shared" si="16"/>
        <v>1</v>
      </c>
    </row>
    <row r="54" spans="2:34" hidden="1" x14ac:dyDescent="0.35">
      <c r="E54" t="s">
        <v>154</v>
      </c>
      <c r="G54" s="74">
        <f>G52</f>
        <v>0</v>
      </c>
      <c r="H54" s="74">
        <f t="shared" ref="H54:J54" si="19">H52</f>
        <v>0</v>
      </c>
      <c r="I54" s="74">
        <f t="shared" si="19"/>
        <v>0</v>
      </c>
      <c r="J54" s="74">
        <f t="shared" si="19"/>
        <v>0</v>
      </c>
      <c r="P54" s="74">
        <f>P52</f>
        <v>0</v>
      </c>
      <c r="Q54" s="74">
        <f t="shared" ref="Q54:S54" si="20">Q52</f>
        <v>0</v>
      </c>
      <c r="R54" s="74">
        <f t="shared" si="20"/>
        <v>0</v>
      </c>
      <c r="S54" s="74">
        <f t="shared" si="20"/>
        <v>0</v>
      </c>
      <c r="X54" s="74"/>
      <c r="Y54" s="74">
        <f>Y52</f>
        <v>0</v>
      </c>
      <c r="Z54" s="74"/>
      <c r="AA54" s="74">
        <f>AA52</f>
        <v>0</v>
      </c>
      <c r="AB54" s="74"/>
      <c r="AC54" s="45">
        <f t="shared" si="13"/>
        <v>0</v>
      </c>
      <c r="AD54" s="45">
        <f t="shared" si="14"/>
        <v>0</v>
      </c>
      <c r="AE54" s="45">
        <f t="shared" si="15"/>
        <v>1</v>
      </c>
      <c r="AF54" s="45">
        <f t="shared" si="16"/>
        <v>1</v>
      </c>
    </row>
    <row r="55" spans="2:34" hidden="1" x14ac:dyDescent="0.35">
      <c r="E55" t="s">
        <v>155</v>
      </c>
      <c r="G55" s="74">
        <f>G53</f>
        <v>0</v>
      </c>
      <c r="H55" s="74">
        <f t="shared" ref="H55:J55" si="21">H53</f>
        <v>0</v>
      </c>
      <c r="I55" s="74">
        <f t="shared" si="21"/>
        <v>0</v>
      </c>
      <c r="J55" s="74">
        <f t="shared" si="21"/>
        <v>0</v>
      </c>
      <c r="P55" s="74">
        <f>P53</f>
        <v>0</v>
      </c>
      <c r="Q55" s="74">
        <f t="shared" ref="Q55:S55" si="22">Q53</f>
        <v>0</v>
      </c>
      <c r="R55" s="74">
        <f t="shared" si="22"/>
        <v>0</v>
      </c>
      <c r="S55" s="74">
        <f t="shared" si="22"/>
        <v>0</v>
      </c>
      <c r="Y55" s="74">
        <f>Y53</f>
        <v>0</v>
      </c>
      <c r="Z55" s="74"/>
      <c r="AA55" s="74">
        <f>AA53</f>
        <v>0</v>
      </c>
      <c r="AB55" s="74"/>
      <c r="AC55" s="45">
        <f t="shared" si="13"/>
        <v>0</v>
      </c>
      <c r="AD55" s="45">
        <f t="shared" si="14"/>
        <v>0</v>
      </c>
      <c r="AE55" s="45">
        <f t="shared" si="15"/>
        <v>1</v>
      </c>
      <c r="AF55" s="45">
        <f t="shared" si="16"/>
        <v>1</v>
      </c>
    </row>
    <row r="56" spans="2:34" hidden="1" x14ac:dyDescent="0.35">
      <c r="E56" t="s">
        <v>156</v>
      </c>
      <c r="G56" s="74">
        <v>95</v>
      </c>
      <c r="H56" s="74">
        <v>95</v>
      </c>
      <c r="I56" s="74">
        <v>95</v>
      </c>
      <c r="J56" s="74">
        <v>95</v>
      </c>
      <c r="P56" s="74">
        <v>95</v>
      </c>
      <c r="Q56" s="74">
        <v>95</v>
      </c>
      <c r="R56" s="74">
        <v>95</v>
      </c>
      <c r="S56" s="74">
        <v>95</v>
      </c>
      <c r="Y56" s="74">
        <v>95</v>
      </c>
      <c r="Z56" s="74"/>
      <c r="AA56" s="74">
        <v>95</v>
      </c>
      <c r="AB56" s="74"/>
      <c r="AC56" s="45">
        <f t="shared" si="13"/>
        <v>95</v>
      </c>
      <c r="AD56" s="45">
        <f t="shared" si="14"/>
        <v>95</v>
      </c>
      <c r="AE56" s="45">
        <f t="shared" si="15"/>
        <v>1</v>
      </c>
      <c r="AF56" s="45">
        <f t="shared" si="16"/>
        <v>1</v>
      </c>
    </row>
    <row r="57" spans="2:34" hidden="1" x14ac:dyDescent="0.35">
      <c r="E57" t="s">
        <v>157</v>
      </c>
      <c r="G57" s="74">
        <f>PROFIL!$L$27</f>
        <v>70</v>
      </c>
      <c r="H57" s="74">
        <f>PROFIL!$L$27</f>
        <v>70</v>
      </c>
      <c r="I57" s="74">
        <f>PROFIL!$L$27</f>
        <v>70</v>
      </c>
      <c r="J57" s="74">
        <f>PROFIL!$L$27</f>
        <v>70</v>
      </c>
      <c r="P57" s="74">
        <f>G57</f>
        <v>70</v>
      </c>
      <c r="Q57" s="74">
        <f t="shared" ref="Q57:S57" si="23">H57</f>
        <v>70</v>
      </c>
      <c r="R57" s="74">
        <f t="shared" si="23"/>
        <v>70</v>
      </c>
      <c r="S57" s="74">
        <f t="shared" si="23"/>
        <v>70</v>
      </c>
      <c r="Y57" s="74">
        <f>G57</f>
        <v>70</v>
      </c>
      <c r="Z57" s="74">
        <f t="shared" ref="Z57:AA57" si="24">H57</f>
        <v>70</v>
      </c>
      <c r="AA57" s="74">
        <f t="shared" si="24"/>
        <v>70</v>
      </c>
      <c r="AB57" s="74"/>
      <c r="AC57" s="45">
        <f t="shared" si="13"/>
        <v>70</v>
      </c>
      <c r="AD57" s="45">
        <f t="shared" si="14"/>
        <v>70</v>
      </c>
      <c r="AE57" s="45">
        <f t="shared" si="15"/>
        <v>1</v>
      </c>
      <c r="AF57" s="45">
        <f t="shared" si="16"/>
        <v>1</v>
      </c>
    </row>
    <row r="58" spans="2:34" hidden="1" x14ac:dyDescent="0.35">
      <c r="E58" t="s">
        <v>149</v>
      </c>
      <c r="G58" s="74" t="e">
        <f>(G56-G57)/(G54-G55)</f>
        <v>#DIV/0!</v>
      </c>
      <c r="H58" s="74" t="e">
        <f t="shared" ref="H58:J58" si="25">(H56-H57)/(H54-H55)</f>
        <v>#DIV/0!</v>
      </c>
      <c r="I58" s="74" t="e">
        <f t="shared" si="25"/>
        <v>#DIV/0!</v>
      </c>
      <c r="J58" s="74" t="e">
        <f t="shared" si="25"/>
        <v>#DIV/0!</v>
      </c>
      <c r="P58" s="74" t="e">
        <f>(P56-P57)/(P54-P55)</f>
        <v>#DIV/0!</v>
      </c>
      <c r="Q58" s="74" t="e">
        <f t="shared" ref="Q58" si="26">(Q56-Q57)/(Q54-Q55)</f>
        <v>#DIV/0!</v>
      </c>
      <c r="R58" s="74" t="e">
        <f t="shared" ref="R58" si="27">(R56-R57)/(R54-R55)</f>
        <v>#DIV/0!</v>
      </c>
      <c r="S58" s="74" t="e">
        <f t="shared" ref="S58" si="28">(S56-S57)/(S54-S55)</f>
        <v>#DIV/0!</v>
      </c>
      <c r="Y58" s="74" t="e">
        <f t="shared" ref="Y58:AA58" si="29">(Y56-Y57)/(Y54-Y55)</f>
        <v>#DIV/0!</v>
      </c>
      <c r="Z58" s="74"/>
      <c r="AA58" s="74" t="e">
        <f t="shared" si="29"/>
        <v>#DIV/0!</v>
      </c>
      <c r="AB58" s="74"/>
      <c r="AC58" s="45" t="e">
        <f t="shared" si="13"/>
        <v>#DIV/0!</v>
      </c>
      <c r="AD58" s="45" t="e">
        <f t="shared" si="14"/>
        <v>#DIV/0!</v>
      </c>
      <c r="AE58" s="45" t="e">
        <f t="shared" si="15"/>
        <v>#DIV/0!</v>
      </c>
      <c r="AF58" s="45" t="e">
        <f t="shared" si="16"/>
        <v>#DIV/0!</v>
      </c>
    </row>
    <row r="59" spans="2:34" ht="15" hidden="1" thickBot="1" x14ac:dyDescent="0.4">
      <c r="E59" t="s">
        <v>152</v>
      </c>
      <c r="G59" s="74" t="e">
        <f>G56-(G58*G54)</f>
        <v>#DIV/0!</v>
      </c>
      <c r="H59" s="74" t="e">
        <f t="shared" ref="H59:J59" si="30">H56-(H58*H54)</f>
        <v>#DIV/0!</v>
      </c>
      <c r="I59" s="74" t="e">
        <f t="shared" si="30"/>
        <v>#DIV/0!</v>
      </c>
      <c r="J59" s="74" t="e">
        <f t="shared" si="30"/>
        <v>#DIV/0!</v>
      </c>
      <c r="P59" s="74" t="e">
        <f>P56-(P58*P54)</f>
        <v>#DIV/0!</v>
      </c>
      <c r="Q59" s="74" t="e">
        <f t="shared" ref="Q59" si="31">Q56-(Q58*Q54)</f>
        <v>#DIV/0!</v>
      </c>
      <c r="R59" s="74" t="e">
        <f t="shared" ref="R59" si="32">R56-(R58*R54)</f>
        <v>#DIV/0!</v>
      </c>
      <c r="S59" s="74" t="e">
        <f t="shared" ref="S59" si="33">S56-(S58*S54)</f>
        <v>#DIV/0!</v>
      </c>
      <c r="Y59" s="74" t="e">
        <f t="shared" ref="Y59:AA59" si="34">Y56-(Y58*Y54)</f>
        <v>#DIV/0!</v>
      </c>
      <c r="Z59" s="74"/>
      <c r="AA59" s="74" t="e">
        <f t="shared" si="34"/>
        <v>#DIV/0!</v>
      </c>
      <c r="AB59" s="74"/>
      <c r="AC59" s="45" t="e">
        <f t="shared" si="13"/>
        <v>#DIV/0!</v>
      </c>
      <c r="AD59" s="45" t="e">
        <f t="shared" si="14"/>
        <v>#DIV/0!</v>
      </c>
      <c r="AE59" s="45" t="e">
        <f t="shared" si="15"/>
        <v>#DIV/0!</v>
      </c>
      <c r="AF59" s="45" t="e">
        <f t="shared" si="16"/>
        <v>#DIV/0!</v>
      </c>
    </row>
    <row r="60" spans="2:34" ht="26.5" thickBot="1" x14ac:dyDescent="0.4">
      <c r="C60" s="93"/>
      <c r="D60" s="94"/>
      <c r="E60" s="95"/>
      <c r="F60" s="206" t="s">
        <v>60</v>
      </c>
      <c r="G60" s="91" t="s">
        <v>48</v>
      </c>
      <c r="H60" s="92" t="s">
        <v>78</v>
      </c>
      <c r="I60" s="209" t="s">
        <v>79</v>
      </c>
      <c r="J60" s="209"/>
      <c r="K60" s="209"/>
      <c r="L60" s="209"/>
      <c r="M60" s="209"/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209"/>
      <c r="AE60" s="209"/>
      <c r="AF60" s="209"/>
      <c r="AG60" s="209"/>
      <c r="AH60" s="210"/>
    </row>
    <row r="61" spans="2:34" ht="18" customHeight="1" thickTop="1" x14ac:dyDescent="0.35">
      <c r="C61" s="211" t="s">
        <v>161</v>
      </c>
      <c r="D61" s="212"/>
      <c r="E61" s="213"/>
      <c r="F61" s="207"/>
      <c r="G61" s="89">
        <v>1</v>
      </c>
      <c r="H61" s="90" t="s">
        <v>56</v>
      </c>
      <c r="I61" s="235"/>
      <c r="J61" s="236"/>
      <c r="K61" s="236"/>
      <c r="L61" s="236"/>
      <c r="M61" s="236"/>
      <c r="N61" s="236"/>
      <c r="O61" s="236"/>
      <c r="P61" s="236"/>
      <c r="Q61" s="236"/>
      <c r="R61" s="236"/>
      <c r="S61" s="236"/>
      <c r="T61" s="236"/>
      <c r="U61" s="236"/>
      <c r="V61" s="236"/>
      <c r="W61" s="236"/>
      <c r="X61" s="236"/>
      <c r="Y61" s="236"/>
      <c r="Z61" s="236"/>
      <c r="AA61" s="236"/>
      <c r="AB61" s="236"/>
      <c r="AC61" s="236"/>
      <c r="AD61" s="236"/>
      <c r="AE61" s="236"/>
      <c r="AF61" s="236"/>
      <c r="AG61" s="236"/>
      <c r="AH61" s="237"/>
    </row>
    <row r="62" spans="2:34" ht="18" customHeight="1" x14ac:dyDescent="0.35">
      <c r="C62" s="211"/>
      <c r="D62" s="212"/>
      <c r="E62" s="213"/>
      <c r="F62" s="207"/>
      <c r="G62" s="86">
        <v>2</v>
      </c>
      <c r="H62" s="31" t="s">
        <v>57</v>
      </c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1"/>
    </row>
    <row r="63" spans="2:34" ht="18" customHeight="1" x14ac:dyDescent="0.35">
      <c r="C63" s="211"/>
      <c r="D63" s="212"/>
      <c r="E63" s="213"/>
      <c r="F63" s="207"/>
      <c r="G63" s="86">
        <v>3</v>
      </c>
      <c r="H63" s="31" t="s">
        <v>58</v>
      </c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1"/>
    </row>
    <row r="64" spans="2:34" ht="18" customHeight="1" x14ac:dyDescent="0.35">
      <c r="C64" s="211"/>
      <c r="D64" s="212"/>
      <c r="E64" s="213"/>
      <c r="F64" s="207"/>
      <c r="G64" s="86">
        <v>4</v>
      </c>
      <c r="H64" s="31" t="s">
        <v>59</v>
      </c>
      <c r="I64" s="238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39"/>
      <c r="U64" s="239"/>
      <c r="V64" s="239"/>
      <c r="W64" s="239"/>
      <c r="X64" s="239"/>
      <c r="Y64" s="239"/>
      <c r="Z64" s="239"/>
      <c r="AA64" s="239"/>
      <c r="AB64" s="239"/>
      <c r="AC64" s="239"/>
      <c r="AD64" s="239"/>
      <c r="AE64" s="239"/>
      <c r="AF64" s="239"/>
      <c r="AG64" s="239"/>
      <c r="AH64" s="240"/>
    </row>
    <row r="65" spans="3:34" ht="18" customHeight="1" x14ac:dyDescent="0.35">
      <c r="C65" s="211"/>
      <c r="D65" s="212"/>
      <c r="E65" s="213"/>
      <c r="F65" s="207"/>
      <c r="G65" s="86">
        <v>5</v>
      </c>
      <c r="H65" s="31" t="s">
        <v>68</v>
      </c>
      <c r="I65" s="220" t="s">
        <v>80</v>
      </c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1"/>
    </row>
    <row r="66" spans="3:34" ht="18" customHeight="1" x14ac:dyDescent="0.35">
      <c r="C66" s="211"/>
      <c r="D66" s="212"/>
      <c r="E66" s="213"/>
      <c r="F66" s="207"/>
      <c r="G66" s="86">
        <v>6</v>
      </c>
      <c r="H66" s="31" t="s">
        <v>69</v>
      </c>
      <c r="I66" s="220" t="s">
        <v>81</v>
      </c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1"/>
    </row>
    <row r="67" spans="3:34" ht="18" customHeight="1" x14ac:dyDescent="0.35">
      <c r="C67" s="211"/>
      <c r="D67" s="212"/>
      <c r="E67" s="213"/>
      <c r="F67" s="207"/>
      <c r="G67" s="86">
        <v>7</v>
      </c>
      <c r="H67" s="31" t="s">
        <v>70</v>
      </c>
      <c r="I67" s="220" t="s">
        <v>82</v>
      </c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1"/>
    </row>
    <row r="68" spans="3:34" ht="18" customHeight="1" thickBot="1" x14ac:dyDescent="0.4">
      <c r="C68" s="96"/>
      <c r="D68" s="97"/>
      <c r="E68" s="97"/>
      <c r="F68" s="208"/>
      <c r="G68" s="87">
        <v>8</v>
      </c>
      <c r="H68" s="88" t="s">
        <v>71</v>
      </c>
      <c r="I68" s="222" t="s">
        <v>83</v>
      </c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3"/>
    </row>
  </sheetData>
  <mergeCells count="28">
    <mergeCell ref="I65:AH65"/>
    <mergeCell ref="I66:AH66"/>
    <mergeCell ref="AB9:AB10"/>
    <mergeCell ref="I60:AH60"/>
    <mergeCell ref="I61:AH61"/>
    <mergeCell ref="I62:AH62"/>
    <mergeCell ref="I63:AH63"/>
    <mergeCell ref="G9:J9"/>
    <mergeCell ref="K9:N9"/>
    <mergeCell ref="P9:S9"/>
    <mergeCell ref="T9:W9"/>
    <mergeCell ref="Z9:Z10"/>
    <mergeCell ref="B3:AH3"/>
    <mergeCell ref="B2:AH2"/>
    <mergeCell ref="F60:F68"/>
    <mergeCell ref="AE10:AF10"/>
    <mergeCell ref="O9:O10"/>
    <mergeCell ref="AH9:AH10"/>
    <mergeCell ref="B4:AH4"/>
    <mergeCell ref="B9:B10"/>
    <mergeCell ref="C9:D9"/>
    <mergeCell ref="E9:E10"/>
    <mergeCell ref="F9:F10"/>
    <mergeCell ref="X9:X10"/>
    <mergeCell ref="I67:AH67"/>
    <mergeCell ref="I68:AH68"/>
    <mergeCell ref="C61:E67"/>
    <mergeCell ref="I64:AH64"/>
  </mergeCells>
  <phoneticPr fontId="14" type="noConversion"/>
  <dataValidations count="1">
    <dataValidation type="textLength" operator="lessThanOrEqual" allowBlank="1" showInputMessage="1" showErrorMessage="1" sqref="I62:I68" xr:uid="{9E210475-72F0-412D-8FE1-13E7ADF7D8A2}">
      <formula1>100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C356C-83A7-4828-9897-3179AE0AC54F}">
  <dimension ref="B1:H67"/>
  <sheetViews>
    <sheetView zoomScale="70" zoomScaleNormal="70" workbookViewId="0"/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46" customWidth="1"/>
    <col min="6" max="6" width="5.7265625" customWidth="1"/>
    <col min="7" max="7" width="12.08984375" customWidth="1"/>
    <col min="8" max="8" width="47.26953125" customWidth="1"/>
  </cols>
  <sheetData>
    <row r="1" spans="2:8" x14ac:dyDescent="0.35">
      <c r="B1" s="29"/>
      <c r="C1" s="29"/>
      <c r="D1" s="29"/>
      <c r="E1" s="29"/>
      <c r="F1" s="29"/>
      <c r="G1" s="29"/>
      <c r="H1" s="29"/>
    </row>
    <row r="2" spans="2:8" ht="24.5" x14ac:dyDescent="0.45">
      <c r="B2" s="187" t="s">
        <v>77</v>
      </c>
      <c r="C2" s="187"/>
      <c r="D2" s="187"/>
      <c r="E2" s="187"/>
      <c r="F2" s="187"/>
      <c r="G2" s="187"/>
      <c r="H2" s="187"/>
    </row>
    <row r="3" spans="2:8" ht="24.5" x14ac:dyDescent="0.45">
      <c r="B3" s="187" t="str">
        <f>PROFIL!C3 &amp;" " &amp;PROFIL!D3</f>
        <v>SMP NEGERI 3 BABELAN</v>
      </c>
      <c r="C3" s="187"/>
      <c r="D3" s="187"/>
      <c r="E3" s="187"/>
      <c r="F3" s="187"/>
      <c r="G3" s="187"/>
      <c r="H3" s="187"/>
    </row>
    <row r="4" spans="2:8" ht="24.5" customHeight="1" x14ac:dyDescent="0.35">
      <c r="B4" s="188" t="str">
        <f>"ASSESMEN PESERTA DIDIK TAHUN PELAJARAN " &amp; ": " &amp;PROFIL!C15 &amp; PROFIL!D15 &amp;PROFIL!E15</f>
        <v>ASSESMEN PESERTA DIDIK TAHUN PELAJARAN : 2025/2026</v>
      </c>
      <c r="C4" s="188"/>
      <c r="D4" s="188"/>
      <c r="E4" s="188"/>
      <c r="F4" s="188"/>
      <c r="G4" s="188"/>
      <c r="H4" s="188"/>
    </row>
    <row r="5" spans="2:8" x14ac:dyDescent="0.35">
      <c r="B5" s="29"/>
      <c r="C5" s="30" t="s">
        <v>18</v>
      </c>
      <c r="D5" s="30" t="str">
        <f>": " &amp;PROFIL!C27</f>
        <v>: Pendidikan Pancasila</v>
      </c>
      <c r="E5" s="29"/>
      <c r="F5" s="29"/>
      <c r="G5" s="30" t="s">
        <v>87</v>
      </c>
      <c r="H5" s="30" t="str">
        <f>": " &amp;PROFIL!$C$21</f>
        <v>: D</v>
      </c>
    </row>
    <row r="6" spans="2:8" x14ac:dyDescent="0.35">
      <c r="B6" s="29"/>
      <c r="C6" s="30" t="s">
        <v>12</v>
      </c>
      <c r="D6" s="30" t="str">
        <f>": " &amp;PROFIL!C19 &amp;"- " &amp;PROFIL!D19</f>
        <v xml:space="preserve">: VII- </v>
      </c>
      <c r="E6" s="29"/>
      <c r="F6" s="29"/>
      <c r="G6" s="30" t="s">
        <v>88</v>
      </c>
      <c r="H6" s="30" t="str">
        <f>": " &amp;PROFIL!$C$17</f>
        <v>: Ganjil</v>
      </c>
    </row>
    <row r="7" spans="2:8" ht="13.5" customHeight="1" thickBot="1" x14ac:dyDescent="0.4">
      <c r="B7" s="29"/>
      <c r="C7" s="30" t="s">
        <v>76</v>
      </c>
      <c r="D7" s="30" t="str">
        <f>": " &amp;PROFIL!C29</f>
        <v>: AZKA ZAKIYAH, S.Pd</v>
      </c>
      <c r="E7" s="29"/>
      <c r="F7" s="29"/>
      <c r="G7" s="29"/>
      <c r="H7" s="29"/>
    </row>
    <row r="8" spans="2:8" ht="15" hidden="1" thickBot="1" x14ac:dyDescent="0.4">
      <c r="B8" s="29"/>
      <c r="C8" s="30"/>
      <c r="D8" s="30"/>
      <c r="E8" s="29"/>
      <c r="F8" s="29"/>
      <c r="G8" s="29"/>
      <c r="H8" s="29"/>
    </row>
    <row r="9" spans="2:8" s="14" customFormat="1" ht="63.5" customHeight="1" thickBot="1" x14ac:dyDescent="0.4">
      <c r="B9" s="189" t="s">
        <v>48</v>
      </c>
      <c r="C9" s="191" t="s">
        <v>51</v>
      </c>
      <c r="D9" s="191"/>
      <c r="E9" s="191" t="s">
        <v>52</v>
      </c>
      <c r="F9" s="191" t="s">
        <v>53</v>
      </c>
      <c r="G9" s="27" t="s">
        <v>67</v>
      </c>
      <c r="H9" s="204" t="s">
        <v>74</v>
      </c>
    </row>
    <row r="10" spans="2:8" s="14" customFormat="1" ht="15.5" customHeight="1" x14ac:dyDescent="0.35">
      <c r="B10" s="190"/>
      <c r="C10" s="17" t="s">
        <v>49</v>
      </c>
      <c r="D10" s="17" t="s">
        <v>50</v>
      </c>
      <c r="E10" s="186"/>
      <c r="F10" s="186"/>
      <c r="G10" s="37" t="s">
        <v>75</v>
      </c>
      <c r="H10" s="205"/>
    </row>
    <row r="11" spans="2:8" s="14" customFormat="1" ht="0.5" customHeight="1" x14ac:dyDescent="0.35">
      <c r="B11" s="98"/>
      <c r="C11" s="38"/>
      <c r="D11" s="38"/>
      <c r="E11" s="38"/>
      <c r="F11" s="38"/>
      <c r="G11" s="41">
        <v>1</v>
      </c>
      <c r="H11" s="155"/>
    </row>
    <row r="12" spans="2:8" x14ac:dyDescent="0.35">
      <c r="B12" s="99">
        <v>1</v>
      </c>
      <c r="C12" s="22">
        <f>'1'!C5</f>
        <v>0</v>
      </c>
      <c r="D12" s="22">
        <f>'1'!D5</f>
        <v>0</v>
      </c>
      <c r="E12" s="72">
        <f>'1'!E5</f>
        <v>0</v>
      </c>
      <c r="F12" s="22">
        <f>'1'!F5</f>
        <v>0</v>
      </c>
      <c r="G12" s="45">
        <f>'N1'!AG12</f>
        <v>78</v>
      </c>
      <c r="H12" s="121" t="str">
        <f>'N1'!AH12</f>
        <v xml:space="preserve">Menunjukkan penguasaan dalam </v>
      </c>
    </row>
    <row r="13" spans="2:8" x14ac:dyDescent="0.35">
      <c r="B13" s="100">
        <v>2</v>
      </c>
      <c r="C13" s="22">
        <f>'1'!C6</f>
        <v>0</v>
      </c>
      <c r="D13" s="22">
        <f>'1'!D6</f>
        <v>0</v>
      </c>
      <c r="E13" s="72">
        <f>'1'!E6</f>
        <v>0</v>
      </c>
      <c r="F13" s="22">
        <f>'1'!F6</f>
        <v>0</v>
      </c>
      <c r="G13" s="45">
        <f>'N1'!AG13</f>
        <v>89</v>
      </c>
      <c r="H13" s="121" t="str">
        <f>'N1'!AH13</f>
        <v xml:space="preserve">Menunjukkan penguasaan dalam </v>
      </c>
    </row>
    <row r="14" spans="2:8" x14ac:dyDescent="0.35">
      <c r="B14" s="100">
        <v>3</v>
      </c>
      <c r="C14" s="22">
        <f>'1'!C7</f>
        <v>0</v>
      </c>
      <c r="D14" s="22">
        <f>'1'!D7</f>
        <v>0</v>
      </c>
      <c r="E14" s="72">
        <f>'1'!E7</f>
        <v>0</v>
      </c>
      <c r="F14" s="22">
        <f>'1'!F7</f>
        <v>0</v>
      </c>
      <c r="G14" s="45" t="str">
        <f>'N1'!AG14</f>
        <v/>
      </c>
      <c r="H14" s="121" t="str">
        <f>'N1'!AH14</f>
        <v xml:space="preserve">Menunjukkan penguasaan dalam </v>
      </c>
    </row>
    <row r="15" spans="2:8" x14ac:dyDescent="0.35">
      <c r="B15" s="100">
        <v>4</v>
      </c>
      <c r="C15" s="22">
        <f>'1'!C8</f>
        <v>0</v>
      </c>
      <c r="D15" s="22">
        <f>'1'!D8</f>
        <v>0</v>
      </c>
      <c r="E15" s="72">
        <f>'1'!E8</f>
        <v>0</v>
      </c>
      <c r="F15" s="22">
        <f>'1'!F8</f>
        <v>0</v>
      </c>
      <c r="G15" s="45" t="str">
        <f>'N1'!AG15</f>
        <v/>
      </c>
      <c r="H15" s="121" t="str">
        <f>'N1'!AH15</f>
        <v/>
      </c>
    </row>
    <row r="16" spans="2:8" x14ac:dyDescent="0.35">
      <c r="B16" s="100">
        <v>5</v>
      </c>
      <c r="C16" s="22">
        <f>'1'!C9</f>
        <v>0</v>
      </c>
      <c r="D16" s="22">
        <f>'1'!D9</f>
        <v>0</v>
      </c>
      <c r="E16" s="72">
        <f>'1'!E9</f>
        <v>0</v>
      </c>
      <c r="F16" s="22">
        <f>'1'!F9</f>
        <v>0</v>
      </c>
      <c r="G16" s="45" t="str">
        <f>'N1'!AG16</f>
        <v/>
      </c>
      <c r="H16" s="121" t="str">
        <f>'N1'!AH16</f>
        <v/>
      </c>
    </row>
    <row r="17" spans="2:8" x14ac:dyDescent="0.35">
      <c r="B17" s="100">
        <v>6</v>
      </c>
      <c r="C17" s="22">
        <f>'1'!C10</f>
        <v>0</v>
      </c>
      <c r="D17" s="22">
        <f>'1'!D10</f>
        <v>0</v>
      </c>
      <c r="E17" s="72">
        <f>'1'!E10</f>
        <v>0</v>
      </c>
      <c r="F17" s="22">
        <f>'1'!F10</f>
        <v>0</v>
      </c>
      <c r="G17" s="45" t="str">
        <f>'N1'!AG17</f>
        <v/>
      </c>
      <c r="H17" s="121" t="str">
        <f>'N1'!AH17</f>
        <v/>
      </c>
    </row>
    <row r="18" spans="2:8" x14ac:dyDescent="0.35">
      <c r="B18" s="100">
        <v>7</v>
      </c>
      <c r="C18" s="22">
        <f>'1'!C11</f>
        <v>0</v>
      </c>
      <c r="D18" s="22">
        <f>'1'!D11</f>
        <v>0</v>
      </c>
      <c r="E18" s="72">
        <f>'1'!E11</f>
        <v>0</v>
      </c>
      <c r="F18" s="22">
        <f>'1'!F11</f>
        <v>0</v>
      </c>
      <c r="G18" s="45" t="str">
        <f>'N1'!AG18</f>
        <v/>
      </c>
      <c r="H18" s="121" t="str">
        <f>'N1'!AH18</f>
        <v/>
      </c>
    </row>
    <row r="19" spans="2:8" x14ac:dyDescent="0.35">
      <c r="B19" s="100">
        <v>8</v>
      </c>
      <c r="C19" s="22">
        <f>'1'!C12</f>
        <v>0</v>
      </c>
      <c r="D19" s="22">
        <f>'1'!D12</f>
        <v>0</v>
      </c>
      <c r="E19" s="72">
        <f>'1'!E12</f>
        <v>0</v>
      </c>
      <c r="F19" s="22">
        <f>'1'!F12</f>
        <v>0</v>
      </c>
      <c r="G19" s="45" t="str">
        <f>'N1'!AG19</f>
        <v/>
      </c>
      <c r="H19" s="121" t="str">
        <f>'N1'!AH19</f>
        <v/>
      </c>
    </row>
    <row r="20" spans="2:8" x14ac:dyDescent="0.35">
      <c r="B20" s="100">
        <v>9</v>
      </c>
      <c r="C20" s="22">
        <f>'1'!C13</f>
        <v>0</v>
      </c>
      <c r="D20" s="22">
        <f>'1'!D13</f>
        <v>0</v>
      </c>
      <c r="E20" s="72">
        <f>'1'!E13</f>
        <v>0</v>
      </c>
      <c r="F20" s="22">
        <f>'1'!F13</f>
        <v>0</v>
      </c>
      <c r="G20" s="45" t="str">
        <f>'N1'!AG20</f>
        <v/>
      </c>
      <c r="H20" s="121" t="str">
        <f>'N1'!AH20</f>
        <v/>
      </c>
    </row>
    <row r="21" spans="2:8" x14ac:dyDescent="0.35">
      <c r="B21" s="100">
        <v>10</v>
      </c>
      <c r="C21" s="22">
        <f>'1'!C14</f>
        <v>0</v>
      </c>
      <c r="D21" s="22">
        <f>'1'!D14</f>
        <v>0</v>
      </c>
      <c r="E21" s="72">
        <f>'1'!E14</f>
        <v>0</v>
      </c>
      <c r="F21" s="22">
        <f>'1'!F14</f>
        <v>0</v>
      </c>
      <c r="G21" s="45" t="str">
        <f>'N1'!AG21</f>
        <v/>
      </c>
      <c r="H21" s="121" t="str">
        <f>'N1'!AH21</f>
        <v/>
      </c>
    </row>
    <row r="22" spans="2:8" x14ac:dyDescent="0.35">
      <c r="B22" s="100">
        <v>11</v>
      </c>
      <c r="C22" s="22">
        <f>'1'!C15</f>
        <v>0</v>
      </c>
      <c r="D22" s="22">
        <f>'1'!D15</f>
        <v>0</v>
      </c>
      <c r="E22" s="72">
        <f>'1'!E15</f>
        <v>0</v>
      </c>
      <c r="F22" s="22">
        <f>'1'!F15</f>
        <v>0</v>
      </c>
      <c r="G22" s="45" t="str">
        <f>'N1'!AG22</f>
        <v/>
      </c>
      <c r="H22" s="121" t="str">
        <f>'N1'!AH22</f>
        <v/>
      </c>
    </row>
    <row r="23" spans="2:8" x14ac:dyDescent="0.35">
      <c r="B23" s="100">
        <v>12</v>
      </c>
      <c r="C23" s="22">
        <f>'1'!C16</f>
        <v>0</v>
      </c>
      <c r="D23" s="22">
        <f>'1'!D16</f>
        <v>0</v>
      </c>
      <c r="E23" s="72">
        <f>'1'!E16</f>
        <v>0</v>
      </c>
      <c r="F23" s="22">
        <f>'1'!F16</f>
        <v>0</v>
      </c>
      <c r="G23" s="45" t="str">
        <f>'N1'!AG23</f>
        <v/>
      </c>
      <c r="H23" s="121" t="str">
        <f>'N1'!AH23</f>
        <v/>
      </c>
    </row>
    <row r="24" spans="2:8" x14ac:dyDescent="0.35">
      <c r="B24" s="100">
        <v>13</v>
      </c>
      <c r="C24" s="22">
        <f>'1'!C17</f>
        <v>0</v>
      </c>
      <c r="D24" s="22">
        <f>'1'!D17</f>
        <v>0</v>
      </c>
      <c r="E24" s="72">
        <f>'1'!E17</f>
        <v>0</v>
      </c>
      <c r="F24" s="22">
        <f>'1'!F17</f>
        <v>0</v>
      </c>
      <c r="G24" s="45" t="str">
        <f>'N1'!AG24</f>
        <v/>
      </c>
      <c r="H24" s="121" t="str">
        <f>'N1'!AH24</f>
        <v/>
      </c>
    </row>
    <row r="25" spans="2:8" x14ac:dyDescent="0.35">
      <c r="B25" s="100">
        <v>14</v>
      </c>
      <c r="C25" s="22">
        <f>'1'!C18</f>
        <v>0</v>
      </c>
      <c r="D25" s="22">
        <f>'1'!D18</f>
        <v>0</v>
      </c>
      <c r="E25" s="72">
        <f>'1'!E18</f>
        <v>0</v>
      </c>
      <c r="F25" s="22">
        <f>'1'!F18</f>
        <v>0</v>
      </c>
      <c r="G25" s="45" t="str">
        <f>'N1'!AG25</f>
        <v/>
      </c>
      <c r="H25" s="121" t="str">
        <f>'N1'!AH25</f>
        <v/>
      </c>
    </row>
    <row r="26" spans="2:8" x14ac:dyDescent="0.35">
      <c r="B26" s="100">
        <v>15</v>
      </c>
      <c r="C26" s="22">
        <f>'1'!C19</f>
        <v>0</v>
      </c>
      <c r="D26" s="22">
        <f>'1'!D19</f>
        <v>0</v>
      </c>
      <c r="E26" s="72">
        <f>'1'!E19</f>
        <v>0</v>
      </c>
      <c r="F26" s="22">
        <f>'1'!F19</f>
        <v>0</v>
      </c>
      <c r="G26" s="45" t="str">
        <f>'N1'!AG26</f>
        <v/>
      </c>
      <c r="H26" s="121" t="str">
        <f>'N1'!AH26</f>
        <v/>
      </c>
    </row>
    <row r="27" spans="2:8" x14ac:dyDescent="0.35">
      <c r="B27" s="100">
        <v>16</v>
      </c>
      <c r="C27" s="22">
        <f>'1'!C20</f>
        <v>0</v>
      </c>
      <c r="D27" s="22">
        <f>'1'!D20</f>
        <v>0</v>
      </c>
      <c r="E27" s="72">
        <f>'1'!E20</f>
        <v>0</v>
      </c>
      <c r="F27" s="22">
        <f>'1'!F20</f>
        <v>0</v>
      </c>
      <c r="G27" s="45" t="str">
        <f>'N1'!AG27</f>
        <v/>
      </c>
      <c r="H27" s="121" t="str">
        <f>'N1'!AH27</f>
        <v/>
      </c>
    </row>
    <row r="28" spans="2:8" x14ac:dyDescent="0.35">
      <c r="B28" s="100">
        <v>17</v>
      </c>
      <c r="C28" s="22">
        <f>'1'!C21</f>
        <v>0</v>
      </c>
      <c r="D28" s="22">
        <f>'1'!D21</f>
        <v>0</v>
      </c>
      <c r="E28" s="72">
        <f>'1'!E21</f>
        <v>0</v>
      </c>
      <c r="F28" s="22">
        <f>'1'!F21</f>
        <v>0</v>
      </c>
      <c r="G28" s="45" t="str">
        <f>'N1'!AG28</f>
        <v/>
      </c>
      <c r="H28" s="121" t="str">
        <f>'N1'!AH28</f>
        <v/>
      </c>
    </row>
    <row r="29" spans="2:8" x14ac:dyDescent="0.35">
      <c r="B29" s="100">
        <v>18</v>
      </c>
      <c r="C29" s="22">
        <f>'1'!C22</f>
        <v>0</v>
      </c>
      <c r="D29" s="22">
        <f>'1'!D22</f>
        <v>0</v>
      </c>
      <c r="E29" s="72">
        <f>'1'!E22</f>
        <v>0</v>
      </c>
      <c r="F29" s="22">
        <f>'1'!F22</f>
        <v>0</v>
      </c>
      <c r="G29" s="45" t="str">
        <f>'N1'!AG29</f>
        <v/>
      </c>
      <c r="H29" s="121" t="str">
        <f>'N1'!AH29</f>
        <v/>
      </c>
    </row>
    <row r="30" spans="2:8" x14ac:dyDescent="0.35">
      <c r="B30" s="100">
        <v>19</v>
      </c>
      <c r="C30" s="22">
        <f>'1'!C23</f>
        <v>0</v>
      </c>
      <c r="D30" s="22">
        <f>'1'!D23</f>
        <v>0</v>
      </c>
      <c r="E30" s="72">
        <f>'1'!E23</f>
        <v>0</v>
      </c>
      <c r="F30" s="22">
        <f>'1'!F23</f>
        <v>0</v>
      </c>
      <c r="G30" s="45" t="str">
        <f>'N1'!AG30</f>
        <v/>
      </c>
      <c r="H30" s="121" t="str">
        <f>'N1'!AH30</f>
        <v/>
      </c>
    </row>
    <row r="31" spans="2:8" x14ac:dyDescent="0.35">
      <c r="B31" s="100">
        <v>20</v>
      </c>
      <c r="C31" s="22">
        <f>'1'!C24</f>
        <v>0</v>
      </c>
      <c r="D31" s="22">
        <f>'1'!D24</f>
        <v>0</v>
      </c>
      <c r="E31" s="72">
        <f>'1'!E24</f>
        <v>0</v>
      </c>
      <c r="F31" s="22">
        <f>'1'!F24</f>
        <v>0</v>
      </c>
      <c r="G31" s="45" t="str">
        <f>'N1'!AG31</f>
        <v/>
      </c>
      <c r="H31" s="121" t="str">
        <f>'N1'!AH31</f>
        <v/>
      </c>
    </row>
    <row r="32" spans="2:8" x14ac:dyDescent="0.35">
      <c r="B32" s="100">
        <v>21</v>
      </c>
      <c r="C32" s="22">
        <f>'1'!C25</f>
        <v>0</v>
      </c>
      <c r="D32" s="22">
        <f>'1'!D25</f>
        <v>0</v>
      </c>
      <c r="E32" s="72">
        <f>'1'!E25</f>
        <v>0</v>
      </c>
      <c r="F32" s="22">
        <f>'1'!F25</f>
        <v>0</v>
      </c>
      <c r="G32" s="45" t="str">
        <f>'N1'!AG32</f>
        <v/>
      </c>
      <c r="H32" s="121" t="str">
        <f>'N1'!AH32</f>
        <v/>
      </c>
    </row>
    <row r="33" spans="2:8" x14ac:dyDescent="0.35">
      <c r="B33" s="100">
        <v>22</v>
      </c>
      <c r="C33" s="22">
        <f>'1'!C26</f>
        <v>0</v>
      </c>
      <c r="D33" s="22">
        <f>'1'!D26</f>
        <v>0</v>
      </c>
      <c r="E33" s="72">
        <f>'1'!E26</f>
        <v>0</v>
      </c>
      <c r="F33" s="22">
        <f>'1'!F26</f>
        <v>0</v>
      </c>
      <c r="G33" s="45" t="str">
        <f>'N1'!AG33</f>
        <v/>
      </c>
      <c r="H33" s="121" t="str">
        <f>'N1'!AH33</f>
        <v/>
      </c>
    </row>
    <row r="34" spans="2:8" x14ac:dyDescent="0.35">
      <c r="B34" s="100">
        <v>23</v>
      </c>
      <c r="C34" s="22">
        <f>'1'!C27</f>
        <v>0</v>
      </c>
      <c r="D34" s="22">
        <f>'1'!D27</f>
        <v>0</v>
      </c>
      <c r="E34" s="72">
        <f>'1'!E27</f>
        <v>0</v>
      </c>
      <c r="F34" s="22">
        <f>'1'!F27</f>
        <v>0</v>
      </c>
      <c r="G34" s="45" t="str">
        <f>'N1'!AG34</f>
        <v/>
      </c>
      <c r="H34" s="121" t="str">
        <f>'N1'!AH34</f>
        <v/>
      </c>
    </row>
    <row r="35" spans="2:8" x14ac:dyDescent="0.35">
      <c r="B35" s="100">
        <v>24</v>
      </c>
      <c r="C35" s="22">
        <f>'1'!C28</f>
        <v>0</v>
      </c>
      <c r="D35" s="22">
        <f>'1'!D28</f>
        <v>0</v>
      </c>
      <c r="E35" s="72">
        <f>'1'!E28</f>
        <v>0</v>
      </c>
      <c r="F35" s="22">
        <f>'1'!F28</f>
        <v>0</v>
      </c>
      <c r="G35" s="45" t="str">
        <f>'N1'!AG35</f>
        <v/>
      </c>
      <c r="H35" s="121" t="str">
        <f>'N1'!AH35</f>
        <v/>
      </c>
    </row>
    <row r="36" spans="2:8" x14ac:dyDescent="0.35">
      <c r="B36" s="100">
        <v>25</v>
      </c>
      <c r="C36" s="22">
        <f>'1'!C29</f>
        <v>0</v>
      </c>
      <c r="D36" s="22">
        <f>'1'!D29</f>
        <v>0</v>
      </c>
      <c r="E36" s="72">
        <f>'1'!E29</f>
        <v>0</v>
      </c>
      <c r="F36" s="22">
        <f>'1'!F29</f>
        <v>0</v>
      </c>
      <c r="G36" s="45" t="str">
        <f>'N1'!AG36</f>
        <v/>
      </c>
      <c r="H36" s="121" t="str">
        <f>'N1'!AH36</f>
        <v/>
      </c>
    </row>
    <row r="37" spans="2:8" x14ac:dyDescent="0.35">
      <c r="B37" s="100">
        <v>26</v>
      </c>
      <c r="C37" s="22">
        <f>'1'!C30</f>
        <v>0</v>
      </c>
      <c r="D37" s="22">
        <f>'1'!D30</f>
        <v>0</v>
      </c>
      <c r="E37" s="72">
        <f>'1'!E30</f>
        <v>0</v>
      </c>
      <c r="F37" s="22">
        <f>'1'!F30</f>
        <v>0</v>
      </c>
      <c r="G37" s="45" t="str">
        <f>'N1'!AG37</f>
        <v/>
      </c>
      <c r="H37" s="121" t="str">
        <f>'N1'!AH37</f>
        <v/>
      </c>
    </row>
    <row r="38" spans="2:8" x14ac:dyDescent="0.35">
      <c r="B38" s="100">
        <v>27</v>
      </c>
      <c r="C38" s="22">
        <f>'1'!C31</f>
        <v>0</v>
      </c>
      <c r="D38" s="22">
        <f>'1'!D31</f>
        <v>0</v>
      </c>
      <c r="E38" s="72">
        <f>'1'!E31</f>
        <v>0</v>
      </c>
      <c r="F38" s="22">
        <f>'1'!F31</f>
        <v>0</v>
      </c>
      <c r="G38" s="45" t="str">
        <f>'N1'!AG38</f>
        <v/>
      </c>
      <c r="H38" s="121" t="str">
        <f>'N1'!AH38</f>
        <v/>
      </c>
    </row>
    <row r="39" spans="2:8" x14ac:dyDescent="0.35">
      <c r="B39" s="100">
        <v>28</v>
      </c>
      <c r="C39" s="22">
        <f>'1'!C32</f>
        <v>0</v>
      </c>
      <c r="D39" s="22">
        <f>'1'!D32</f>
        <v>0</v>
      </c>
      <c r="E39" s="72">
        <f>'1'!E32</f>
        <v>0</v>
      </c>
      <c r="F39" s="22">
        <f>'1'!F32</f>
        <v>0</v>
      </c>
      <c r="G39" s="45" t="str">
        <f>'N1'!AG39</f>
        <v/>
      </c>
      <c r="H39" s="121" t="str">
        <f>'N1'!AH39</f>
        <v/>
      </c>
    </row>
    <row r="40" spans="2:8" x14ac:dyDescent="0.35">
      <c r="B40" s="100">
        <v>29</v>
      </c>
      <c r="C40" s="22">
        <f>'1'!C33</f>
        <v>0</v>
      </c>
      <c r="D40" s="22">
        <f>'1'!D33</f>
        <v>0</v>
      </c>
      <c r="E40" s="72">
        <f>'1'!E33</f>
        <v>0</v>
      </c>
      <c r="F40" s="22">
        <f>'1'!F33</f>
        <v>0</v>
      </c>
      <c r="G40" s="45" t="str">
        <f>'N1'!AG40</f>
        <v/>
      </c>
      <c r="H40" s="121" t="str">
        <f>'N1'!AH40</f>
        <v/>
      </c>
    </row>
    <row r="41" spans="2:8" x14ac:dyDescent="0.35">
      <c r="B41" s="100">
        <v>30</v>
      </c>
      <c r="C41" s="22">
        <f>'1'!C34</f>
        <v>0</v>
      </c>
      <c r="D41" s="22">
        <f>'1'!D34</f>
        <v>0</v>
      </c>
      <c r="E41" s="72">
        <f>'1'!E34</f>
        <v>0</v>
      </c>
      <c r="F41" s="22">
        <f>'1'!F34</f>
        <v>0</v>
      </c>
      <c r="G41" s="45" t="str">
        <f>'N1'!AG41</f>
        <v/>
      </c>
      <c r="H41" s="121" t="str">
        <f>'N1'!AH41</f>
        <v/>
      </c>
    </row>
    <row r="42" spans="2:8" x14ac:dyDescent="0.35">
      <c r="B42" s="100">
        <v>31</v>
      </c>
      <c r="C42" s="22">
        <f>'1'!C35</f>
        <v>0</v>
      </c>
      <c r="D42" s="22">
        <f>'1'!D35</f>
        <v>0</v>
      </c>
      <c r="E42" s="72">
        <f>'1'!E35</f>
        <v>0</v>
      </c>
      <c r="F42" s="22">
        <f>'1'!F35</f>
        <v>0</v>
      </c>
      <c r="G42" s="45" t="str">
        <f>'N1'!AG42</f>
        <v/>
      </c>
      <c r="H42" s="121" t="str">
        <f>'N1'!AH42</f>
        <v/>
      </c>
    </row>
    <row r="43" spans="2:8" x14ac:dyDescent="0.35">
      <c r="B43" s="100">
        <v>32</v>
      </c>
      <c r="C43" s="22">
        <f>'1'!C36</f>
        <v>0</v>
      </c>
      <c r="D43" s="22">
        <f>'1'!D36</f>
        <v>0</v>
      </c>
      <c r="E43" s="72">
        <f>'1'!E36</f>
        <v>0</v>
      </c>
      <c r="F43" s="22">
        <f>'1'!F36</f>
        <v>0</v>
      </c>
      <c r="G43" s="45" t="str">
        <f>'N1'!AG43</f>
        <v/>
      </c>
      <c r="H43" s="121" t="str">
        <f>'N1'!AH43</f>
        <v/>
      </c>
    </row>
    <row r="44" spans="2:8" x14ac:dyDescent="0.35">
      <c r="B44" s="100">
        <v>33</v>
      </c>
      <c r="C44" s="22">
        <f>'1'!C37</f>
        <v>0</v>
      </c>
      <c r="D44" s="22">
        <f>'1'!D37</f>
        <v>0</v>
      </c>
      <c r="E44" s="72">
        <f>'1'!E37</f>
        <v>0</v>
      </c>
      <c r="F44" s="22">
        <f>'1'!F37</f>
        <v>0</v>
      </c>
      <c r="G44" s="45" t="str">
        <f>'N1'!AG44</f>
        <v/>
      </c>
      <c r="H44" s="121" t="str">
        <f>'N1'!AH44</f>
        <v/>
      </c>
    </row>
    <row r="45" spans="2:8" x14ac:dyDescent="0.35">
      <c r="B45" s="100">
        <v>34</v>
      </c>
      <c r="C45" s="22">
        <f>'1'!C38</f>
        <v>0</v>
      </c>
      <c r="D45" s="22">
        <f>'1'!D38</f>
        <v>0</v>
      </c>
      <c r="E45" s="72">
        <f>'1'!E38</f>
        <v>0</v>
      </c>
      <c r="F45" s="22">
        <f>'1'!F38</f>
        <v>0</v>
      </c>
      <c r="G45" s="45" t="str">
        <f>'N1'!AG45</f>
        <v/>
      </c>
      <c r="H45" s="121" t="str">
        <f>'N1'!AH45</f>
        <v/>
      </c>
    </row>
    <row r="46" spans="2:8" x14ac:dyDescent="0.35">
      <c r="B46" s="100">
        <v>35</v>
      </c>
      <c r="C46" s="22">
        <f>'1'!C39</f>
        <v>0</v>
      </c>
      <c r="D46" s="22">
        <f>'1'!D39</f>
        <v>0</v>
      </c>
      <c r="E46" s="72">
        <f>'1'!E39</f>
        <v>0</v>
      </c>
      <c r="F46" s="22">
        <f>'1'!F39</f>
        <v>0</v>
      </c>
      <c r="G46" s="45" t="str">
        <f>'N1'!AG46</f>
        <v/>
      </c>
      <c r="H46" s="121" t="str">
        <f>'N1'!AH46</f>
        <v/>
      </c>
    </row>
    <row r="47" spans="2:8" x14ac:dyDescent="0.35">
      <c r="B47" s="100">
        <v>36</v>
      </c>
      <c r="C47" s="22">
        <f>'1'!C40</f>
        <v>0</v>
      </c>
      <c r="D47" s="22">
        <f>'1'!D40</f>
        <v>0</v>
      </c>
      <c r="E47" s="72">
        <f>'1'!E40</f>
        <v>0</v>
      </c>
      <c r="F47" s="22">
        <f>'1'!F40</f>
        <v>0</v>
      </c>
      <c r="G47" s="45" t="str">
        <f>'N1'!AG47</f>
        <v/>
      </c>
      <c r="H47" s="121" t="str">
        <f>'N1'!AH47</f>
        <v/>
      </c>
    </row>
    <row r="48" spans="2:8" x14ac:dyDescent="0.35">
      <c r="B48" s="100">
        <v>37</v>
      </c>
      <c r="C48" s="22">
        <f>'1'!C41</f>
        <v>0</v>
      </c>
      <c r="D48" s="22">
        <f>'1'!D41</f>
        <v>0</v>
      </c>
      <c r="E48" s="72">
        <f>'1'!E41</f>
        <v>0</v>
      </c>
      <c r="F48" s="22">
        <f>'1'!F41</f>
        <v>0</v>
      </c>
      <c r="G48" s="45" t="str">
        <f>'N1'!AG48</f>
        <v/>
      </c>
      <c r="H48" s="121" t="str">
        <f>'N1'!AH48</f>
        <v/>
      </c>
    </row>
    <row r="49" spans="2:8" x14ac:dyDescent="0.35">
      <c r="B49" s="100">
        <v>38</v>
      </c>
      <c r="C49" s="22">
        <f>'1'!C42</f>
        <v>0</v>
      </c>
      <c r="D49" s="22">
        <f>'1'!D42</f>
        <v>0</v>
      </c>
      <c r="E49" s="72">
        <f>'1'!E42</f>
        <v>0</v>
      </c>
      <c r="F49" s="22">
        <f>'1'!F42</f>
        <v>0</v>
      </c>
      <c r="G49" s="45" t="str">
        <f>'N1'!AG51</f>
        <v/>
      </c>
      <c r="H49" s="121" t="str">
        <f>'N1'!AH51</f>
        <v/>
      </c>
    </row>
    <row r="50" spans="2:8" x14ac:dyDescent="0.35">
      <c r="B50" s="100">
        <v>39</v>
      </c>
      <c r="C50" s="22">
        <f>'1'!C43</f>
        <v>0</v>
      </c>
      <c r="D50" s="22">
        <f>'1'!D43</f>
        <v>0</v>
      </c>
      <c r="E50" s="72">
        <f>'1'!E43</f>
        <v>0</v>
      </c>
      <c r="F50" s="22">
        <f>'1'!F43</f>
        <v>0</v>
      </c>
      <c r="G50" s="45">
        <f>'N1'!AG52</f>
        <v>0</v>
      </c>
      <c r="H50" s="121">
        <f>'N1'!AH52</f>
        <v>0</v>
      </c>
    </row>
    <row r="51" spans="2:8" ht="15" thickBot="1" x14ac:dyDescent="0.4">
      <c r="B51" s="101">
        <v>40</v>
      </c>
      <c r="C51" s="102">
        <f>'1'!C44</f>
        <v>0</v>
      </c>
      <c r="D51" s="102">
        <f>'1'!D44</f>
        <v>0</v>
      </c>
      <c r="E51" s="103">
        <f>'1'!E44</f>
        <v>0</v>
      </c>
      <c r="F51" s="102">
        <f>'1'!F44</f>
        <v>0</v>
      </c>
      <c r="G51" s="45">
        <f>'N1'!AG53</f>
        <v>0</v>
      </c>
      <c r="H51" s="121">
        <f>'N1'!AH53</f>
        <v>0</v>
      </c>
    </row>
    <row r="52" spans="2:8" x14ac:dyDescent="0.35">
      <c r="B52" s="23"/>
      <c r="C52" s="23"/>
      <c r="D52" s="23"/>
      <c r="E52" s="23"/>
      <c r="F52" s="23"/>
      <c r="G52" s="23"/>
      <c r="H52" s="23"/>
    </row>
    <row r="53" spans="2:8" x14ac:dyDescent="0.35">
      <c r="B53" s="241" t="s">
        <v>89</v>
      </c>
      <c r="C53" s="241"/>
      <c r="D53" s="241"/>
      <c r="E53" s="241"/>
      <c r="F53" s="241"/>
      <c r="G53" s="46">
        <f>MIN(G12:G51)</f>
        <v>0</v>
      </c>
      <c r="H53" s="47"/>
    </row>
    <row r="54" spans="2:8" x14ac:dyDescent="0.35">
      <c r="B54" s="241" t="s">
        <v>90</v>
      </c>
      <c r="C54" s="241"/>
      <c r="D54" s="241"/>
      <c r="E54" s="241"/>
      <c r="F54" s="241"/>
      <c r="G54" s="46">
        <f>MAX(G12:G51)</f>
        <v>89</v>
      </c>
      <c r="H54" s="47"/>
    </row>
    <row r="55" spans="2:8" x14ac:dyDescent="0.35">
      <c r="B55" s="241" t="s">
        <v>92</v>
      </c>
      <c r="C55" s="241"/>
      <c r="D55" s="241"/>
      <c r="E55" s="241"/>
      <c r="F55" s="241"/>
      <c r="G55" s="46">
        <f>AVERAGE(G12:G51)</f>
        <v>41.75</v>
      </c>
      <c r="H55" s="47"/>
    </row>
    <row r="56" spans="2:8" x14ac:dyDescent="0.35">
      <c r="B56" s="241" t="s">
        <v>91</v>
      </c>
      <c r="C56" s="241"/>
      <c r="D56" s="241"/>
      <c r="E56" s="241"/>
      <c r="F56" s="241"/>
      <c r="G56" s="46">
        <f>SUM(G12:G51)</f>
        <v>167</v>
      </c>
      <c r="H56" s="47"/>
    </row>
    <row r="59" spans="2:8" x14ac:dyDescent="0.35">
      <c r="E59" t="s">
        <v>93</v>
      </c>
    </row>
    <row r="60" spans="2:8" x14ac:dyDescent="0.35">
      <c r="E60" t="s">
        <v>16</v>
      </c>
    </row>
    <row r="66" spans="5:5" x14ac:dyDescent="0.35">
      <c r="E66" s="48" t="str">
        <f>PROFIL!$D$23</f>
        <v>Dra. ULFAH, M.M</v>
      </c>
    </row>
    <row r="67" spans="5:5" x14ac:dyDescent="0.35">
      <c r="E67" t="str">
        <f>"NIP. " &amp;PROFIL!$D$25</f>
        <v>NIP. 1969110511995122002</v>
      </c>
    </row>
  </sheetData>
  <mergeCells count="12">
    <mergeCell ref="B2:H2"/>
    <mergeCell ref="B3:H3"/>
    <mergeCell ref="B4:H4"/>
    <mergeCell ref="B9:B10"/>
    <mergeCell ref="C9:D9"/>
    <mergeCell ref="E9:E10"/>
    <mergeCell ref="F9:F10"/>
    <mergeCell ref="B53:F53"/>
    <mergeCell ref="B54:F54"/>
    <mergeCell ref="B55:F55"/>
    <mergeCell ref="B56:F56"/>
    <mergeCell ref="H9:H1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1131D-4C5B-41CA-A59E-466985B432EC}">
  <dimension ref="B1:H67"/>
  <sheetViews>
    <sheetView zoomScale="70" zoomScaleNormal="70" workbookViewId="0">
      <selection activeCell="H12" sqref="H12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42" customWidth="1"/>
    <col min="6" max="6" width="5.7265625" customWidth="1"/>
    <col min="7" max="7" width="12.08984375" customWidth="1"/>
    <col min="8" max="8" width="50.1796875" customWidth="1"/>
  </cols>
  <sheetData>
    <row r="1" spans="2:8" x14ac:dyDescent="0.35">
      <c r="B1" s="29"/>
      <c r="C1" s="29"/>
      <c r="D1" s="29"/>
      <c r="E1" s="29"/>
      <c r="F1" s="29"/>
      <c r="G1" s="29"/>
      <c r="H1" s="29"/>
    </row>
    <row r="2" spans="2:8" ht="24.5" x14ac:dyDescent="0.45">
      <c r="B2" s="187" t="s">
        <v>77</v>
      </c>
      <c r="C2" s="187"/>
      <c r="D2" s="187"/>
      <c r="E2" s="187"/>
      <c r="F2" s="187"/>
      <c r="G2" s="187"/>
      <c r="H2" s="187"/>
    </row>
    <row r="3" spans="2:8" ht="24.5" x14ac:dyDescent="0.45">
      <c r="B3" s="187" t="str">
        <f>PROFIL!C3 &amp;" " &amp;PROFIL!D3</f>
        <v>SMP NEGERI 3 BABELAN</v>
      </c>
      <c r="C3" s="187"/>
      <c r="D3" s="187"/>
      <c r="E3" s="187"/>
      <c r="F3" s="187"/>
      <c r="G3" s="187"/>
      <c r="H3" s="187"/>
    </row>
    <row r="4" spans="2:8" ht="24.5" customHeight="1" x14ac:dyDescent="0.35">
      <c r="B4" s="188" t="str">
        <f>"ASSESMEN PESERTA DIDIK TAHUN PELAJARAN " &amp; ": " &amp;PROFIL!C15 &amp; PROFIL!D15 &amp;PROFIL!E15</f>
        <v>ASSESMEN PESERTA DIDIK TAHUN PELAJARAN : 2025/2026</v>
      </c>
      <c r="C4" s="188"/>
      <c r="D4" s="188"/>
      <c r="E4" s="188"/>
      <c r="F4" s="188"/>
      <c r="G4" s="188"/>
      <c r="H4" s="188"/>
    </row>
    <row r="5" spans="2:8" x14ac:dyDescent="0.35">
      <c r="B5" s="29"/>
      <c r="C5" s="30" t="s">
        <v>18</v>
      </c>
      <c r="D5" s="30" t="str">
        <f>": " &amp;PROFIL!C27</f>
        <v>: Pendidikan Pancasila</v>
      </c>
      <c r="E5" s="29"/>
      <c r="F5" s="29"/>
      <c r="G5" s="30" t="s">
        <v>87</v>
      </c>
      <c r="H5" s="30" t="str">
        <f>": " &amp;PROFIL!$C$21</f>
        <v>: D</v>
      </c>
    </row>
    <row r="6" spans="2:8" x14ac:dyDescent="0.35">
      <c r="B6" s="29"/>
      <c r="C6" s="30" t="s">
        <v>12</v>
      </c>
      <c r="D6" s="30" t="str">
        <f>": " &amp;PROFIL!C19 &amp;"- " &amp;PROFIL!E19</f>
        <v xml:space="preserve">: VII- </v>
      </c>
      <c r="E6" s="29"/>
      <c r="F6" s="29"/>
      <c r="G6" s="30" t="s">
        <v>88</v>
      </c>
      <c r="H6" s="30" t="str">
        <f>": " &amp;PROFIL!$C$17</f>
        <v>: Ganjil</v>
      </c>
    </row>
    <row r="7" spans="2:8" ht="13.5" customHeight="1" thickBot="1" x14ac:dyDescent="0.4">
      <c r="B7" s="29"/>
      <c r="C7" s="30" t="s">
        <v>76</v>
      </c>
      <c r="D7" s="30" t="str">
        <f>": " &amp;PROFIL!C29</f>
        <v>: AZKA ZAKIYAH, S.Pd</v>
      </c>
      <c r="E7" s="29"/>
      <c r="F7" s="29"/>
      <c r="G7" s="29"/>
      <c r="H7" s="29"/>
    </row>
    <row r="8" spans="2:8" ht="15" hidden="1" thickBot="1" x14ac:dyDescent="0.4">
      <c r="B8" s="29"/>
      <c r="C8" s="30"/>
      <c r="D8" s="30"/>
      <c r="E8" s="29"/>
      <c r="F8" s="29"/>
      <c r="G8" s="29"/>
      <c r="H8" s="29"/>
    </row>
    <row r="9" spans="2:8" s="14" customFormat="1" ht="63.5" customHeight="1" thickBot="1" x14ac:dyDescent="0.4">
      <c r="B9" s="189" t="s">
        <v>48</v>
      </c>
      <c r="C9" s="191" t="s">
        <v>51</v>
      </c>
      <c r="D9" s="191"/>
      <c r="E9" s="191" t="s">
        <v>52</v>
      </c>
      <c r="F9" s="191" t="s">
        <v>53</v>
      </c>
      <c r="G9" s="27" t="s">
        <v>67</v>
      </c>
      <c r="H9" s="204" t="s">
        <v>227</v>
      </c>
    </row>
    <row r="10" spans="2:8" s="14" customFormat="1" ht="15.5" customHeight="1" x14ac:dyDescent="0.35">
      <c r="B10" s="190"/>
      <c r="C10" s="17" t="s">
        <v>49</v>
      </c>
      <c r="D10" s="17" t="s">
        <v>50</v>
      </c>
      <c r="E10" s="186"/>
      <c r="F10" s="186"/>
      <c r="G10" s="37" t="s">
        <v>75</v>
      </c>
      <c r="H10" s="205"/>
    </row>
    <row r="11" spans="2:8" s="14" customFormat="1" ht="0.5" customHeight="1" x14ac:dyDescent="0.35">
      <c r="B11" s="98"/>
      <c r="C11" s="38"/>
      <c r="D11" s="38"/>
      <c r="E11" s="38"/>
      <c r="F11" s="38"/>
      <c r="G11" s="41">
        <v>1</v>
      </c>
      <c r="H11" s="40"/>
    </row>
    <row r="12" spans="2:8" x14ac:dyDescent="0.35">
      <c r="B12" s="99">
        <v>1</v>
      </c>
      <c r="C12" s="22">
        <f>'2'!C5</f>
        <v>0</v>
      </c>
      <c r="D12" s="22">
        <f>'2'!D5</f>
        <v>0</v>
      </c>
      <c r="E12" s="72">
        <f>'2'!E5</f>
        <v>0</v>
      </c>
      <c r="F12" s="22">
        <f>'2'!F5</f>
        <v>0</v>
      </c>
      <c r="G12" s="45">
        <f>'N2'!AG12</f>
        <v>84</v>
      </c>
      <c r="H12" s="32" t="str">
        <f>'N2'!AH12</f>
        <v xml:space="preserve">Menunjukkan penguasaan dalam </v>
      </c>
    </row>
    <row r="13" spans="2:8" x14ac:dyDescent="0.35">
      <c r="B13" s="100">
        <v>2</v>
      </c>
      <c r="C13" s="22">
        <f>'2'!C6</f>
        <v>0</v>
      </c>
      <c r="D13" s="22">
        <f>'2'!D6</f>
        <v>0</v>
      </c>
      <c r="E13" s="72">
        <f>'2'!E6</f>
        <v>0</v>
      </c>
      <c r="F13" s="22">
        <f>'2'!F6</f>
        <v>0</v>
      </c>
      <c r="G13" s="45">
        <f>'N2'!AG13</f>
        <v>93</v>
      </c>
      <c r="H13" s="32" t="str">
        <f>'N2'!AH13</f>
        <v xml:space="preserve">Menunjukkan penguasaan dalam </v>
      </c>
    </row>
    <row r="14" spans="2:8" x14ac:dyDescent="0.35">
      <c r="B14" s="100">
        <v>3</v>
      </c>
      <c r="C14" s="22">
        <f>'2'!C7</f>
        <v>0</v>
      </c>
      <c r="D14" s="22">
        <f>'2'!D7</f>
        <v>0</v>
      </c>
      <c r="E14" s="72">
        <f>'2'!E7</f>
        <v>0</v>
      </c>
      <c r="F14" s="22">
        <f>'2'!F7</f>
        <v>0</v>
      </c>
      <c r="G14" s="45">
        <f>'N2'!AG14</f>
        <v>79</v>
      </c>
      <c r="H14" s="32" t="str">
        <f>'N2'!AH14</f>
        <v xml:space="preserve">Menunjukkan penguasaan dalam </v>
      </c>
    </row>
    <row r="15" spans="2:8" x14ac:dyDescent="0.35">
      <c r="B15" s="100">
        <v>4</v>
      </c>
      <c r="C15" s="22">
        <f>'2'!C8</f>
        <v>0</v>
      </c>
      <c r="D15" s="22">
        <f>'2'!D8</f>
        <v>0</v>
      </c>
      <c r="E15" s="72">
        <f>'2'!E8</f>
        <v>0</v>
      </c>
      <c r="F15" s="22">
        <f>'2'!F8</f>
        <v>0</v>
      </c>
      <c r="G15" s="45">
        <f>'N2'!AG15</f>
        <v>71</v>
      </c>
      <c r="H15" s="32" t="str">
        <f>'N2'!AH15</f>
        <v xml:space="preserve">Menunjukkan penguasaan dalam </v>
      </c>
    </row>
    <row r="16" spans="2:8" x14ac:dyDescent="0.35">
      <c r="B16" s="100">
        <v>5</v>
      </c>
      <c r="C16" s="22">
        <f>'2'!C9</f>
        <v>0</v>
      </c>
      <c r="D16" s="22">
        <f>'2'!D9</f>
        <v>0</v>
      </c>
      <c r="E16" s="72">
        <f>'2'!E9</f>
        <v>0</v>
      </c>
      <c r="F16" s="22">
        <f>'2'!F9</f>
        <v>0</v>
      </c>
      <c r="G16" s="45" t="str">
        <f>'N2'!AG16</f>
        <v/>
      </c>
      <c r="H16" s="45" t="str">
        <f>'N2'!AH16</f>
        <v/>
      </c>
    </row>
    <row r="17" spans="2:8" x14ac:dyDescent="0.35">
      <c r="B17" s="100">
        <v>6</v>
      </c>
      <c r="C17" s="22">
        <f>'2'!C10</f>
        <v>0</v>
      </c>
      <c r="D17" s="22">
        <f>'2'!D10</f>
        <v>0</v>
      </c>
      <c r="E17" s="72">
        <f>'2'!E10</f>
        <v>0</v>
      </c>
      <c r="F17" s="22">
        <f>'2'!F10</f>
        <v>0</v>
      </c>
      <c r="G17" s="45" t="str">
        <f>'N2'!AG17</f>
        <v/>
      </c>
      <c r="H17" s="45" t="str">
        <f>'N2'!AH17</f>
        <v/>
      </c>
    </row>
    <row r="18" spans="2:8" x14ac:dyDescent="0.35">
      <c r="B18" s="100">
        <v>7</v>
      </c>
      <c r="C18" s="22">
        <f>'2'!C11</f>
        <v>0</v>
      </c>
      <c r="D18" s="22">
        <f>'2'!D11</f>
        <v>0</v>
      </c>
      <c r="E18" s="72">
        <f>'2'!E11</f>
        <v>0</v>
      </c>
      <c r="F18" s="22">
        <f>'2'!F11</f>
        <v>0</v>
      </c>
      <c r="G18" s="45" t="str">
        <f>'N2'!AG18</f>
        <v/>
      </c>
      <c r="H18" s="45" t="str">
        <f>'N2'!AH18</f>
        <v/>
      </c>
    </row>
    <row r="19" spans="2:8" x14ac:dyDescent="0.35">
      <c r="B19" s="100">
        <v>8</v>
      </c>
      <c r="C19" s="22">
        <f>'2'!C12</f>
        <v>0</v>
      </c>
      <c r="D19" s="22">
        <f>'2'!D12</f>
        <v>0</v>
      </c>
      <c r="E19" s="72">
        <f>'2'!E12</f>
        <v>0</v>
      </c>
      <c r="F19" s="22">
        <f>'2'!F12</f>
        <v>0</v>
      </c>
      <c r="G19" s="45" t="str">
        <f>'N2'!AG19</f>
        <v/>
      </c>
      <c r="H19" s="45" t="str">
        <f>'N2'!AH19</f>
        <v/>
      </c>
    </row>
    <row r="20" spans="2:8" x14ac:dyDescent="0.35">
      <c r="B20" s="100">
        <v>9</v>
      </c>
      <c r="C20" s="22">
        <f>'2'!C13</f>
        <v>0</v>
      </c>
      <c r="D20" s="22">
        <f>'2'!D13</f>
        <v>0</v>
      </c>
      <c r="E20" s="72">
        <f>'2'!E13</f>
        <v>0</v>
      </c>
      <c r="F20" s="22">
        <f>'2'!F13</f>
        <v>0</v>
      </c>
      <c r="G20" s="45" t="str">
        <f>'N2'!AG20</f>
        <v/>
      </c>
      <c r="H20" s="45" t="str">
        <f>'N2'!AH20</f>
        <v/>
      </c>
    </row>
    <row r="21" spans="2:8" x14ac:dyDescent="0.35">
      <c r="B21" s="100">
        <v>10</v>
      </c>
      <c r="C21" s="22">
        <f>'2'!C14</f>
        <v>0</v>
      </c>
      <c r="D21" s="22">
        <f>'2'!D14</f>
        <v>0</v>
      </c>
      <c r="E21" s="72">
        <f>'2'!E14</f>
        <v>0</v>
      </c>
      <c r="F21" s="22">
        <f>'2'!F14</f>
        <v>0</v>
      </c>
      <c r="G21" s="45" t="str">
        <f>'N2'!AG21</f>
        <v/>
      </c>
      <c r="H21" s="45" t="str">
        <f>'N2'!AH21</f>
        <v/>
      </c>
    </row>
    <row r="22" spans="2:8" x14ac:dyDescent="0.35">
      <c r="B22" s="100">
        <v>11</v>
      </c>
      <c r="C22" s="22">
        <f>'2'!C15</f>
        <v>0</v>
      </c>
      <c r="D22" s="22">
        <f>'2'!D15</f>
        <v>0</v>
      </c>
      <c r="E22" s="72">
        <f>'2'!E15</f>
        <v>0</v>
      </c>
      <c r="F22" s="22">
        <f>'2'!F15</f>
        <v>0</v>
      </c>
      <c r="G22" s="45" t="str">
        <f>'N2'!AG22</f>
        <v/>
      </c>
      <c r="H22" s="45" t="str">
        <f>'N2'!AH22</f>
        <v/>
      </c>
    </row>
    <row r="23" spans="2:8" x14ac:dyDescent="0.35">
      <c r="B23" s="100">
        <v>12</v>
      </c>
      <c r="C23" s="22">
        <f>'2'!C16</f>
        <v>0</v>
      </c>
      <c r="D23" s="22">
        <f>'2'!D16</f>
        <v>0</v>
      </c>
      <c r="E23" s="72">
        <f>'2'!E16</f>
        <v>0</v>
      </c>
      <c r="F23" s="22">
        <f>'2'!F16</f>
        <v>0</v>
      </c>
      <c r="G23" s="45" t="str">
        <f>'N2'!AG23</f>
        <v/>
      </c>
      <c r="H23" s="45" t="str">
        <f>'N2'!AH23</f>
        <v/>
      </c>
    </row>
    <row r="24" spans="2:8" x14ac:dyDescent="0.35">
      <c r="B24" s="100">
        <v>13</v>
      </c>
      <c r="C24" s="22">
        <f>'2'!C17</f>
        <v>0</v>
      </c>
      <c r="D24" s="22">
        <f>'2'!D17</f>
        <v>0</v>
      </c>
      <c r="E24" s="72">
        <f>'2'!E17</f>
        <v>0</v>
      </c>
      <c r="F24" s="22">
        <f>'2'!F17</f>
        <v>0</v>
      </c>
      <c r="G24" s="45" t="str">
        <f>'N2'!AG24</f>
        <v/>
      </c>
      <c r="H24" s="45" t="str">
        <f>'N2'!AH24</f>
        <v/>
      </c>
    </row>
    <row r="25" spans="2:8" x14ac:dyDescent="0.35">
      <c r="B25" s="100">
        <v>14</v>
      </c>
      <c r="C25" s="22">
        <f>'2'!C18</f>
        <v>0</v>
      </c>
      <c r="D25" s="22">
        <f>'2'!D18</f>
        <v>0</v>
      </c>
      <c r="E25" s="72">
        <f>'2'!E18</f>
        <v>0</v>
      </c>
      <c r="F25" s="22">
        <f>'2'!F18</f>
        <v>0</v>
      </c>
      <c r="G25" s="45" t="str">
        <f>'N2'!AG25</f>
        <v/>
      </c>
      <c r="H25" s="45" t="str">
        <f>'N2'!AH25</f>
        <v/>
      </c>
    </row>
    <row r="26" spans="2:8" x14ac:dyDescent="0.35">
      <c r="B26" s="100">
        <v>15</v>
      </c>
      <c r="C26" s="22">
        <f>'2'!C19</f>
        <v>0</v>
      </c>
      <c r="D26" s="22">
        <f>'2'!D19</f>
        <v>0</v>
      </c>
      <c r="E26" s="72">
        <f>'2'!E19</f>
        <v>0</v>
      </c>
      <c r="F26" s="22">
        <f>'2'!F19</f>
        <v>0</v>
      </c>
      <c r="G26" s="45" t="str">
        <f>'N2'!AG26</f>
        <v/>
      </c>
      <c r="H26" s="45" t="str">
        <f>'N2'!AH26</f>
        <v/>
      </c>
    </row>
    <row r="27" spans="2:8" x14ac:dyDescent="0.35">
      <c r="B27" s="100">
        <v>16</v>
      </c>
      <c r="C27" s="22">
        <f>'2'!C20</f>
        <v>0</v>
      </c>
      <c r="D27" s="22">
        <f>'2'!D20</f>
        <v>0</v>
      </c>
      <c r="E27" s="72">
        <f>'2'!E20</f>
        <v>0</v>
      </c>
      <c r="F27" s="22">
        <f>'2'!F20</f>
        <v>0</v>
      </c>
      <c r="G27" s="45" t="str">
        <f>'N2'!AG27</f>
        <v/>
      </c>
      <c r="H27" s="45" t="str">
        <f>'N2'!AH27</f>
        <v/>
      </c>
    </row>
    <row r="28" spans="2:8" x14ac:dyDescent="0.35">
      <c r="B28" s="100">
        <v>17</v>
      </c>
      <c r="C28" s="22">
        <f>'2'!C21</f>
        <v>0</v>
      </c>
      <c r="D28" s="22">
        <f>'2'!D21</f>
        <v>0</v>
      </c>
      <c r="E28" s="72">
        <f>'2'!E21</f>
        <v>0</v>
      </c>
      <c r="F28" s="22">
        <f>'2'!F21</f>
        <v>0</v>
      </c>
      <c r="G28" s="45" t="str">
        <f>'N2'!AG28</f>
        <v/>
      </c>
      <c r="H28" s="45" t="str">
        <f>'N2'!AH28</f>
        <v/>
      </c>
    </row>
    <row r="29" spans="2:8" x14ac:dyDescent="0.35">
      <c r="B29" s="100">
        <v>18</v>
      </c>
      <c r="C29" s="22">
        <f>'2'!C22</f>
        <v>0</v>
      </c>
      <c r="D29" s="22">
        <f>'2'!D22</f>
        <v>0</v>
      </c>
      <c r="E29" s="72">
        <f>'2'!E22</f>
        <v>0</v>
      </c>
      <c r="F29" s="22">
        <f>'2'!F22</f>
        <v>0</v>
      </c>
      <c r="G29" s="45" t="str">
        <f>'N2'!AG29</f>
        <v/>
      </c>
      <c r="H29" s="45" t="str">
        <f>'N2'!AH29</f>
        <v/>
      </c>
    </row>
    <row r="30" spans="2:8" x14ac:dyDescent="0.35">
      <c r="B30" s="100">
        <v>19</v>
      </c>
      <c r="C30" s="22">
        <f>'2'!C23</f>
        <v>0</v>
      </c>
      <c r="D30" s="22">
        <f>'2'!D23</f>
        <v>0</v>
      </c>
      <c r="E30" s="72">
        <f>'2'!E23</f>
        <v>0</v>
      </c>
      <c r="F30" s="22">
        <f>'2'!F23</f>
        <v>0</v>
      </c>
      <c r="G30" s="45" t="str">
        <f>'N2'!AG30</f>
        <v/>
      </c>
      <c r="H30" s="45" t="str">
        <f>'N2'!AH30</f>
        <v/>
      </c>
    </row>
    <row r="31" spans="2:8" x14ac:dyDescent="0.35">
      <c r="B31" s="100">
        <v>20</v>
      </c>
      <c r="C31" s="22">
        <f>'2'!C24</f>
        <v>0</v>
      </c>
      <c r="D31" s="22">
        <f>'2'!D24</f>
        <v>0</v>
      </c>
      <c r="E31" s="72">
        <f>'2'!E24</f>
        <v>0</v>
      </c>
      <c r="F31" s="22">
        <f>'2'!F24</f>
        <v>0</v>
      </c>
      <c r="G31" s="45" t="str">
        <f>'N2'!AG31</f>
        <v/>
      </c>
      <c r="H31" s="45" t="str">
        <f>'N2'!AH31</f>
        <v/>
      </c>
    </row>
    <row r="32" spans="2:8" x14ac:dyDescent="0.35">
      <c r="B32" s="100">
        <v>21</v>
      </c>
      <c r="C32" s="22">
        <f>'2'!C25</f>
        <v>0</v>
      </c>
      <c r="D32" s="22">
        <f>'2'!D25</f>
        <v>0</v>
      </c>
      <c r="E32" s="72">
        <f>'2'!E25</f>
        <v>0</v>
      </c>
      <c r="F32" s="22">
        <f>'2'!F25</f>
        <v>0</v>
      </c>
      <c r="G32" s="45" t="str">
        <f>'N2'!AG32</f>
        <v/>
      </c>
      <c r="H32" s="45" t="str">
        <f>'N2'!AH32</f>
        <v/>
      </c>
    </row>
    <row r="33" spans="2:8" x14ac:dyDescent="0.35">
      <c r="B33" s="100">
        <v>22</v>
      </c>
      <c r="C33" s="22">
        <f>'2'!C26</f>
        <v>0</v>
      </c>
      <c r="D33" s="22">
        <f>'2'!D26</f>
        <v>0</v>
      </c>
      <c r="E33" s="72">
        <f>'2'!E26</f>
        <v>0</v>
      </c>
      <c r="F33" s="22">
        <f>'2'!F26</f>
        <v>0</v>
      </c>
      <c r="G33" s="45" t="str">
        <f>'N2'!AG33</f>
        <v/>
      </c>
      <c r="H33" s="45" t="str">
        <f>'N2'!AH33</f>
        <v/>
      </c>
    </row>
    <row r="34" spans="2:8" x14ac:dyDescent="0.35">
      <c r="B34" s="100">
        <v>23</v>
      </c>
      <c r="C34" s="22">
        <f>'2'!C27</f>
        <v>0</v>
      </c>
      <c r="D34" s="22">
        <f>'2'!D27</f>
        <v>0</v>
      </c>
      <c r="E34" s="72">
        <f>'2'!E27</f>
        <v>0</v>
      </c>
      <c r="F34" s="22">
        <f>'2'!F27</f>
        <v>0</v>
      </c>
      <c r="G34" s="45" t="str">
        <f>'N2'!AG34</f>
        <v/>
      </c>
      <c r="H34" s="45" t="str">
        <f>'N2'!AH34</f>
        <v/>
      </c>
    </row>
    <row r="35" spans="2:8" x14ac:dyDescent="0.35">
      <c r="B35" s="100">
        <v>24</v>
      </c>
      <c r="C35" s="22">
        <f>'2'!C28</f>
        <v>0</v>
      </c>
      <c r="D35" s="22">
        <f>'2'!D28</f>
        <v>0</v>
      </c>
      <c r="E35" s="72">
        <f>'2'!E28</f>
        <v>0</v>
      </c>
      <c r="F35" s="22">
        <f>'2'!F28</f>
        <v>0</v>
      </c>
      <c r="G35" s="45" t="str">
        <f>'N2'!AG35</f>
        <v/>
      </c>
      <c r="H35" s="45" t="str">
        <f>'N2'!AH35</f>
        <v/>
      </c>
    </row>
    <row r="36" spans="2:8" x14ac:dyDescent="0.35">
      <c r="B36" s="100">
        <v>25</v>
      </c>
      <c r="C36" s="22">
        <f>'2'!C29</f>
        <v>0</v>
      </c>
      <c r="D36" s="22">
        <f>'2'!D29</f>
        <v>0</v>
      </c>
      <c r="E36" s="72">
        <f>'2'!E29</f>
        <v>0</v>
      </c>
      <c r="F36" s="22">
        <f>'2'!F29</f>
        <v>0</v>
      </c>
      <c r="G36" s="45" t="str">
        <f>'N2'!AG36</f>
        <v/>
      </c>
      <c r="H36" s="45" t="str">
        <f>'N2'!AH36</f>
        <v/>
      </c>
    </row>
    <row r="37" spans="2:8" x14ac:dyDescent="0.35">
      <c r="B37" s="100">
        <v>26</v>
      </c>
      <c r="C37" s="22">
        <f>'2'!C30</f>
        <v>0</v>
      </c>
      <c r="D37" s="22">
        <f>'2'!D30</f>
        <v>0</v>
      </c>
      <c r="E37" s="72">
        <f>'2'!E30</f>
        <v>0</v>
      </c>
      <c r="F37" s="22">
        <f>'2'!F30</f>
        <v>0</v>
      </c>
      <c r="G37" s="45" t="str">
        <f>'N2'!AG37</f>
        <v/>
      </c>
      <c r="H37" s="45" t="str">
        <f>'N2'!AH37</f>
        <v/>
      </c>
    </row>
    <row r="38" spans="2:8" x14ac:dyDescent="0.35">
      <c r="B38" s="100">
        <v>27</v>
      </c>
      <c r="C38" s="22">
        <f>'2'!C31</f>
        <v>0</v>
      </c>
      <c r="D38" s="22">
        <f>'2'!D31</f>
        <v>0</v>
      </c>
      <c r="E38" s="72">
        <f>'2'!E31</f>
        <v>0</v>
      </c>
      <c r="F38" s="22">
        <f>'2'!F31</f>
        <v>0</v>
      </c>
      <c r="G38" s="45" t="str">
        <f>'N2'!AG38</f>
        <v/>
      </c>
      <c r="H38" s="45" t="str">
        <f>'N2'!AH38</f>
        <v/>
      </c>
    </row>
    <row r="39" spans="2:8" x14ac:dyDescent="0.35">
      <c r="B39" s="100">
        <v>28</v>
      </c>
      <c r="C39" s="22">
        <f>'2'!C32</f>
        <v>0</v>
      </c>
      <c r="D39" s="22">
        <f>'2'!D32</f>
        <v>0</v>
      </c>
      <c r="E39" s="72">
        <f>'2'!E32</f>
        <v>0</v>
      </c>
      <c r="F39" s="22">
        <f>'2'!F32</f>
        <v>0</v>
      </c>
      <c r="G39" s="45" t="str">
        <f>'N2'!AG39</f>
        <v/>
      </c>
      <c r="H39" s="45" t="str">
        <f>'N2'!AH39</f>
        <v/>
      </c>
    </row>
    <row r="40" spans="2:8" x14ac:dyDescent="0.35">
      <c r="B40" s="100">
        <v>29</v>
      </c>
      <c r="C40" s="22">
        <f>'2'!C33</f>
        <v>0</v>
      </c>
      <c r="D40" s="22">
        <f>'2'!D33</f>
        <v>0</v>
      </c>
      <c r="E40" s="72">
        <f>'2'!E33</f>
        <v>0</v>
      </c>
      <c r="F40" s="22">
        <f>'2'!F33</f>
        <v>0</v>
      </c>
      <c r="G40" s="45" t="str">
        <f>'N2'!AG40</f>
        <v/>
      </c>
      <c r="H40" s="45" t="str">
        <f>'N2'!AH40</f>
        <v/>
      </c>
    </row>
    <row r="41" spans="2:8" x14ac:dyDescent="0.35">
      <c r="B41" s="100">
        <v>30</v>
      </c>
      <c r="C41" s="22">
        <f>'2'!C34</f>
        <v>0</v>
      </c>
      <c r="D41" s="22">
        <f>'2'!D34</f>
        <v>0</v>
      </c>
      <c r="E41" s="72">
        <f>'2'!E34</f>
        <v>0</v>
      </c>
      <c r="F41" s="22">
        <f>'2'!F34</f>
        <v>0</v>
      </c>
      <c r="G41" s="45" t="str">
        <f>'N2'!AG41</f>
        <v/>
      </c>
      <c r="H41" s="45" t="str">
        <f>'N2'!AH41</f>
        <v/>
      </c>
    </row>
    <row r="42" spans="2:8" x14ac:dyDescent="0.35">
      <c r="B42" s="100">
        <v>31</v>
      </c>
      <c r="C42" s="22">
        <f>'2'!C35</f>
        <v>0</v>
      </c>
      <c r="D42" s="22">
        <f>'2'!D35</f>
        <v>0</v>
      </c>
      <c r="E42" s="72">
        <f>'2'!E35</f>
        <v>0</v>
      </c>
      <c r="F42" s="22">
        <f>'2'!F35</f>
        <v>0</v>
      </c>
      <c r="G42" s="45" t="str">
        <f>'N2'!AG42</f>
        <v/>
      </c>
      <c r="H42" s="45" t="str">
        <f>'N2'!AH42</f>
        <v/>
      </c>
    </row>
    <row r="43" spans="2:8" x14ac:dyDescent="0.35">
      <c r="B43" s="100">
        <v>32</v>
      </c>
      <c r="C43" s="22">
        <f>'2'!C36</f>
        <v>0</v>
      </c>
      <c r="D43" s="22">
        <f>'2'!D36</f>
        <v>0</v>
      </c>
      <c r="E43" s="72">
        <f>'2'!E36</f>
        <v>0</v>
      </c>
      <c r="F43" s="22">
        <f>'2'!F36</f>
        <v>0</v>
      </c>
      <c r="G43" s="45" t="str">
        <f>'N2'!AG43</f>
        <v/>
      </c>
      <c r="H43" s="45" t="str">
        <f>'N2'!AH43</f>
        <v/>
      </c>
    </row>
    <row r="44" spans="2:8" x14ac:dyDescent="0.35">
      <c r="B44" s="100">
        <v>33</v>
      </c>
      <c r="C44" s="22">
        <f>'2'!C37</f>
        <v>0</v>
      </c>
      <c r="D44" s="22">
        <f>'2'!D37</f>
        <v>0</v>
      </c>
      <c r="E44" s="72">
        <f>'2'!E37</f>
        <v>0</v>
      </c>
      <c r="F44" s="22">
        <f>'2'!F37</f>
        <v>0</v>
      </c>
      <c r="G44" s="45" t="str">
        <f>'N2'!AG44</f>
        <v/>
      </c>
      <c r="H44" s="45" t="str">
        <f>'N2'!AH44</f>
        <v/>
      </c>
    </row>
    <row r="45" spans="2:8" x14ac:dyDescent="0.35">
      <c r="B45" s="100">
        <v>34</v>
      </c>
      <c r="C45" s="22">
        <f>'2'!C38</f>
        <v>0</v>
      </c>
      <c r="D45" s="22">
        <f>'2'!D38</f>
        <v>0</v>
      </c>
      <c r="E45" s="72">
        <f>'2'!E38</f>
        <v>0</v>
      </c>
      <c r="F45" s="22">
        <f>'2'!F38</f>
        <v>0</v>
      </c>
      <c r="G45" s="45" t="str">
        <f>'N2'!AG45</f>
        <v/>
      </c>
      <c r="H45" s="45" t="str">
        <f>'N2'!AH45</f>
        <v/>
      </c>
    </row>
    <row r="46" spans="2:8" x14ac:dyDescent="0.35">
      <c r="B46" s="100">
        <v>35</v>
      </c>
      <c r="C46" s="22">
        <f>'2'!C39</f>
        <v>0</v>
      </c>
      <c r="D46" s="22">
        <f>'2'!D39</f>
        <v>0</v>
      </c>
      <c r="E46" s="72">
        <f>'2'!E39</f>
        <v>0</v>
      </c>
      <c r="F46" s="22">
        <f>'2'!F39</f>
        <v>0</v>
      </c>
      <c r="G46" s="45" t="str">
        <f>'N2'!AG46</f>
        <v/>
      </c>
      <c r="H46" s="45" t="str">
        <f>'N2'!AH46</f>
        <v/>
      </c>
    </row>
    <row r="47" spans="2:8" x14ac:dyDescent="0.35">
      <c r="B47" s="100">
        <v>36</v>
      </c>
      <c r="C47" s="22">
        <f>'2'!C40</f>
        <v>0</v>
      </c>
      <c r="D47" s="22">
        <f>'2'!D40</f>
        <v>0</v>
      </c>
      <c r="E47" s="72">
        <f>'2'!E40</f>
        <v>0</v>
      </c>
      <c r="F47" s="22">
        <f>'2'!F40</f>
        <v>0</v>
      </c>
      <c r="G47" s="45" t="str">
        <f>'N2'!AG47</f>
        <v/>
      </c>
      <c r="H47" s="45" t="str">
        <f>'N2'!AH47</f>
        <v/>
      </c>
    </row>
    <row r="48" spans="2:8" x14ac:dyDescent="0.35">
      <c r="B48" s="100">
        <v>37</v>
      </c>
      <c r="C48" s="22">
        <f>'2'!C41</f>
        <v>0</v>
      </c>
      <c r="D48" s="22">
        <f>'2'!D41</f>
        <v>0</v>
      </c>
      <c r="E48" s="72">
        <f>'2'!E41</f>
        <v>0</v>
      </c>
      <c r="F48" s="22">
        <f>'2'!F41</f>
        <v>0</v>
      </c>
      <c r="G48" s="45" t="str">
        <f>'N2'!AG48</f>
        <v/>
      </c>
      <c r="H48" s="45" t="str">
        <f>'N2'!AH48</f>
        <v/>
      </c>
    </row>
    <row r="49" spans="2:8" x14ac:dyDescent="0.35">
      <c r="B49" s="100">
        <v>38</v>
      </c>
      <c r="C49" s="22">
        <f>'2'!C42</f>
        <v>0</v>
      </c>
      <c r="D49" s="22">
        <f>'2'!D42</f>
        <v>0</v>
      </c>
      <c r="E49" s="72">
        <f>'2'!E42</f>
        <v>0</v>
      </c>
      <c r="F49" s="22">
        <f>'2'!F42</f>
        <v>0</v>
      </c>
      <c r="G49" s="45" t="str">
        <f>'N2'!AG49</f>
        <v/>
      </c>
      <c r="H49" s="45" t="str">
        <f>'N2'!AH49</f>
        <v/>
      </c>
    </row>
    <row r="50" spans="2:8" x14ac:dyDescent="0.35">
      <c r="B50" s="100">
        <v>39</v>
      </c>
      <c r="C50" s="22">
        <f>'2'!C43</f>
        <v>0</v>
      </c>
      <c r="D50" s="22">
        <f>'2'!D43</f>
        <v>0</v>
      </c>
      <c r="E50" s="72">
        <f>'2'!E43</f>
        <v>0</v>
      </c>
      <c r="F50" s="22">
        <f>'2'!F43</f>
        <v>0</v>
      </c>
      <c r="G50" s="45" t="str">
        <f>'N2'!AG50</f>
        <v/>
      </c>
      <c r="H50" s="45" t="str">
        <f>'N2'!AH50</f>
        <v/>
      </c>
    </row>
    <row r="51" spans="2:8" ht="15" thickBot="1" x14ac:dyDescent="0.4">
      <c r="B51" s="101">
        <v>40</v>
      </c>
      <c r="C51" s="102">
        <f>'2'!C44</f>
        <v>0</v>
      </c>
      <c r="D51" s="102">
        <f>'2'!D44</f>
        <v>0</v>
      </c>
      <c r="E51" s="103">
        <f>'2'!E44</f>
        <v>0</v>
      </c>
      <c r="F51" s="102">
        <f>'2'!F44</f>
        <v>0</v>
      </c>
      <c r="G51" s="104" t="str">
        <f>'N2'!AG51</f>
        <v/>
      </c>
      <c r="H51" s="104" t="str">
        <f>'N2'!AH51</f>
        <v/>
      </c>
    </row>
    <row r="52" spans="2:8" x14ac:dyDescent="0.35">
      <c r="B52" s="23"/>
      <c r="C52" s="23"/>
      <c r="D52" s="23"/>
      <c r="E52" s="23"/>
      <c r="F52" s="23"/>
      <c r="G52" s="23"/>
      <c r="H52" s="23"/>
    </row>
    <row r="53" spans="2:8" x14ac:dyDescent="0.35">
      <c r="B53" s="241" t="s">
        <v>89</v>
      </c>
      <c r="C53" s="241"/>
      <c r="D53" s="241"/>
      <c r="E53" s="241"/>
      <c r="F53" s="241"/>
      <c r="G53" s="46">
        <f>MIN(G12:G51)</f>
        <v>71</v>
      </c>
      <c r="H53" s="47"/>
    </row>
    <row r="54" spans="2:8" x14ac:dyDescent="0.35">
      <c r="B54" s="241" t="s">
        <v>90</v>
      </c>
      <c r="C54" s="241"/>
      <c r="D54" s="241"/>
      <c r="E54" s="241"/>
      <c r="F54" s="241"/>
      <c r="G54" s="46">
        <f>MAX(G12:G51)</f>
        <v>93</v>
      </c>
      <c r="H54" s="47"/>
    </row>
    <row r="55" spans="2:8" x14ac:dyDescent="0.35">
      <c r="B55" s="241" t="s">
        <v>92</v>
      </c>
      <c r="C55" s="241"/>
      <c r="D55" s="241"/>
      <c r="E55" s="241"/>
      <c r="F55" s="241"/>
      <c r="G55" s="46">
        <f>AVERAGE(G12:G51)</f>
        <v>81.75</v>
      </c>
      <c r="H55" s="47"/>
    </row>
    <row r="56" spans="2:8" x14ac:dyDescent="0.35">
      <c r="B56" s="241" t="s">
        <v>91</v>
      </c>
      <c r="C56" s="241"/>
      <c r="D56" s="241"/>
      <c r="E56" s="241"/>
      <c r="F56" s="241"/>
      <c r="G56" s="46">
        <f>SUM(G12:G51)</f>
        <v>327</v>
      </c>
      <c r="H56" s="47"/>
    </row>
    <row r="59" spans="2:8" x14ac:dyDescent="0.35">
      <c r="E59" t="s">
        <v>93</v>
      </c>
    </row>
    <row r="60" spans="2:8" x14ac:dyDescent="0.35">
      <c r="E60" t="s">
        <v>16</v>
      </c>
    </row>
    <row r="66" spans="5:5" x14ac:dyDescent="0.35">
      <c r="E66" s="48" t="str">
        <f>PROFIL!$D$23</f>
        <v>Dra. ULFAH, M.M</v>
      </c>
    </row>
    <row r="67" spans="5:5" x14ac:dyDescent="0.35">
      <c r="E67" t="str">
        <f>"NIP. " &amp;PROFIL!$D$25</f>
        <v>NIP. 1969110511995122002</v>
      </c>
    </row>
  </sheetData>
  <mergeCells count="12">
    <mergeCell ref="B53:F53"/>
    <mergeCell ref="B54:F54"/>
    <mergeCell ref="B55:F55"/>
    <mergeCell ref="B56:F56"/>
    <mergeCell ref="B2:H2"/>
    <mergeCell ref="B3:H3"/>
    <mergeCell ref="B4:H4"/>
    <mergeCell ref="B9:B10"/>
    <mergeCell ref="C9:D9"/>
    <mergeCell ref="E9:E10"/>
    <mergeCell ref="F9:F10"/>
    <mergeCell ref="H9:H1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5378D-4C40-4E13-942C-203C9DB5B21B}">
  <dimension ref="B1:H67"/>
  <sheetViews>
    <sheetView zoomScale="70" zoomScaleNormal="70" workbookViewId="0">
      <selection activeCell="H11" sqref="H11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52.26953125" customWidth="1"/>
    <col min="6" max="6" width="5.7265625" customWidth="1"/>
    <col min="7" max="7" width="12.08984375" customWidth="1"/>
    <col min="8" max="8" width="44.81640625" customWidth="1"/>
  </cols>
  <sheetData>
    <row r="1" spans="2:8" x14ac:dyDescent="0.35">
      <c r="B1" s="29"/>
      <c r="C1" s="29"/>
      <c r="D1" s="29"/>
      <c r="E1" s="29"/>
      <c r="F1" s="29"/>
      <c r="G1" s="29"/>
      <c r="H1" s="29"/>
    </row>
    <row r="2" spans="2:8" ht="24.5" x14ac:dyDescent="0.45">
      <c r="B2" s="187" t="s">
        <v>77</v>
      </c>
      <c r="C2" s="187"/>
      <c r="D2" s="187"/>
      <c r="E2" s="187"/>
      <c r="F2" s="187"/>
      <c r="G2" s="187"/>
      <c r="H2" s="187"/>
    </row>
    <row r="3" spans="2:8" ht="24.5" x14ac:dyDescent="0.45">
      <c r="B3" s="187" t="str">
        <f>PROFIL!C3 &amp;" " &amp;PROFIL!D3</f>
        <v>SMP NEGERI 3 BABELAN</v>
      </c>
      <c r="C3" s="187"/>
      <c r="D3" s="187"/>
      <c r="E3" s="187"/>
      <c r="F3" s="187"/>
      <c r="G3" s="187"/>
      <c r="H3" s="187"/>
    </row>
    <row r="4" spans="2:8" ht="24.5" customHeight="1" x14ac:dyDescent="0.35">
      <c r="B4" s="188" t="str">
        <f>"ASSESMEN PESERTA DIDIK TAHUN PELAJARAN " &amp; ": " &amp;PROFIL!C15 &amp; PROFIL!D15 &amp;PROFIL!E15</f>
        <v>ASSESMEN PESERTA DIDIK TAHUN PELAJARAN : 2025/2026</v>
      </c>
      <c r="C4" s="188"/>
      <c r="D4" s="188"/>
      <c r="E4" s="188"/>
      <c r="F4" s="188"/>
      <c r="G4" s="188"/>
      <c r="H4" s="188"/>
    </row>
    <row r="5" spans="2:8" x14ac:dyDescent="0.35">
      <c r="B5" s="29"/>
      <c r="C5" s="30" t="s">
        <v>18</v>
      </c>
      <c r="D5" s="30" t="str">
        <f>": " &amp;PROFIL!C27</f>
        <v>: Pendidikan Pancasila</v>
      </c>
      <c r="E5" s="29"/>
      <c r="F5" s="29"/>
      <c r="G5" s="30" t="s">
        <v>87</v>
      </c>
      <c r="H5" s="30" t="str">
        <f>": " &amp;PROFIL!$C$21</f>
        <v>: D</v>
      </c>
    </row>
    <row r="6" spans="2:8" x14ac:dyDescent="0.35">
      <c r="B6" s="29"/>
      <c r="C6" s="30" t="s">
        <v>12</v>
      </c>
      <c r="D6" s="30" t="str">
        <f>": " &amp;PROFIL!C19 &amp;"- " &amp;PROFIL!F19</f>
        <v xml:space="preserve">: VII- </v>
      </c>
      <c r="E6" s="29"/>
      <c r="F6" s="29"/>
      <c r="G6" s="30" t="s">
        <v>88</v>
      </c>
      <c r="H6" s="30" t="str">
        <f>": " &amp;PROFIL!$C$17</f>
        <v>: Ganjil</v>
      </c>
    </row>
    <row r="7" spans="2:8" ht="13.5" customHeight="1" thickBot="1" x14ac:dyDescent="0.4">
      <c r="B7" s="29"/>
      <c r="C7" s="30" t="s">
        <v>76</v>
      </c>
      <c r="D7" s="30" t="str">
        <f>": " &amp;PROFIL!C29</f>
        <v>: AZKA ZAKIYAH, S.Pd</v>
      </c>
      <c r="E7" s="29"/>
      <c r="F7" s="29"/>
      <c r="G7" s="29"/>
      <c r="H7" s="29"/>
    </row>
    <row r="8" spans="2:8" ht="15" hidden="1" thickBot="1" x14ac:dyDescent="0.4">
      <c r="B8" s="29"/>
      <c r="C8" s="30"/>
      <c r="D8" s="30"/>
      <c r="E8" s="29"/>
      <c r="F8" s="29"/>
      <c r="G8" s="29"/>
      <c r="H8" s="29"/>
    </row>
    <row r="9" spans="2:8" s="14" customFormat="1" ht="63.5" customHeight="1" thickBot="1" x14ac:dyDescent="0.4">
      <c r="B9" s="189" t="s">
        <v>48</v>
      </c>
      <c r="C9" s="191" t="s">
        <v>51</v>
      </c>
      <c r="D9" s="191"/>
      <c r="E9" s="191" t="s">
        <v>52</v>
      </c>
      <c r="F9" s="191" t="s">
        <v>53</v>
      </c>
      <c r="G9" s="27" t="s">
        <v>67</v>
      </c>
      <c r="H9" s="204" t="s">
        <v>245</v>
      </c>
    </row>
    <row r="10" spans="2:8" s="14" customFormat="1" ht="15.5" customHeight="1" x14ac:dyDescent="0.35">
      <c r="B10" s="190"/>
      <c r="C10" s="17" t="s">
        <v>49</v>
      </c>
      <c r="D10" s="17" t="s">
        <v>50</v>
      </c>
      <c r="E10" s="186"/>
      <c r="F10" s="186"/>
      <c r="G10" s="37" t="s">
        <v>75</v>
      </c>
      <c r="H10" s="205"/>
    </row>
    <row r="11" spans="2:8" s="14" customFormat="1" ht="0.5" customHeight="1" x14ac:dyDescent="0.35">
      <c r="B11" s="98"/>
      <c r="C11" s="38"/>
      <c r="D11" s="38"/>
      <c r="E11" s="38"/>
      <c r="F11" s="38"/>
      <c r="G11" s="41">
        <v>1</v>
      </c>
      <c r="H11" s="40"/>
    </row>
    <row r="12" spans="2:8" x14ac:dyDescent="0.35">
      <c r="B12" s="99">
        <v>1</v>
      </c>
      <c r="C12" s="22">
        <f>'3'!C5</f>
        <v>0</v>
      </c>
      <c r="D12" s="22">
        <f>'3'!D5</f>
        <v>0</v>
      </c>
      <c r="E12" s="72">
        <f>'3'!E5</f>
        <v>0</v>
      </c>
      <c r="F12" s="22">
        <f>'3'!F5</f>
        <v>0</v>
      </c>
      <c r="G12" s="45" t="str">
        <f>'N3'!AG12</f>
        <v/>
      </c>
      <c r="H12" s="45" t="str">
        <f>'N3'!AH12</f>
        <v/>
      </c>
    </row>
    <row r="13" spans="2:8" x14ac:dyDescent="0.35">
      <c r="B13" s="100">
        <v>2</v>
      </c>
      <c r="C13" s="22">
        <f>'3'!C6</f>
        <v>0</v>
      </c>
      <c r="D13" s="22">
        <f>'3'!D6</f>
        <v>0</v>
      </c>
      <c r="E13" s="72">
        <f>'3'!E6</f>
        <v>0</v>
      </c>
      <c r="F13" s="22">
        <f>'3'!F6</f>
        <v>0</v>
      </c>
      <c r="G13" s="45" t="str">
        <f>'N3'!AG13</f>
        <v/>
      </c>
      <c r="H13" s="45" t="str">
        <f>'N3'!AH13</f>
        <v/>
      </c>
    </row>
    <row r="14" spans="2:8" x14ac:dyDescent="0.35">
      <c r="B14" s="100">
        <v>3</v>
      </c>
      <c r="C14" s="22">
        <f>'3'!C7</f>
        <v>0</v>
      </c>
      <c r="D14" s="22">
        <f>'3'!D7</f>
        <v>0</v>
      </c>
      <c r="E14" s="72">
        <f>'3'!E7</f>
        <v>0</v>
      </c>
      <c r="F14" s="22">
        <f>'3'!F7</f>
        <v>0</v>
      </c>
      <c r="G14" s="45" t="str">
        <f>'N3'!AG14</f>
        <v/>
      </c>
      <c r="H14" s="45" t="str">
        <f>'N3'!AH14</f>
        <v/>
      </c>
    </row>
    <row r="15" spans="2:8" x14ac:dyDescent="0.35">
      <c r="B15" s="100">
        <v>4</v>
      </c>
      <c r="C15" s="22">
        <f>'3'!C8</f>
        <v>0</v>
      </c>
      <c r="D15" s="22">
        <f>'3'!D8</f>
        <v>0</v>
      </c>
      <c r="E15" s="72">
        <f>'3'!E8</f>
        <v>0</v>
      </c>
      <c r="F15" s="22">
        <f>'3'!F8</f>
        <v>0</v>
      </c>
      <c r="G15" s="45" t="str">
        <f>'N3'!AG15</f>
        <v/>
      </c>
      <c r="H15" s="45" t="str">
        <f>'N3'!AH15</f>
        <v/>
      </c>
    </row>
    <row r="16" spans="2:8" x14ac:dyDescent="0.35">
      <c r="B16" s="100">
        <v>5</v>
      </c>
      <c r="C16" s="22">
        <f>'3'!C9</f>
        <v>0</v>
      </c>
      <c r="D16" s="22">
        <f>'3'!D9</f>
        <v>0</v>
      </c>
      <c r="E16" s="72">
        <f>'3'!E9</f>
        <v>0</v>
      </c>
      <c r="F16" s="22">
        <f>'3'!F9</f>
        <v>0</v>
      </c>
      <c r="G16" s="45" t="str">
        <f>'N3'!AG16</f>
        <v/>
      </c>
      <c r="H16" s="45" t="str">
        <f>'N3'!AH16</f>
        <v/>
      </c>
    </row>
    <row r="17" spans="2:8" x14ac:dyDescent="0.35">
      <c r="B17" s="100">
        <v>6</v>
      </c>
      <c r="C17" s="22">
        <f>'3'!C10</f>
        <v>0</v>
      </c>
      <c r="D17" s="22">
        <f>'3'!D10</f>
        <v>0</v>
      </c>
      <c r="E17" s="72">
        <f>'3'!E10</f>
        <v>0</v>
      </c>
      <c r="F17" s="22">
        <f>'3'!F10</f>
        <v>0</v>
      </c>
      <c r="G17" s="45" t="str">
        <f>'N3'!AG17</f>
        <v/>
      </c>
      <c r="H17" s="45" t="str">
        <f>'N3'!AH17</f>
        <v/>
      </c>
    </row>
    <row r="18" spans="2:8" x14ac:dyDescent="0.35">
      <c r="B18" s="100">
        <v>7</v>
      </c>
      <c r="C18" s="22">
        <f>'3'!C11</f>
        <v>0</v>
      </c>
      <c r="D18" s="22">
        <f>'3'!D11</f>
        <v>0</v>
      </c>
      <c r="E18" s="72">
        <f>'3'!E11</f>
        <v>0</v>
      </c>
      <c r="F18" s="22">
        <f>'3'!F11</f>
        <v>0</v>
      </c>
      <c r="G18" s="45" t="str">
        <f>'N3'!AG18</f>
        <v/>
      </c>
      <c r="H18" s="45" t="str">
        <f>'N3'!AH18</f>
        <v/>
      </c>
    </row>
    <row r="19" spans="2:8" x14ac:dyDescent="0.35">
      <c r="B19" s="100">
        <v>8</v>
      </c>
      <c r="C19" s="22">
        <f>'3'!C12</f>
        <v>0</v>
      </c>
      <c r="D19" s="22">
        <f>'3'!D12</f>
        <v>0</v>
      </c>
      <c r="E19" s="72">
        <f>'3'!E12</f>
        <v>0</v>
      </c>
      <c r="F19" s="22">
        <f>'3'!F12</f>
        <v>0</v>
      </c>
      <c r="G19" s="45" t="str">
        <f>'N3'!AG19</f>
        <v/>
      </c>
      <c r="H19" s="45" t="str">
        <f>'N3'!AH19</f>
        <v/>
      </c>
    </row>
    <row r="20" spans="2:8" x14ac:dyDescent="0.35">
      <c r="B20" s="100">
        <v>9</v>
      </c>
      <c r="C20" s="22">
        <f>'3'!C13</f>
        <v>0</v>
      </c>
      <c r="D20" s="22">
        <f>'3'!D13</f>
        <v>0</v>
      </c>
      <c r="E20" s="72">
        <f>'3'!E13</f>
        <v>0</v>
      </c>
      <c r="F20" s="22">
        <f>'3'!F13</f>
        <v>0</v>
      </c>
      <c r="G20" s="45" t="str">
        <f>'N3'!AG20</f>
        <v/>
      </c>
      <c r="H20" s="45" t="str">
        <f>'N3'!AH20</f>
        <v/>
      </c>
    </row>
    <row r="21" spans="2:8" x14ac:dyDescent="0.35">
      <c r="B21" s="100">
        <v>10</v>
      </c>
      <c r="C21" s="22">
        <f>'3'!C14</f>
        <v>0</v>
      </c>
      <c r="D21" s="22">
        <f>'3'!D14</f>
        <v>0</v>
      </c>
      <c r="E21" s="72">
        <f>'3'!E14</f>
        <v>0</v>
      </c>
      <c r="F21" s="22">
        <f>'3'!F14</f>
        <v>0</v>
      </c>
      <c r="G21" s="45" t="str">
        <f>'N3'!AG21</f>
        <v/>
      </c>
      <c r="H21" s="45" t="str">
        <f>'N3'!AH21</f>
        <v/>
      </c>
    </row>
    <row r="22" spans="2:8" x14ac:dyDescent="0.35">
      <c r="B22" s="100">
        <v>11</v>
      </c>
      <c r="C22" s="22">
        <f>'3'!C15</f>
        <v>0</v>
      </c>
      <c r="D22" s="22">
        <f>'3'!D15</f>
        <v>0</v>
      </c>
      <c r="E22" s="72">
        <f>'3'!E15</f>
        <v>0</v>
      </c>
      <c r="F22" s="22">
        <f>'3'!F15</f>
        <v>0</v>
      </c>
      <c r="G22" s="45" t="str">
        <f>'N3'!AG22</f>
        <v/>
      </c>
      <c r="H22" s="45" t="str">
        <f>'N3'!AH22</f>
        <v/>
      </c>
    </row>
    <row r="23" spans="2:8" x14ac:dyDescent="0.35">
      <c r="B23" s="100">
        <v>12</v>
      </c>
      <c r="C23" s="22">
        <f>'3'!C16</f>
        <v>0</v>
      </c>
      <c r="D23" s="22">
        <f>'3'!D16</f>
        <v>0</v>
      </c>
      <c r="E23" s="72">
        <f>'3'!E16</f>
        <v>0</v>
      </c>
      <c r="F23" s="22">
        <f>'3'!F16</f>
        <v>0</v>
      </c>
      <c r="G23" s="45" t="str">
        <f>'N3'!AG23</f>
        <v/>
      </c>
      <c r="H23" s="45" t="str">
        <f>'N3'!AH23</f>
        <v/>
      </c>
    </row>
    <row r="24" spans="2:8" x14ac:dyDescent="0.35">
      <c r="B24" s="100">
        <v>13</v>
      </c>
      <c r="C24" s="22">
        <f>'3'!C17</f>
        <v>0</v>
      </c>
      <c r="D24" s="22">
        <f>'3'!D17</f>
        <v>0</v>
      </c>
      <c r="E24" s="72">
        <f>'3'!E17</f>
        <v>0</v>
      </c>
      <c r="F24" s="22">
        <f>'3'!F17</f>
        <v>0</v>
      </c>
      <c r="G24" s="45" t="str">
        <f>'N3'!AG24</f>
        <v/>
      </c>
      <c r="H24" s="45" t="str">
        <f>'N3'!AH24</f>
        <v/>
      </c>
    </row>
    <row r="25" spans="2:8" x14ac:dyDescent="0.35">
      <c r="B25" s="100">
        <v>14</v>
      </c>
      <c r="C25" s="22">
        <f>'3'!C18</f>
        <v>0</v>
      </c>
      <c r="D25" s="22">
        <f>'3'!D18</f>
        <v>0</v>
      </c>
      <c r="E25" s="72">
        <f>'3'!E18</f>
        <v>0</v>
      </c>
      <c r="F25" s="22">
        <f>'3'!F18</f>
        <v>0</v>
      </c>
      <c r="G25" s="45" t="str">
        <f>'N3'!AG25</f>
        <v/>
      </c>
      <c r="H25" s="45" t="str">
        <f>'N3'!AH25</f>
        <v/>
      </c>
    </row>
    <row r="26" spans="2:8" x14ac:dyDescent="0.35">
      <c r="B26" s="100">
        <v>15</v>
      </c>
      <c r="C26" s="22">
        <f>'3'!C19</f>
        <v>0</v>
      </c>
      <c r="D26" s="22">
        <f>'3'!D19</f>
        <v>0</v>
      </c>
      <c r="E26" s="72">
        <f>'3'!E19</f>
        <v>0</v>
      </c>
      <c r="F26" s="22">
        <f>'3'!F19</f>
        <v>0</v>
      </c>
      <c r="G26" s="45" t="str">
        <f>'N3'!AG26</f>
        <v/>
      </c>
      <c r="H26" s="45" t="str">
        <f>'N3'!AH26</f>
        <v/>
      </c>
    </row>
    <row r="27" spans="2:8" x14ac:dyDescent="0.35">
      <c r="B27" s="100">
        <v>16</v>
      </c>
      <c r="C27" s="22">
        <f>'3'!C20</f>
        <v>0</v>
      </c>
      <c r="D27" s="22">
        <f>'3'!D20</f>
        <v>0</v>
      </c>
      <c r="E27" s="72">
        <f>'3'!E20</f>
        <v>0</v>
      </c>
      <c r="F27" s="22">
        <f>'3'!F20</f>
        <v>0</v>
      </c>
      <c r="G27" s="45" t="str">
        <f>'N3'!AG27</f>
        <v/>
      </c>
      <c r="H27" s="45" t="str">
        <f>'N3'!AH27</f>
        <v/>
      </c>
    </row>
    <row r="28" spans="2:8" x14ac:dyDescent="0.35">
      <c r="B28" s="100">
        <v>17</v>
      </c>
      <c r="C28" s="22">
        <f>'3'!C21</f>
        <v>0</v>
      </c>
      <c r="D28" s="22">
        <f>'3'!D21</f>
        <v>0</v>
      </c>
      <c r="E28" s="72">
        <f>'3'!E21</f>
        <v>0</v>
      </c>
      <c r="F28" s="22">
        <f>'3'!F21</f>
        <v>0</v>
      </c>
      <c r="G28" s="45" t="str">
        <f>'N3'!AG28</f>
        <v/>
      </c>
      <c r="H28" s="45" t="str">
        <f>'N3'!AH28</f>
        <v/>
      </c>
    </row>
    <row r="29" spans="2:8" x14ac:dyDescent="0.35">
      <c r="B29" s="100">
        <v>18</v>
      </c>
      <c r="C29" s="22">
        <f>'3'!C22</f>
        <v>0</v>
      </c>
      <c r="D29" s="22">
        <f>'3'!D22</f>
        <v>0</v>
      </c>
      <c r="E29" s="72">
        <f>'3'!E22</f>
        <v>0</v>
      </c>
      <c r="F29" s="22">
        <f>'3'!F22</f>
        <v>0</v>
      </c>
      <c r="G29" s="45" t="str">
        <f>'N3'!AG29</f>
        <v/>
      </c>
      <c r="H29" s="45" t="str">
        <f>'N3'!AH29</f>
        <v/>
      </c>
    </row>
    <row r="30" spans="2:8" x14ac:dyDescent="0.35">
      <c r="B30" s="100">
        <v>19</v>
      </c>
      <c r="C30" s="22">
        <f>'3'!C23</f>
        <v>0</v>
      </c>
      <c r="D30" s="22">
        <f>'3'!D23</f>
        <v>0</v>
      </c>
      <c r="E30" s="72">
        <f>'3'!E23</f>
        <v>0</v>
      </c>
      <c r="F30" s="22">
        <f>'3'!F23</f>
        <v>0</v>
      </c>
      <c r="G30" s="45" t="str">
        <f>'N3'!AG30</f>
        <v/>
      </c>
      <c r="H30" s="45" t="str">
        <f>'N3'!AH30</f>
        <v/>
      </c>
    </row>
    <row r="31" spans="2:8" x14ac:dyDescent="0.35">
      <c r="B31" s="100">
        <v>20</v>
      </c>
      <c r="C31" s="22">
        <f>'3'!C24</f>
        <v>0</v>
      </c>
      <c r="D31" s="22">
        <f>'3'!D24</f>
        <v>0</v>
      </c>
      <c r="E31" s="72">
        <f>'3'!E24</f>
        <v>0</v>
      </c>
      <c r="F31" s="22">
        <f>'3'!F24</f>
        <v>0</v>
      </c>
      <c r="G31" s="45" t="str">
        <f>'N3'!AG31</f>
        <v/>
      </c>
      <c r="H31" s="45" t="str">
        <f>'N3'!AH31</f>
        <v/>
      </c>
    </row>
    <row r="32" spans="2:8" x14ac:dyDescent="0.35">
      <c r="B32" s="100">
        <v>21</v>
      </c>
      <c r="C32" s="22">
        <f>'3'!C25</f>
        <v>0</v>
      </c>
      <c r="D32" s="22">
        <f>'3'!D25</f>
        <v>0</v>
      </c>
      <c r="E32" s="72">
        <f>'3'!E25</f>
        <v>0</v>
      </c>
      <c r="F32" s="22">
        <f>'3'!F25</f>
        <v>0</v>
      </c>
      <c r="G32" s="45" t="str">
        <f>'N3'!AG32</f>
        <v/>
      </c>
      <c r="H32" s="45" t="str">
        <f>'N3'!AH32</f>
        <v/>
      </c>
    </row>
    <row r="33" spans="2:8" x14ac:dyDescent="0.35">
      <c r="B33" s="100">
        <v>22</v>
      </c>
      <c r="C33" s="22">
        <f>'3'!C26</f>
        <v>0</v>
      </c>
      <c r="D33" s="22">
        <f>'3'!D26</f>
        <v>0</v>
      </c>
      <c r="E33" s="72">
        <f>'3'!E26</f>
        <v>0</v>
      </c>
      <c r="F33" s="22">
        <f>'3'!F26</f>
        <v>0</v>
      </c>
      <c r="G33" s="45" t="str">
        <f>'N3'!AG33</f>
        <v/>
      </c>
      <c r="H33" s="45" t="str">
        <f>'N3'!AH33</f>
        <v/>
      </c>
    </row>
    <row r="34" spans="2:8" x14ac:dyDescent="0.35">
      <c r="B34" s="100">
        <v>23</v>
      </c>
      <c r="C34" s="22">
        <f>'3'!C27</f>
        <v>0</v>
      </c>
      <c r="D34" s="22">
        <f>'3'!D27</f>
        <v>0</v>
      </c>
      <c r="E34" s="72">
        <f>'3'!E27</f>
        <v>0</v>
      </c>
      <c r="F34" s="22">
        <f>'3'!F27</f>
        <v>0</v>
      </c>
      <c r="G34" s="45" t="str">
        <f>'N3'!AG34</f>
        <v/>
      </c>
      <c r="H34" s="45" t="str">
        <f>'N3'!AH34</f>
        <v/>
      </c>
    </row>
    <row r="35" spans="2:8" x14ac:dyDescent="0.35">
      <c r="B35" s="100">
        <v>24</v>
      </c>
      <c r="C35" s="22">
        <f>'3'!C28</f>
        <v>0</v>
      </c>
      <c r="D35" s="22">
        <f>'3'!D28</f>
        <v>0</v>
      </c>
      <c r="E35" s="72">
        <f>'3'!E28</f>
        <v>0</v>
      </c>
      <c r="F35" s="22">
        <f>'3'!F28</f>
        <v>0</v>
      </c>
      <c r="G35" s="45" t="str">
        <f>'N3'!AG35</f>
        <v/>
      </c>
      <c r="H35" s="45" t="str">
        <f>'N3'!AH35</f>
        <v/>
      </c>
    </row>
    <row r="36" spans="2:8" x14ac:dyDescent="0.35">
      <c r="B36" s="100">
        <v>25</v>
      </c>
      <c r="C36" s="22">
        <f>'3'!C29</f>
        <v>0</v>
      </c>
      <c r="D36" s="22">
        <f>'3'!D29</f>
        <v>0</v>
      </c>
      <c r="E36" s="72">
        <f>'3'!E29</f>
        <v>0</v>
      </c>
      <c r="F36" s="22">
        <f>'3'!F29</f>
        <v>0</v>
      </c>
      <c r="G36" s="45" t="str">
        <f>'N3'!AG36</f>
        <v/>
      </c>
      <c r="H36" s="45" t="str">
        <f>'N3'!AH36</f>
        <v/>
      </c>
    </row>
    <row r="37" spans="2:8" x14ac:dyDescent="0.35">
      <c r="B37" s="100">
        <v>26</v>
      </c>
      <c r="C37" s="22">
        <f>'3'!C30</f>
        <v>0</v>
      </c>
      <c r="D37" s="22">
        <f>'3'!D30</f>
        <v>0</v>
      </c>
      <c r="E37" s="72">
        <f>'3'!E30</f>
        <v>0</v>
      </c>
      <c r="F37" s="22">
        <f>'3'!F30</f>
        <v>0</v>
      </c>
      <c r="G37" s="45" t="str">
        <f>'N3'!AG37</f>
        <v/>
      </c>
      <c r="H37" s="45" t="str">
        <f>'N3'!AH37</f>
        <v/>
      </c>
    </row>
    <row r="38" spans="2:8" x14ac:dyDescent="0.35">
      <c r="B38" s="100">
        <v>27</v>
      </c>
      <c r="C38" s="22">
        <f>'3'!C31</f>
        <v>0</v>
      </c>
      <c r="D38" s="22">
        <f>'3'!D31</f>
        <v>0</v>
      </c>
      <c r="E38" s="72">
        <f>'3'!E31</f>
        <v>0</v>
      </c>
      <c r="F38" s="22">
        <f>'3'!F31</f>
        <v>0</v>
      </c>
      <c r="G38" s="45" t="str">
        <f>'N3'!AG38</f>
        <v/>
      </c>
      <c r="H38" s="45" t="str">
        <f>'N3'!AH38</f>
        <v/>
      </c>
    </row>
    <row r="39" spans="2:8" x14ac:dyDescent="0.35">
      <c r="B39" s="100">
        <v>28</v>
      </c>
      <c r="C39" s="22">
        <f>'3'!C32</f>
        <v>0</v>
      </c>
      <c r="D39" s="22">
        <f>'3'!D32</f>
        <v>0</v>
      </c>
      <c r="E39" s="72">
        <f>'3'!E32</f>
        <v>0</v>
      </c>
      <c r="F39" s="22">
        <f>'3'!F32</f>
        <v>0</v>
      </c>
      <c r="G39" s="45" t="str">
        <f>'N3'!AG39</f>
        <v/>
      </c>
      <c r="H39" s="45" t="str">
        <f>'N3'!AH39</f>
        <v/>
      </c>
    </row>
    <row r="40" spans="2:8" x14ac:dyDescent="0.35">
      <c r="B40" s="100">
        <v>29</v>
      </c>
      <c r="C40" s="22">
        <f>'3'!C33</f>
        <v>0</v>
      </c>
      <c r="D40" s="22">
        <f>'3'!D33</f>
        <v>0</v>
      </c>
      <c r="E40" s="72">
        <f>'3'!E33</f>
        <v>0</v>
      </c>
      <c r="F40" s="22">
        <f>'3'!F33</f>
        <v>0</v>
      </c>
      <c r="G40" s="45" t="str">
        <f>'N3'!AG40</f>
        <v/>
      </c>
      <c r="H40" s="45" t="str">
        <f>'N3'!AH40</f>
        <v/>
      </c>
    </row>
    <row r="41" spans="2:8" x14ac:dyDescent="0.35">
      <c r="B41" s="100">
        <v>30</v>
      </c>
      <c r="C41" s="22">
        <f>'3'!C34</f>
        <v>0</v>
      </c>
      <c r="D41" s="22">
        <f>'3'!D34</f>
        <v>0</v>
      </c>
      <c r="E41" s="72">
        <f>'3'!E34</f>
        <v>0</v>
      </c>
      <c r="F41" s="22">
        <f>'3'!F34</f>
        <v>0</v>
      </c>
      <c r="G41" s="45" t="str">
        <f>'N3'!AG41</f>
        <v/>
      </c>
      <c r="H41" s="45" t="str">
        <f>'N3'!AH41</f>
        <v/>
      </c>
    </row>
    <row r="42" spans="2:8" x14ac:dyDescent="0.35">
      <c r="B42" s="100">
        <v>31</v>
      </c>
      <c r="C42" s="22">
        <f>'3'!C35</f>
        <v>0</v>
      </c>
      <c r="D42" s="22">
        <f>'3'!D35</f>
        <v>0</v>
      </c>
      <c r="E42" s="72">
        <f>'3'!E35</f>
        <v>0</v>
      </c>
      <c r="F42" s="22">
        <f>'3'!F35</f>
        <v>0</v>
      </c>
      <c r="G42" s="45" t="str">
        <f>'N3'!AG42</f>
        <v/>
      </c>
      <c r="H42" s="45" t="str">
        <f>'N3'!AH42</f>
        <v/>
      </c>
    </row>
    <row r="43" spans="2:8" x14ac:dyDescent="0.35">
      <c r="B43" s="100">
        <v>32</v>
      </c>
      <c r="C43" s="22">
        <f>'3'!C36</f>
        <v>0</v>
      </c>
      <c r="D43" s="22">
        <f>'3'!D36</f>
        <v>0</v>
      </c>
      <c r="E43" s="72">
        <f>'3'!E36</f>
        <v>0</v>
      </c>
      <c r="F43" s="22">
        <f>'3'!F36</f>
        <v>0</v>
      </c>
      <c r="G43" s="45" t="str">
        <f>'N3'!AG43</f>
        <v/>
      </c>
      <c r="H43" s="45" t="str">
        <f>'N3'!AH43</f>
        <v/>
      </c>
    </row>
    <row r="44" spans="2:8" x14ac:dyDescent="0.35">
      <c r="B44" s="100">
        <v>33</v>
      </c>
      <c r="C44" s="22">
        <f>'3'!C37</f>
        <v>0</v>
      </c>
      <c r="D44" s="22">
        <f>'3'!D37</f>
        <v>0</v>
      </c>
      <c r="E44" s="72">
        <f>'3'!E37</f>
        <v>0</v>
      </c>
      <c r="F44" s="22">
        <f>'3'!F37</f>
        <v>0</v>
      </c>
      <c r="G44" s="45" t="str">
        <f>'N3'!AG44</f>
        <v/>
      </c>
      <c r="H44" s="45" t="str">
        <f>'N3'!AH44</f>
        <v/>
      </c>
    </row>
    <row r="45" spans="2:8" x14ac:dyDescent="0.35">
      <c r="B45" s="100">
        <v>34</v>
      </c>
      <c r="C45" s="22">
        <f>'3'!C38</f>
        <v>0</v>
      </c>
      <c r="D45" s="22">
        <f>'3'!D38</f>
        <v>0</v>
      </c>
      <c r="E45" s="72">
        <f>'3'!E38</f>
        <v>0</v>
      </c>
      <c r="F45" s="22">
        <f>'3'!F38</f>
        <v>0</v>
      </c>
      <c r="G45" s="45" t="str">
        <f>'N3'!AG45</f>
        <v/>
      </c>
      <c r="H45" s="45" t="str">
        <f>'N3'!AH45</f>
        <v/>
      </c>
    </row>
    <row r="46" spans="2:8" x14ac:dyDescent="0.35">
      <c r="B46" s="100">
        <v>35</v>
      </c>
      <c r="C46" s="22">
        <f>'3'!C39</f>
        <v>0</v>
      </c>
      <c r="D46" s="22">
        <f>'3'!D39</f>
        <v>0</v>
      </c>
      <c r="E46" s="72">
        <f>'3'!E39</f>
        <v>0</v>
      </c>
      <c r="F46" s="22">
        <f>'3'!F39</f>
        <v>0</v>
      </c>
      <c r="G46" s="45" t="str">
        <f>'N3'!AG46</f>
        <v/>
      </c>
      <c r="H46" s="45" t="str">
        <f>'N3'!AH46</f>
        <v/>
      </c>
    </row>
    <row r="47" spans="2:8" x14ac:dyDescent="0.35">
      <c r="B47" s="100">
        <v>36</v>
      </c>
      <c r="C47" s="22">
        <f>'3'!C40</f>
        <v>0</v>
      </c>
      <c r="D47" s="22">
        <f>'3'!D40</f>
        <v>0</v>
      </c>
      <c r="E47" s="72">
        <f>'3'!E40</f>
        <v>0</v>
      </c>
      <c r="F47" s="22">
        <f>'3'!F40</f>
        <v>0</v>
      </c>
      <c r="G47" s="45" t="str">
        <f>'N3'!AG47</f>
        <v/>
      </c>
      <c r="H47" s="45" t="str">
        <f>'N3'!AH47</f>
        <v/>
      </c>
    </row>
    <row r="48" spans="2:8" x14ac:dyDescent="0.35">
      <c r="B48" s="100">
        <v>37</v>
      </c>
      <c r="C48" s="22">
        <f>'3'!C41</f>
        <v>0</v>
      </c>
      <c r="D48" s="22">
        <f>'3'!D41</f>
        <v>0</v>
      </c>
      <c r="E48" s="72">
        <f>'3'!E41</f>
        <v>0</v>
      </c>
      <c r="F48" s="22">
        <f>'3'!F41</f>
        <v>0</v>
      </c>
      <c r="G48" s="45" t="str">
        <f>'N3'!AG48</f>
        <v/>
      </c>
      <c r="H48" s="45" t="str">
        <f>'N3'!AH48</f>
        <v/>
      </c>
    </row>
    <row r="49" spans="2:8" x14ac:dyDescent="0.35">
      <c r="B49" s="100">
        <v>38</v>
      </c>
      <c r="C49" s="22">
        <f>'3'!C42</f>
        <v>0</v>
      </c>
      <c r="D49" s="22">
        <f>'3'!D42</f>
        <v>0</v>
      </c>
      <c r="E49" s="72">
        <f>'3'!E42</f>
        <v>0</v>
      </c>
      <c r="F49" s="22">
        <f>'3'!F42</f>
        <v>0</v>
      </c>
      <c r="G49" s="45" t="str">
        <f>'N3'!AG49</f>
        <v/>
      </c>
      <c r="H49" s="45" t="str">
        <f>'N3'!AH49</f>
        <v/>
      </c>
    </row>
    <row r="50" spans="2:8" x14ac:dyDescent="0.35">
      <c r="B50" s="100">
        <v>39</v>
      </c>
      <c r="C50" s="22">
        <f>'3'!C43</f>
        <v>0</v>
      </c>
      <c r="D50" s="22">
        <f>'3'!D43</f>
        <v>0</v>
      </c>
      <c r="E50" s="72">
        <f>'3'!E43</f>
        <v>0</v>
      </c>
      <c r="F50" s="22">
        <f>'3'!F43</f>
        <v>0</v>
      </c>
      <c r="G50" s="45" t="str">
        <f>'N3'!AG50</f>
        <v/>
      </c>
      <c r="H50" s="45" t="str">
        <f>'N3'!AH50</f>
        <v/>
      </c>
    </row>
    <row r="51" spans="2:8" ht="15" thickBot="1" x14ac:dyDescent="0.4">
      <c r="B51" s="101">
        <v>40</v>
      </c>
      <c r="C51" s="102">
        <f>'3'!C44</f>
        <v>0</v>
      </c>
      <c r="D51" s="102">
        <f>'3'!D44</f>
        <v>0</v>
      </c>
      <c r="E51" s="103">
        <f>'3'!E44</f>
        <v>0</v>
      </c>
      <c r="F51" s="102">
        <f>'3'!F44</f>
        <v>0</v>
      </c>
      <c r="G51" s="104" t="str">
        <f>'N3'!AG51</f>
        <v/>
      </c>
      <c r="H51" s="104" t="str">
        <f>'N3'!AH51</f>
        <v/>
      </c>
    </row>
    <row r="52" spans="2:8" x14ac:dyDescent="0.35">
      <c r="B52" s="23"/>
      <c r="C52" s="23"/>
      <c r="D52" s="23"/>
      <c r="E52" s="23"/>
      <c r="F52" s="23"/>
      <c r="G52" s="23"/>
      <c r="H52" s="23"/>
    </row>
    <row r="53" spans="2:8" x14ac:dyDescent="0.35">
      <c r="B53" s="241" t="s">
        <v>89</v>
      </c>
      <c r="C53" s="241"/>
      <c r="D53" s="241"/>
      <c r="E53" s="241"/>
      <c r="F53" s="241"/>
      <c r="G53" s="46">
        <f>MIN(G12:G51)</f>
        <v>0</v>
      </c>
      <c r="H53" s="47"/>
    </row>
    <row r="54" spans="2:8" x14ac:dyDescent="0.35">
      <c r="B54" s="241" t="s">
        <v>90</v>
      </c>
      <c r="C54" s="241"/>
      <c r="D54" s="241"/>
      <c r="E54" s="241"/>
      <c r="F54" s="241"/>
      <c r="G54" s="46">
        <f>MAX(G12:G51)</f>
        <v>0</v>
      </c>
      <c r="H54" s="47"/>
    </row>
    <row r="55" spans="2:8" x14ac:dyDescent="0.35">
      <c r="B55" s="241" t="s">
        <v>92</v>
      </c>
      <c r="C55" s="241"/>
      <c r="D55" s="241"/>
      <c r="E55" s="241"/>
      <c r="F55" s="241"/>
      <c r="G55" s="46" t="e">
        <f>AVERAGE(G12:G51)</f>
        <v>#DIV/0!</v>
      </c>
      <c r="H55" s="47"/>
    </row>
    <row r="56" spans="2:8" x14ac:dyDescent="0.35">
      <c r="B56" s="241" t="s">
        <v>91</v>
      </c>
      <c r="C56" s="241"/>
      <c r="D56" s="241"/>
      <c r="E56" s="241"/>
      <c r="F56" s="241"/>
      <c r="G56" s="46">
        <f>SUM(G12:G51)</f>
        <v>0</v>
      </c>
      <c r="H56" s="47"/>
    </row>
    <row r="59" spans="2:8" x14ac:dyDescent="0.35">
      <c r="E59" t="s">
        <v>93</v>
      </c>
    </row>
    <row r="60" spans="2:8" x14ac:dyDescent="0.35">
      <c r="E60" t="s">
        <v>16</v>
      </c>
    </row>
    <row r="66" spans="5:5" x14ac:dyDescent="0.35">
      <c r="E66" s="48" t="str">
        <f>PROFIL!$D$23</f>
        <v>Dra. ULFAH, M.M</v>
      </c>
    </row>
    <row r="67" spans="5:5" x14ac:dyDescent="0.35">
      <c r="E67" t="str">
        <f>"NIP. " &amp;PROFIL!$D$25</f>
        <v>NIP. 1969110511995122002</v>
      </c>
    </row>
  </sheetData>
  <mergeCells count="12">
    <mergeCell ref="B53:F53"/>
    <mergeCell ref="B54:F54"/>
    <mergeCell ref="B55:F55"/>
    <mergeCell ref="B56:F56"/>
    <mergeCell ref="B2:H2"/>
    <mergeCell ref="B3:H3"/>
    <mergeCell ref="B4:H4"/>
    <mergeCell ref="B9:B10"/>
    <mergeCell ref="C9:D9"/>
    <mergeCell ref="E9:E10"/>
    <mergeCell ref="F9:F10"/>
    <mergeCell ref="H9:H1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339BE-B974-409D-A72D-126ACC8F119A}">
  <dimension ref="B1:H67"/>
  <sheetViews>
    <sheetView topLeftCell="A7" zoomScale="70" zoomScaleNormal="70" workbookViewId="0">
      <selection activeCell="H11" sqref="H11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47.6328125" customWidth="1"/>
    <col min="6" max="6" width="5.7265625" customWidth="1"/>
    <col min="7" max="7" width="12.08984375" customWidth="1"/>
    <col min="8" max="8" width="39.36328125" customWidth="1"/>
  </cols>
  <sheetData>
    <row r="1" spans="2:8" x14ac:dyDescent="0.35">
      <c r="B1" s="29"/>
      <c r="C1" s="29"/>
      <c r="D1" s="29"/>
      <c r="E1" s="29"/>
      <c r="F1" s="29"/>
      <c r="G1" s="29"/>
      <c r="H1" s="29"/>
    </row>
    <row r="2" spans="2:8" ht="24.5" x14ac:dyDescent="0.45">
      <c r="B2" s="187" t="s">
        <v>77</v>
      </c>
      <c r="C2" s="187"/>
      <c r="D2" s="187"/>
      <c r="E2" s="187"/>
      <c r="F2" s="187"/>
      <c r="G2" s="187"/>
      <c r="H2" s="187"/>
    </row>
    <row r="3" spans="2:8" ht="24.5" x14ac:dyDescent="0.45">
      <c r="B3" s="187" t="str">
        <f>PROFIL!C3 &amp;" " &amp;PROFIL!D3</f>
        <v>SMP NEGERI 3 BABELAN</v>
      </c>
      <c r="C3" s="187"/>
      <c r="D3" s="187"/>
      <c r="E3" s="187"/>
      <c r="F3" s="187"/>
      <c r="G3" s="187"/>
      <c r="H3" s="187"/>
    </row>
    <row r="4" spans="2:8" ht="24.5" customHeight="1" x14ac:dyDescent="0.35">
      <c r="B4" s="188" t="str">
        <f>"ASSESMEN PESERTA DIDIK TAHUN PELAJARAN " &amp; ": " &amp;PROFIL!C15 &amp; PROFIL!D15 &amp;PROFIL!E15</f>
        <v>ASSESMEN PESERTA DIDIK TAHUN PELAJARAN : 2025/2026</v>
      </c>
      <c r="C4" s="188"/>
      <c r="D4" s="188"/>
      <c r="E4" s="188"/>
      <c r="F4" s="188"/>
      <c r="G4" s="188"/>
      <c r="H4" s="188"/>
    </row>
    <row r="5" spans="2:8" x14ac:dyDescent="0.35">
      <c r="B5" s="29"/>
      <c r="C5" s="30" t="s">
        <v>18</v>
      </c>
      <c r="D5" s="30" t="str">
        <f>": " &amp;PROFIL!C27</f>
        <v>: Pendidikan Pancasila</v>
      </c>
      <c r="E5" s="29"/>
      <c r="F5" s="29"/>
      <c r="G5" s="30" t="s">
        <v>87</v>
      </c>
      <c r="H5" s="30" t="str">
        <f>": " &amp;PROFIL!$C$21</f>
        <v>: D</v>
      </c>
    </row>
    <row r="6" spans="2:8" x14ac:dyDescent="0.35">
      <c r="B6" s="29"/>
      <c r="C6" s="30" t="s">
        <v>12</v>
      </c>
      <c r="D6" s="30" t="str">
        <f>": " &amp;PROFIL!C19 &amp;"- " &amp;PROFIL!G19</f>
        <v xml:space="preserve">: VII- </v>
      </c>
      <c r="E6" s="29"/>
      <c r="F6" s="29"/>
      <c r="G6" s="30" t="s">
        <v>88</v>
      </c>
      <c r="H6" s="30" t="str">
        <f>": " &amp;PROFIL!$C$17</f>
        <v>: Ganjil</v>
      </c>
    </row>
    <row r="7" spans="2:8" ht="13.5" customHeight="1" thickBot="1" x14ac:dyDescent="0.4">
      <c r="B7" s="29"/>
      <c r="C7" s="30" t="s">
        <v>76</v>
      </c>
      <c r="D7" s="30" t="str">
        <f>": " &amp;PROFIL!C29</f>
        <v>: AZKA ZAKIYAH, S.Pd</v>
      </c>
      <c r="E7" s="29"/>
      <c r="F7" s="29"/>
      <c r="G7" s="29"/>
      <c r="H7" s="29"/>
    </row>
    <row r="8" spans="2:8" ht="15" hidden="1" thickBot="1" x14ac:dyDescent="0.4">
      <c r="B8" s="29"/>
      <c r="C8" s="30"/>
      <c r="D8" s="30"/>
      <c r="E8" s="29"/>
      <c r="F8" s="29"/>
      <c r="G8" s="29"/>
      <c r="H8" s="29"/>
    </row>
    <row r="9" spans="2:8" s="14" customFormat="1" ht="63.5" customHeight="1" thickBot="1" x14ac:dyDescent="0.4">
      <c r="B9" s="189" t="s">
        <v>48</v>
      </c>
      <c r="C9" s="191" t="s">
        <v>51</v>
      </c>
      <c r="D9" s="191"/>
      <c r="E9" s="191" t="s">
        <v>52</v>
      </c>
      <c r="F9" s="191" t="s">
        <v>53</v>
      </c>
      <c r="G9" s="27" t="s">
        <v>67</v>
      </c>
      <c r="H9" s="204" t="s">
        <v>227</v>
      </c>
    </row>
    <row r="10" spans="2:8" s="14" customFormat="1" ht="15.5" customHeight="1" x14ac:dyDescent="0.35">
      <c r="B10" s="190"/>
      <c r="C10" s="17" t="s">
        <v>49</v>
      </c>
      <c r="D10" s="17" t="s">
        <v>50</v>
      </c>
      <c r="E10" s="186"/>
      <c r="F10" s="186"/>
      <c r="G10" s="37" t="s">
        <v>75</v>
      </c>
      <c r="H10" s="205"/>
    </row>
    <row r="11" spans="2:8" s="14" customFormat="1" ht="0.5" customHeight="1" x14ac:dyDescent="0.35">
      <c r="B11" s="98"/>
      <c r="C11" s="38"/>
      <c r="D11" s="38"/>
      <c r="E11" s="38"/>
      <c r="F11" s="38"/>
      <c r="G11" s="41">
        <v>1</v>
      </c>
      <c r="H11" s="40"/>
    </row>
    <row r="12" spans="2:8" x14ac:dyDescent="0.35">
      <c r="B12" s="99">
        <v>1</v>
      </c>
      <c r="C12" s="22">
        <f>'4'!C5</f>
        <v>0</v>
      </c>
      <c r="D12" s="22">
        <f>'4'!D5</f>
        <v>0</v>
      </c>
      <c r="E12" s="72">
        <f>'4'!E5</f>
        <v>0</v>
      </c>
      <c r="F12" s="22">
        <f>'4'!F5</f>
        <v>0</v>
      </c>
      <c r="G12" s="45" t="str">
        <f>'N4'!AG12</f>
        <v/>
      </c>
      <c r="H12" s="45" t="str">
        <f>'N4'!AH12</f>
        <v/>
      </c>
    </row>
    <row r="13" spans="2:8" x14ac:dyDescent="0.35">
      <c r="B13" s="100">
        <v>2</v>
      </c>
      <c r="C13" s="22">
        <f>'4'!C6</f>
        <v>0</v>
      </c>
      <c r="D13" s="22">
        <f>'4'!D6</f>
        <v>0</v>
      </c>
      <c r="E13" s="72">
        <f>'4'!E6</f>
        <v>0</v>
      </c>
      <c r="F13" s="22">
        <f>'4'!F6</f>
        <v>0</v>
      </c>
      <c r="G13" s="45" t="str">
        <f>'N4'!AG13</f>
        <v/>
      </c>
      <c r="H13" s="45" t="str">
        <f>'N4'!AH13</f>
        <v/>
      </c>
    </row>
    <row r="14" spans="2:8" x14ac:dyDescent="0.35">
      <c r="B14" s="100">
        <v>3</v>
      </c>
      <c r="C14" s="22">
        <f>'4'!C7</f>
        <v>0</v>
      </c>
      <c r="D14" s="22">
        <f>'4'!D7</f>
        <v>0</v>
      </c>
      <c r="E14" s="72">
        <f>'4'!E7</f>
        <v>0</v>
      </c>
      <c r="F14" s="22">
        <f>'4'!F7</f>
        <v>0</v>
      </c>
      <c r="G14" s="45" t="str">
        <f>'N4'!AG14</f>
        <v/>
      </c>
      <c r="H14" s="45" t="str">
        <f>'N4'!AH14</f>
        <v/>
      </c>
    </row>
    <row r="15" spans="2:8" x14ac:dyDescent="0.35">
      <c r="B15" s="100">
        <v>4</v>
      </c>
      <c r="C15" s="22">
        <f>'4'!C8</f>
        <v>0</v>
      </c>
      <c r="D15" s="22">
        <f>'4'!D8</f>
        <v>0</v>
      </c>
      <c r="E15" s="72">
        <f>'4'!E8</f>
        <v>0</v>
      </c>
      <c r="F15" s="22">
        <f>'4'!F8</f>
        <v>0</v>
      </c>
      <c r="G15" s="45" t="str">
        <f>'N4'!AG15</f>
        <v/>
      </c>
      <c r="H15" s="45" t="str">
        <f>'N4'!AH15</f>
        <v/>
      </c>
    </row>
    <row r="16" spans="2:8" x14ac:dyDescent="0.35">
      <c r="B16" s="100">
        <v>5</v>
      </c>
      <c r="C16" s="22">
        <f>'4'!C9</f>
        <v>0</v>
      </c>
      <c r="D16" s="22">
        <f>'4'!D9</f>
        <v>0</v>
      </c>
      <c r="E16" s="72">
        <f>'4'!E9</f>
        <v>0</v>
      </c>
      <c r="F16" s="22">
        <f>'4'!F9</f>
        <v>0</v>
      </c>
      <c r="G16" s="45" t="str">
        <f>'N4'!AG16</f>
        <v/>
      </c>
      <c r="H16" s="45" t="str">
        <f>'N4'!AH16</f>
        <v/>
      </c>
    </row>
    <row r="17" spans="2:8" x14ac:dyDescent="0.35">
      <c r="B17" s="100">
        <v>6</v>
      </c>
      <c r="C17" s="22">
        <f>'4'!C10</f>
        <v>0</v>
      </c>
      <c r="D17" s="22">
        <f>'4'!D10</f>
        <v>0</v>
      </c>
      <c r="E17" s="72">
        <f>'4'!E10</f>
        <v>0</v>
      </c>
      <c r="F17" s="22">
        <f>'4'!F10</f>
        <v>0</v>
      </c>
      <c r="G17" s="45" t="str">
        <f>'N4'!AG17</f>
        <v/>
      </c>
      <c r="H17" s="45" t="str">
        <f>'N4'!AH17</f>
        <v/>
      </c>
    </row>
    <row r="18" spans="2:8" x14ac:dyDescent="0.35">
      <c r="B18" s="100">
        <v>7</v>
      </c>
      <c r="C18" s="22">
        <f>'4'!C11</f>
        <v>0</v>
      </c>
      <c r="D18" s="22">
        <f>'4'!D11</f>
        <v>0</v>
      </c>
      <c r="E18" s="72">
        <f>'4'!E11</f>
        <v>0</v>
      </c>
      <c r="F18" s="22">
        <f>'4'!F11</f>
        <v>0</v>
      </c>
      <c r="G18" s="45" t="str">
        <f>'N4'!AG18</f>
        <v/>
      </c>
      <c r="H18" s="45" t="str">
        <f>'N4'!AH18</f>
        <v/>
      </c>
    </row>
    <row r="19" spans="2:8" x14ac:dyDescent="0.35">
      <c r="B19" s="100">
        <v>8</v>
      </c>
      <c r="C19" s="22">
        <f>'4'!C12</f>
        <v>0</v>
      </c>
      <c r="D19" s="22">
        <f>'4'!D12</f>
        <v>0</v>
      </c>
      <c r="E19" s="72">
        <f>'4'!E12</f>
        <v>0</v>
      </c>
      <c r="F19" s="22">
        <f>'4'!F12</f>
        <v>0</v>
      </c>
      <c r="G19" s="45" t="str">
        <f>'N4'!AG19</f>
        <v/>
      </c>
      <c r="H19" s="45" t="str">
        <f>'N4'!AH19</f>
        <v/>
      </c>
    </row>
    <row r="20" spans="2:8" x14ac:dyDescent="0.35">
      <c r="B20" s="100">
        <v>9</v>
      </c>
      <c r="C20" s="22">
        <f>'4'!C13</f>
        <v>0</v>
      </c>
      <c r="D20" s="22">
        <f>'4'!D13</f>
        <v>0</v>
      </c>
      <c r="E20" s="72">
        <f>'4'!E13</f>
        <v>0</v>
      </c>
      <c r="F20" s="22">
        <f>'4'!F13</f>
        <v>0</v>
      </c>
      <c r="G20" s="45" t="str">
        <f>'N4'!AG20</f>
        <v/>
      </c>
      <c r="H20" s="45" t="str">
        <f>'N4'!AH20</f>
        <v/>
      </c>
    </row>
    <row r="21" spans="2:8" x14ac:dyDescent="0.35">
      <c r="B21" s="100">
        <v>10</v>
      </c>
      <c r="C21" s="22">
        <f>'4'!C14</f>
        <v>0</v>
      </c>
      <c r="D21" s="22">
        <f>'4'!D14</f>
        <v>0</v>
      </c>
      <c r="E21" s="72">
        <f>'4'!E14</f>
        <v>0</v>
      </c>
      <c r="F21" s="22">
        <f>'4'!F14</f>
        <v>0</v>
      </c>
      <c r="G21" s="45" t="str">
        <f>'N4'!AG21</f>
        <v/>
      </c>
      <c r="H21" s="45" t="str">
        <f>'N4'!AH21</f>
        <v/>
      </c>
    </row>
    <row r="22" spans="2:8" x14ac:dyDescent="0.35">
      <c r="B22" s="100">
        <v>11</v>
      </c>
      <c r="C22" s="22">
        <f>'4'!C15</f>
        <v>0</v>
      </c>
      <c r="D22" s="22">
        <f>'4'!D15</f>
        <v>0</v>
      </c>
      <c r="E22" s="72">
        <f>'4'!E15</f>
        <v>0</v>
      </c>
      <c r="F22" s="22">
        <f>'4'!F15</f>
        <v>0</v>
      </c>
      <c r="G22" s="45" t="str">
        <f>'N4'!AG22</f>
        <v/>
      </c>
      <c r="H22" s="45" t="str">
        <f>'N4'!AH22</f>
        <v/>
      </c>
    </row>
    <row r="23" spans="2:8" x14ac:dyDescent="0.35">
      <c r="B23" s="100">
        <v>12</v>
      </c>
      <c r="C23" s="22">
        <f>'4'!C16</f>
        <v>0</v>
      </c>
      <c r="D23" s="22">
        <f>'4'!D16</f>
        <v>0</v>
      </c>
      <c r="E23" s="72">
        <f>'4'!E16</f>
        <v>0</v>
      </c>
      <c r="F23" s="22">
        <f>'4'!F16</f>
        <v>0</v>
      </c>
      <c r="G23" s="45" t="str">
        <f>'N4'!AG23</f>
        <v/>
      </c>
      <c r="H23" s="45" t="str">
        <f>'N4'!AH23</f>
        <v/>
      </c>
    </row>
    <row r="24" spans="2:8" x14ac:dyDescent="0.35">
      <c r="B24" s="100">
        <v>13</v>
      </c>
      <c r="C24" s="22">
        <f>'4'!C17</f>
        <v>0</v>
      </c>
      <c r="D24" s="22">
        <f>'4'!D17</f>
        <v>0</v>
      </c>
      <c r="E24" s="72">
        <f>'4'!E17</f>
        <v>0</v>
      </c>
      <c r="F24" s="22">
        <f>'4'!F17</f>
        <v>0</v>
      </c>
      <c r="G24" s="45" t="str">
        <f>'N4'!AG24</f>
        <v/>
      </c>
      <c r="H24" s="45" t="str">
        <f>'N4'!AH24</f>
        <v/>
      </c>
    </row>
    <row r="25" spans="2:8" x14ac:dyDescent="0.35">
      <c r="B25" s="100">
        <v>14</v>
      </c>
      <c r="C25" s="22">
        <f>'4'!C18</f>
        <v>0</v>
      </c>
      <c r="D25" s="22">
        <f>'4'!D18</f>
        <v>0</v>
      </c>
      <c r="E25" s="72">
        <f>'4'!E18</f>
        <v>0</v>
      </c>
      <c r="F25" s="22">
        <f>'4'!F18</f>
        <v>0</v>
      </c>
      <c r="G25" s="45" t="str">
        <f>'N4'!AG25</f>
        <v/>
      </c>
      <c r="H25" s="45" t="str">
        <f>'N4'!AH25</f>
        <v/>
      </c>
    </row>
    <row r="26" spans="2:8" x14ac:dyDescent="0.35">
      <c r="B26" s="100">
        <v>15</v>
      </c>
      <c r="C26" s="22">
        <f>'4'!C19</f>
        <v>0</v>
      </c>
      <c r="D26" s="22">
        <f>'4'!D19</f>
        <v>0</v>
      </c>
      <c r="E26" s="72">
        <f>'4'!E19</f>
        <v>0</v>
      </c>
      <c r="F26" s="22">
        <f>'4'!F19</f>
        <v>0</v>
      </c>
      <c r="G26" s="45" t="str">
        <f>'N4'!AG26</f>
        <v/>
      </c>
      <c r="H26" s="45" t="str">
        <f>'N4'!AH26</f>
        <v/>
      </c>
    </row>
    <row r="27" spans="2:8" x14ac:dyDescent="0.35">
      <c r="B27" s="100">
        <v>16</v>
      </c>
      <c r="C27" s="22">
        <f>'4'!C20</f>
        <v>0</v>
      </c>
      <c r="D27" s="22">
        <f>'4'!D20</f>
        <v>0</v>
      </c>
      <c r="E27" s="72">
        <f>'4'!E20</f>
        <v>0</v>
      </c>
      <c r="F27" s="22">
        <f>'4'!F20</f>
        <v>0</v>
      </c>
      <c r="G27" s="45" t="str">
        <f>'N4'!AG27</f>
        <v/>
      </c>
      <c r="H27" s="45" t="str">
        <f>'N4'!AH27</f>
        <v/>
      </c>
    </row>
    <row r="28" spans="2:8" x14ac:dyDescent="0.35">
      <c r="B28" s="100">
        <v>17</v>
      </c>
      <c r="C28" s="22">
        <f>'4'!C21</f>
        <v>0</v>
      </c>
      <c r="D28" s="22">
        <f>'4'!D21</f>
        <v>0</v>
      </c>
      <c r="E28" s="72">
        <f>'4'!E21</f>
        <v>0</v>
      </c>
      <c r="F28" s="22">
        <f>'4'!F21</f>
        <v>0</v>
      </c>
      <c r="G28" s="45" t="str">
        <f>'N4'!AG28</f>
        <v/>
      </c>
      <c r="H28" s="45" t="str">
        <f>'N4'!AH28</f>
        <v/>
      </c>
    </row>
    <row r="29" spans="2:8" x14ac:dyDescent="0.35">
      <c r="B29" s="100">
        <v>18</v>
      </c>
      <c r="C29" s="22">
        <f>'4'!C22</f>
        <v>0</v>
      </c>
      <c r="D29" s="22">
        <f>'4'!D22</f>
        <v>0</v>
      </c>
      <c r="E29" s="72">
        <f>'4'!E22</f>
        <v>0</v>
      </c>
      <c r="F29" s="22">
        <f>'4'!F22</f>
        <v>0</v>
      </c>
      <c r="G29" s="45" t="str">
        <f>'N4'!AG29</f>
        <v/>
      </c>
      <c r="H29" s="45" t="str">
        <f>'N4'!AH29</f>
        <v/>
      </c>
    </row>
    <row r="30" spans="2:8" x14ac:dyDescent="0.35">
      <c r="B30" s="100">
        <v>19</v>
      </c>
      <c r="C30" s="22">
        <f>'4'!C23</f>
        <v>0</v>
      </c>
      <c r="D30" s="22">
        <f>'4'!D23</f>
        <v>0</v>
      </c>
      <c r="E30" s="72">
        <f>'4'!E23</f>
        <v>0</v>
      </c>
      <c r="F30" s="22">
        <f>'4'!F23</f>
        <v>0</v>
      </c>
      <c r="G30" s="45" t="str">
        <f>'N4'!AG30</f>
        <v/>
      </c>
      <c r="H30" s="45" t="str">
        <f>'N4'!AH30</f>
        <v/>
      </c>
    </row>
    <row r="31" spans="2:8" x14ac:dyDescent="0.35">
      <c r="B31" s="100">
        <v>20</v>
      </c>
      <c r="C31" s="22">
        <f>'4'!C24</f>
        <v>0</v>
      </c>
      <c r="D31" s="22">
        <f>'4'!D24</f>
        <v>0</v>
      </c>
      <c r="E31" s="72">
        <f>'4'!E24</f>
        <v>0</v>
      </c>
      <c r="F31" s="22">
        <f>'4'!F24</f>
        <v>0</v>
      </c>
      <c r="G31" s="45" t="str">
        <f>'N4'!AG31</f>
        <v/>
      </c>
      <c r="H31" s="45" t="str">
        <f>'N4'!AH31</f>
        <v/>
      </c>
    </row>
    <row r="32" spans="2:8" x14ac:dyDescent="0.35">
      <c r="B32" s="100">
        <v>21</v>
      </c>
      <c r="C32" s="22">
        <f>'4'!C25</f>
        <v>0</v>
      </c>
      <c r="D32" s="22">
        <f>'4'!D25</f>
        <v>0</v>
      </c>
      <c r="E32" s="72">
        <f>'4'!E25</f>
        <v>0</v>
      </c>
      <c r="F32" s="22">
        <f>'4'!F25</f>
        <v>0</v>
      </c>
      <c r="G32" s="45" t="str">
        <f>'N4'!AG32</f>
        <v/>
      </c>
      <c r="H32" s="45" t="str">
        <f>'N4'!AH32</f>
        <v/>
      </c>
    </row>
    <row r="33" spans="2:8" x14ac:dyDescent="0.35">
      <c r="B33" s="100">
        <v>22</v>
      </c>
      <c r="C33" s="22">
        <f>'4'!C26</f>
        <v>0</v>
      </c>
      <c r="D33" s="22">
        <f>'4'!D26</f>
        <v>0</v>
      </c>
      <c r="E33" s="72">
        <f>'4'!E26</f>
        <v>0</v>
      </c>
      <c r="F33" s="22">
        <f>'4'!F26</f>
        <v>0</v>
      </c>
      <c r="G33" s="45" t="str">
        <f>'N4'!AG33</f>
        <v/>
      </c>
      <c r="H33" s="45" t="str">
        <f>'N4'!AH33</f>
        <v/>
      </c>
    </row>
    <row r="34" spans="2:8" x14ac:dyDescent="0.35">
      <c r="B34" s="100">
        <v>23</v>
      </c>
      <c r="C34" s="22">
        <f>'4'!C27</f>
        <v>0</v>
      </c>
      <c r="D34" s="22">
        <f>'4'!D27</f>
        <v>0</v>
      </c>
      <c r="E34" s="72">
        <f>'4'!E27</f>
        <v>0</v>
      </c>
      <c r="F34" s="22">
        <f>'4'!F27</f>
        <v>0</v>
      </c>
      <c r="G34" s="45" t="str">
        <f>'N4'!AG34</f>
        <v/>
      </c>
      <c r="H34" s="45" t="str">
        <f>'N4'!AH34</f>
        <v/>
      </c>
    </row>
    <row r="35" spans="2:8" x14ac:dyDescent="0.35">
      <c r="B35" s="100">
        <v>24</v>
      </c>
      <c r="C35" s="22">
        <f>'4'!C28</f>
        <v>0</v>
      </c>
      <c r="D35" s="22">
        <f>'4'!D28</f>
        <v>0</v>
      </c>
      <c r="E35" s="72">
        <f>'4'!E28</f>
        <v>0</v>
      </c>
      <c r="F35" s="22">
        <f>'4'!F28</f>
        <v>0</v>
      </c>
      <c r="G35" s="45" t="str">
        <f>'N4'!AG35</f>
        <v/>
      </c>
      <c r="H35" s="45" t="str">
        <f>'N4'!AH35</f>
        <v/>
      </c>
    </row>
    <row r="36" spans="2:8" x14ac:dyDescent="0.35">
      <c r="B36" s="100">
        <v>25</v>
      </c>
      <c r="C36" s="22">
        <f>'4'!C29</f>
        <v>0</v>
      </c>
      <c r="D36" s="22">
        <f>'4'!D29</f>
        <v>0</v>
      </c>
      <c r="E36" s="72">
        <f>'4'!E29</f>
        <v>0</v>
      </c>
      <c r="F36" s="22">
        <f>'4'!F29</f>
        <v>0</v>
      </c>
      <c r="G36" s="45" t="str">
        <f>'N4'!AG36</f>
        <v/>
      </c>
      <c r="H36" s="45" t="str">
        <f>'N4'!AH36</f>
        <v/>
      </c>
    </row>
    <row r="37" spans="2:8" x14ac:dyDescent="0.35">
      <c r="B37" s="100">
        <v>26</v>
      </c>
      <c r="C37" s="22">
        <f>'4'!C30</f>
        <v>0</v>
      </c>
      <c r="D37" s="22">
        <f>'4'!D30</f>
        <v>0</v>
      </c>
      <c r="E37" s="72">
        <f>'4'!E30</f>
        <v>0</v>
      </c>
      <c r="F37" s="22">
        <f>'4'!F30</f>
        <v>0</v>
      </c>
      <c r="G37" s="45" t="str">
        <f>'N4'!AG37</f>
        <v/>
      </c>
      <c r="H37" s="45" t="str">
        <f>'N4'!AH37</f>
        <v/>
      </c>
    </row>
    <row r="38" spans="2:8" x14ac:dyDescent="0.35">
      <c r="B38" s="100">
        <v>27</v>
      </c>
      <c r="C38" s="22">
        <f>'4'!C31</f>
        <v>0</v>
      </c>
      <c r="D38" s="22">
        <f>'4'!D31</f>
        <v>0</v>
      </c>
      <c r="E38" s="72">
        <f>'4'!E31</f>
        <v>0</v>
      </c>
      <c r="F38" s="22">
        <f>'4'!F31</f>
        <v>0</v>
      </c>
      <c r="G38" s="45" t="str">
        <f>'N4'!AG38</f>
        <v/>
      </c>
      <c r="H38" s="45" t="str">
        <f>'N4'!AH38</f>
        <v/>
      </c>
    </row>
    <row r="39" spans="2:8" x14ac:dyDescent="0.35">
      <c r="B39" s="100">
        <v>28</v>
      </c>
      <c r="C39" s="22">
        <f>'4'!C32</f>
        <v>0</v>
      </c>
      <c r="D39" s="22">
        <f>'4'!D32</f>
        <v>0</v>
      </c>
      <c r="E39" s="72">
        <f>'4'!E32</f>
        <v>0</v>
      </c>
      <c r="F39" s="22">
        <f>'4'!F32</f>
        <v>0</v>
      </c>
      <c r="G39" s="45" t="str">
        <f>'N4'!AG39</f>
        <v/>
      </c>
      <c r="H39" s="45" t="str">
        <f>'N4'!AH39</f>
        <v/>
      </c>
    </row>
    <row r="40" spans="2:8" x14ac:dyDescent="0.35">
      <c r="B40" s="100">
        <v>29</v>
      </c>
      <c r="C40" s="22">
        <f>'4'!C33</f>
        <v>0</v>
      </c>
      <c r="D40" s="22">
        <f>'4'!D33</f>
        <v>0</v>
      </c>
      <c r="E40" s="72">
        <f>'4'!E33</f>
        <v>0</v>
      </c>
      <c r="F40" s="22">
        <f>'4'!F33</f>
        <v>0</v>
      </c>
      <c r="G40" s="45" t="str">
        <f>'N4'!AG40</f>
        <v/>
      </c>
      <c r="H40" s="45" t="str">
        <f>'N4'!AH40</f>
        <v/>
      </c>
    </row>
    <row r="41" spans="2:8" x14ac:dyDescent="0.35">
      <c r="B41" s="100">
        <v>30</v>
      </c>
      <c r="C41" s="22">
        <f>'4'!C34</f>
        <v>0</v>
      </c>
      <c r="D41" s="22">
        <f>'4'!D34</f>
        <v>0</v>
      </c>
      <c r="E41" s="72">
        <f>'4'!E34</f>
        <v>0</v>
      </c>
      <c r="F41" s="22">
        <f>'4'!F34</f>
        <v>0</v>
      </c>
      <c r="G41" s="45" t="str">
        <f>'N4'!AG41</f>
        <v/>
      </c>
      <c r="H41" s="45" t="str">
        <f>'N4'!AH41</f>
        <v/>
      </c>
    </row>
    <row r="42" spans="2:8" x14ac:dyDescent="0.35">
      <c r="B42" s="100">
        <v>31</v>
      </c>
      <c r="C42" s="22">
        <f>'4'!C35</f>
        <v>0</v>
      </c>
      <c r="D42" s="22">
        <f>'4'!D35</f>
        <v>0</v>
      </c>
      <c r="E42" s="72">
        <f>'4'!E35</f>
        <v>0</v>
      </c>
      <c r="F42" s="22">
        <f>'4'!F35</f>
        <v>0</v>
      </c>
      <c r="G42" s="45" t="str">
        <f>'N4'!AG42</f>
        <v/>
      </c>
      <c r="H42" s="45" t="str">
        <f>'N4'!AH42</f>
        <v/>
      </c>
    </row>
    <row r="43" spans="2:8" x14ac:dyDescent="0.35">
      <c r="B43" s="100">
        <v>32</v>
      </c>
      <c r="C43" s="22">
        <f>'4'!C36</f>
        <v>0</v>
      </c>
      <c r="D43" s="22">
        <f>'4'!D36</f>
        <v>0</v>
      </c>
      <c r="E43" s="72">
        <f>'4'!E36</f>
        <v>0</v>
      </c>
      <c r="F43" s="22">
        <f>'4'!F36</f>
        <v>0</v>
      </c>
      <c r="G43" s="45" t="str">
        <f>'N4'!AG43</f>
        <v/>
      </c>
      <c r="H43" s="45" t="str">
        <f>'N4'!AH43</f>
        <v/>
      </c>
    </row>
    <row r="44" spans="2:8" x14ac:dyDescent="0.35">
      <c r="B44" s="100">
        <v>33</v>
      </c>
      <c r="C44" s="22">
        <f>'4'!C37</f>
        <v>0</v>
      </c>
      <c r="D44" s="22">
        <f>'4'!D37</f>
        <v>0</v>
      </c>
      <c r="E44" s="72">
        <f>'4'!E37</f>
        <v>0</v>
      </c>
      <c r="F44" s="22">
        <f>'4'!F37</f>
        <v>0</v>
      </c>
      <c r="G44" s="45" t="str">
        <f>'N4'!AG44</f>
        <v/>
      </c>
      <c r="H44" s="45" t="str">
        <f>'N4'!AH44</f>
        <v/>
      </c>
    </row>
    <row r="45" spans="2:8" x14ac:dyDescent="0.35">
      <c r="B45" s="100">
        <v>34</v>
      </c>
      <c r="C45" s="22">
        <f>'4'!C38</f>
        <v>0</v>
      </c>
      <c r="D45" s="22">
        <f>'4'!D38</f>
        <v>0</v>
      </c>
      <c r="E45" s="72">
        <f>'4'!E38</f>
        <v>0</v>
      </c>
      <c r="F45" s="22">
        <f>'4'!F38</f>
        <v>0</v>
      </c>
      <c r="G45" s="45" t="str">
        <f>'N4'!AG45</f>
        <v/>
      </c>
      <c r="H45" s="45" t="str">
        <f>'N4'!AH45</f>
        <v/>
      </c>
    </row>
    <row r="46" spans="2:8" x14ac:dyDescent="0.35">
      <c r="B46" s="100">
        <v>35</v>
      </c>
      <c r="C46" s="22">
        <f>'4'!C39</f>
        <v>0</v>
      </c>
      <c r="D46" s="22">
        <f>'4'!D39</f>
        <v>0</v>
      </c>
      <c r="E46" s="72">
        <f>'4'!E39</f>
        <v>0</v>
      </c>
      <c r="F46" s="22">
        <f>'4'!F39</f>
        <v>0</v>
      </c>
      <c r="G46" s="45" t="str">
        <f>'N4'!AG46</f>
        <v/>
      </c>
      <c r="H46" s="45" t="str">
        <f>'N4'!AH46</f>
        <v/>
      </c>
    </row>
    <row r="47" spans="2:8" x14ac:dyDescent="0.35">
      <c r="B47" s="100">
        <v>36</v>
      </c>
      <c r="C47" s="22">
        <f>'4'!C40</f>
        <v>0</v>
      </c>
      <c r="D47" s="22">
        <f>'4'!D40</f>
        <v>0</v>
      </c>
      <c r="E47" s="72">
        <f>'4'!E40</f>
        <v>0</v>
      </c>
      <c r="F47" s="22">
        <f>'4'!F40</f>
        <v>0</v>
      </c>
      <c r="G47" s="45" t="str">
        <f>'N4'!AG47</f>
        <v/>
      </c>
      <c r="H47" s="45" t="str">
        <f>'N4'!AH47</f>
        <v/>
      </c>
    </row>
    <row r="48" spans="2:8" x14ac:dyDescent="0.35">
      <c r="B48" s="100">
        <v>37</v>
      </c>
      <c r="C48" s="22">
        <f>'4'!C41</f>
        <v>0</v>
      </c>
      <c r="D48" s="22">
        <f>'4'!D41</f>
        <v>0</v>
      </c>
      <c r="E48" s="72">
        <f>'4'!E41</f>
        <v>0</v>
      </c>
      <c r="F48" s="22">
        <f>'4'!F41</f>
        <v>0</v>
      </c>
      <c r="G48" s="45" t="str">
        <f>'N4'!AG48</f>
        <v/>
      </c>
      <c r="H48" s="45" t="str">
        <f>'N4'!AH48</f>
        <v/>
      </c>
    </row>
    <row r="49" spans="2:8" x14ac:dyDescent="0.35">
      <c r="B49" s="100">
        <v>38</v>
      </c>
      <c r="C49" s="22">
        <f>'4'!C42</f>
        <v>0</v>
      </c>
      <c r="D49" s="22">
        <f>'4'!D42</f>
        <v>0</v>
      </c>
      <c r="E49" s="72">
        <f>'4'!E42</f>
        <v>0</v>
      </c>
      <c r="F49" s="22">
        <f>'4'!F42</f>
        <v>0</v>
      </c>
      <c r="G49" s="45" t="str">
        <f>'N4'!AG49</f>
        <v/>
      </c>
      <c r="H49" s="45" t="str">
        <f>'N4'!AH49</f>
        <v/>
      </c>
    </row>
    <row r="50" spans="2:8" x14ac:dyDescent="0.35">
      <c r="B50" s="100">
        <v>39</v>
      </c>
      <c r="C50" s="22">
        <f>'4'!C43</f>
        <v>0</v>
      </c>
      <c r="D50" s="22">
        <f>'4'!D43</f>
        <v>0</v>
      </c>
      <c r="E50" s="72">
        <f>'4'!E43</f>
        <v>0</v>
      </c>
      <c r="F50" s="22">
        <f>'4'!F43</f>
        <v>0</v>
      </c>
      <c r="G50" s="45" t="str">
        <f>'N4'!AG50</f>
        <v/>
      </c>
      <c r="H50" s="45" t="str">
        <f>'N4'!AH50</f>
        <v/>
      </c>
    </row>
    <row r="51" spans="2:8" ht="15" thickBot="1" x14ac:dyDescent="0.4">
      <c r="B51" s="101">
        <v>40</v>
      </c>
      <c r="C51" s="102">
        <f>'4'!C44</f>
        <v>0</v>
      </c>
      <c r="D51" s="102">
        <f>'4'!D44</f>
        <v>0</v>
      </c>
      <c r="E51" s="103">
        <f>'4'!E44</f>
        <v>0</v>
      </c>
      <c r="F51" s="102">
        <f>'4'!F44</f>
        <v>0</v>
      </c>
      <c r="G51" s="104" t="str">
        <f>'N4'!AG51</f>
        <v/>
      </c>
      <c r="H51" s="104" t="str">
        <f>'N4'!AH51</f>
        <v/>
      </c>
    </row>
    <row r="52" spans="2:8" x14ac:dyDescent="0.35">
      <c r="B52" s="23"/>
      <c r="C52" s="23"/>
      <c r="D52" s="23"/>
      <c r="E52" s="23"/>
      <c r="F52" s="23"/>
      <c r="G52" s="23"/>
      <c r="H52" s="23"/>
    </row>
    <row r="53" spans="2:8" x14ac:dyDescent="0.35">
      <c r="B53" s="241" t="s">
        <v>89</v>
      </c>
      <c r="C53" s="241"/>
      <c r="D53" s="241"/>
      <c r="E53" s="241"/>
      <c r="F53" s="241"/>
      <c r="G53" s="46">
        <f>MIN(G12:G51)</f>
        <v>0</v>
      </c>
      <c r="H53" s="47"/>
    </row>
    <row r="54" spans="2:8" x14ac:dyDescent="0.35">
      <c r="B54" s="241" t="s">
        <v>90</v>
      </c>
      <c r="C54" s="241"/>
      <c r="D54" s="241"/>
      <c r="E54" s="241"/>
      <c r="F54" s="241"/>
      <c r="G54" s="46">
        <f>MAX(G12:G51)</f>
        <v>0</v>
      </c>
      <c r="H54" s="47"/>
    </row>
    <row r="55" spans="2:8" x14ac:dyDescent="0.35">
      <c r="B55" s="241" t="s">
        <v>92</v>
      </c>
      <c r="C55" s="241"/>
      <c r="D55" s="241"/>
      <c r="E55" s="241"/>
      <c r="F55" s="241"/>
      <c r="G55" s="46" t="e">
        <f>AVERAGE(G12:G51)</f>
        <v>#DIV/0!</v>
      </c>
      <c r="H55" s="47"/>
    </row>
    <row r="56" spans="2:8" x14ac:dyDescent="0.35">
      <c r="B56" s="241" t="s">
        <v>91</v>
      </c>
      <c r="C56" s="241"/>
      <c r="D56" s="241"/>
      <c r="E56" s="241"/>
      <c r="F56" s="241"/>
      <c r="G56" s="46">
        <f>SUM(G12:G51)</f>
        <v>0</v>
      </c>
      <c r="H56" s="47"/>
    </row>
    <row r="59" spans="2:8" x14ac:dyDescent="0.35">
      <c r="E59" t="s">
        <v>93</v>
      </c>
    </row>
    <row r="60" spans="2:8" x14ac:dyDescent="0.35">
      <c r="E60" t="s">
        <v>16</v>
      </c>
    </row>
    <row r="66" spans="5:5" x14ac:dyDescent="0.35">
      <c r="E66" s="48" t="str">
        <f>PROFIL!$D$23</f>
        <v>Dra. ULFAH, M.M</v>
      </c>
    </row>
    <row r="67" spans="5:5" x14ac:dyDescent="0.35">
      <c r="E67" t="str">
        <f>"NIP. " &amp;PROFIL!$D$25</f>
        <v>NIP. 1969110511995122002</v>
      </c>
    </row>
  </sheetData>
  <mergeCells count="12">
    <mergeCell ref="B53:F53"/>
    <mergeCell ref="B54:F54"/>
    <mergeCell ref="B55:F55"/>
    <mergeCell ref="B56:F56"/>
    <mergeCell ref="B2:H2"/>
    <mergeCell ref="B3:H3"/>
    <mergeCell ref="B4:H4"/>
    <mergeCell ref="B9:B10"/>
    <mergeCell ref="C9:D9"/>
    <mergeCell ref="E9:E10"/>
    <mergeCell ref="F9:F10"/>
    <mergeCell ref="H9:H1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AE2A4-5032-480F-9B69-D159600E43E1}">
  <dimension ref="B1:H67"/>
  <sheetViews>
    <sheetView zoomScale="70" zoomScaleNormal="70" workbookViewId="0">
      <selection activeCell="H9" sqref="H9:H10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46.08984375" customWidth="1"/>
    <col min="6" max="6" width="5.7265625" customWidth="1"/>
    <col min="7" max="7" width="12.08984375" customWidth="1"/>
    <col min="8" max="8" width="44.7265625" customWidth="1"/>
  </cols>
  <sheetData>
    <row r="1" spans="2:8" x14ac:dyDescent="0.35">
      <c r="B1" s="29"/>
      <c r="C1" s="29"/>
      <c r="D1" s="29"/>
      <c r="E1" s="29"/>
      <c r="F1" s="29"/>
      <c r="G1" s="29"/>
      <c r="H1" s="29"/>
    </row>
    <row r="2" spans="2:8" ht="24.5" x14ac:dyDescent="0.45">
      <c r="B2" s="187" t="s">
        <v>77</v>
      </c>
      <c r="C2" s="187"/>
      <c r="D2" s="187"/>
      <c r="E2" s="187"/>
      <c r="F2" s="187"/>
      <c r="G2" s="187"/>
      <c r="H2" s="187"/>
    </row>
    <row r="3" spans="2:8" ht="24.5" x14ac:dyDescent="0.45">
      <c r="B3" s="187" t="str">
        <f>PROFIL!C3 &amp;" " &amp;PROFIL!D3</f>
        <v>SMP NEGERI 3 BABELAN</v>
      </c>
      <c r="C3" s="187"/>
      <c r="D3" s="187"/>
      <c r="E3" s="187"/>
      <c r="F3" s="187"/>
      <c r="G3" s="187"/>
      <c r="H3" s="187"/>
    </row>
    <row r="4" spans="2:8" ht="24.5" customHeight="1" x14ac:dyDescent="0.35">
      <c r="B4" s="188" t="str">
        <f>"ASSESMEN PESERTA DIDIK TAHUN PELAJARAN " &amp; ": " &amp;PROFIL!C15 &amp; PROFIL!D15 &amp;PROFIL!E15</f>
        <v>ASSESMEN PESERTA DIDIK TAHUN PELAJARAN : 2025/2026</v>
      </c>
      <c r="C4" s="188"/>
      <c r="D4" s="188"/>
      <c r="E4" s="188"/>
      <c r="F4" s="188"/>
      <c r="G4" s="188"/>
      <c r="H4" s="188"/>
    </row>
    <row r="5" spans="2:8" x14ac:dyDescent="0.35">
      <c r="B5" s="29"/>
      <c r="C5" s="30" t="s">
        <v>18</v>
      </c>
      <c r="D5" s="30" t="str">
        <f>": " &amp;PROFIL!C27</f>
        <v>: Pendidikan Pancasila</v>
      </c>
      <c r="E5" s="29"/>
      <c r="F5" s="29"/>
      <c r="G5" s="30" t="s">
        <v>87</v>
      </c>
      <c r="H5" s="30" t="str">
        <f>": " &amp;PROFIL!$C$21</f>
        <v>: D</v>
      </c>
    </row>
    <row r="6" spans="2:8" x14ac:dyDescent="0.35">
      <c r="B6" s="29"/>
      <c r="C6" s="30" t="s">
        <v>12</v>
      </c>
      <c r="D6" s="30" t="str">
        <f>": " &amp;PROFIL!C19 &amp;"- " &amp;PROFIL!H19</f>
        <v xml:space="preserve">: VII- </v>
      </c>
      <c r="E6" s="29"/>
      <c r="F6" s="29"/>
      <c r="G6" s="30" t="s">
        <v>88</v>
      </c>
      <c r="H6" s="30" t="str">
        <f>": " &amp;PROFIL!$C$17</f>
        <v>: Ganjil</v>
      </c>
    </row>
    <row r="7" spans="2:8" ht="13.5" customHeight="1" thickBot="1" x14ac:dyDescent="0.4">
      <c r="B7" s="29"/>
      <c r="C7" s="30" t="s">
        <v>76</v>
      </c>
      <c r="D7" s="30" t="str">
        <f>": " &amp;PROFIL!C29</f>
        <v>: AZKA ZAKIYAH, S.Pd</v>
      </c>
      <c r="E7" s="29"/>
      <c r="F7" s="29"/>
      <c r="G7" s="29"/>
      <c r="H7" s="29"/>
    </row>
    <row r="8" spans="2:8" ht="15" hidden="1" thickBot="1" x14ac:dyDescent="0.4">
      <c r="B8" s="29"/>
      <c r="C8" s="30"/>
      <c r="D8" s="30"/>
      <c r="E8" s="29"/>
      <c r="F8" s="29"/>
      <c r="G8" s="29"/>
      <c r="H8" s="29"/>
    </row>
    <row r="9" spans="2:8" s="14" customFormat="1" ht="63.5" customHeight="1" thickBot="1" x14ac:dyDescent="0.4">
      <c r="B9" s="189" t="s">
        <v>48</v>
      </c>
      <c r="C9" s="191" t="s">
        <v>51</v>
      </c>
      <c r="D9" s="191"/>
      <c r="E9" s="191" t="s">
        <v>52</v>
      </c>
      <c r="F9" s="191" t="s">
        <v>53</v>
      </c>
      <c r="G9" s="27" t="s">
        <v>67</v>
      </c>
      <c r="H9" s="204" t="s">
        <v>227</v>
      </c>
    </row>
    <row r="10" spans="2:8" s="14" customFormat="1" ht="15.5" customHeight="1" x14ac:dyDescent="0.35">
      <c r="B10" s="190"/>
      <c r="C10" s="17" t="s">
        <v>49</v>
      </c>
      <c r="D10" s="17" t="s">
        <v>50</v>
      </c>
      <c r="E10" s="186"/>
      <c r="F10" s="186"/>
      <c r="G10" s="37" t="s">
        <v>75</v>
      </c>
      <c r="H10" s="205"/>
    </row>
    <row r="11" spans="2:8" s="14" customFormat="1" ht="0.5" customHeight="1" x14ac:dyDescent="0.35">
      <c r="B11" s="98"/>
      <c r="C11" s="38"/>
      <c r="D11" s="38"/>
      <c r="E11" s="38"/>
      <c r="F11" s="38"/>
      <c r="G11" s="41">
        <v>1</v>
      </c>
      <c r="H11" s="40"/>
    </row>
    <row r="12" spans="2:8" x14ac:dyDescent="0.35">
      <c r="B12" s="99">
        <v>1</v>
      </c>
      <c r="C12" s="22">
        <f>'5'!C5</f>
        <v>0</v>
      </c>
      <c r="D12" s="22">
        <f>'5'!D5</f>
        <v>0</v>
      </c>
      <c r="E12" s="72">
        <f>'5'!E5</f>
        <v>0</v>
      </c>
      <c r="F12" s="22">
        <f>'5'!F5</f>
        <v>0</v>
      </c>
      <c r="G12" s="45" t="str">
        <f>'N5'!AG12</f>
        <v/>
      </c>
      <c r="H12" s="45" t="str">
        <f>'N5'!AH12</f>
        <v/>
      </c>
    </row>
    <row r="13" spans="2:8" x14ac:dyDescent="0.35">
      <c r="B13" s="100">
        <v>2</v>
      </c>
      <c r="C13" s="22">
        <f>'5'!C6</f>
        <v>0</v>
      </c>
      <c r="D13" s="22">
        <f>'5'!D6</f>
        <v>0</v>
      </c>
      <c r="E13" s="72">
        <f>'5'!E6</f>
        <v>0</v>
      </c>
      <c r="F13" s="22">
        <f>'5'!F6</f>
        <v>0</v>
      </c>
      <c r="G13" s="45" t="str">
        <f>'N5'!AG13</f>
        <v/>
      </c>
      <c r="H13" s="45" t="str">
        <f>'N5'!AH13</f>
        <v/>
      </c>
    </row>
    <row r="14" spans="2:8" x14ac:dyDescent="0.35">
      <c r="B14" s="100">
        <v>3</v>
      </c>
      <c r="C14" s="22">
        <f>'5'!C7</f>
        <v>0</v>
      </c>
      <c r="D14" s="22">
        <f>'5'!D7</f>
        <v>0</v>
      </c>
      <c r="E14" s="72">
        <f>'5'!E7</f>
        <v>0</v>
      </c>
      <c r="F14" s="22">
        <f>'5'!F7</f>
        <v>0</v>
      </c>
      <c r="G14" s="45" t="str">
        <f>'N5'!AG14</f>
        <v/>
      </c>
      <c r="H14" s="45" t="str">
        <f>'N5'!AH14</f>
        <v/>
      </c>
    </row>
    <row r="15" spans="2:8" x14ac:dyDescent="0.35">
      <c r="B15" s="100">
        <v>4</v>
      </c>
      <c r="C15" s="22">
        <f>'5'!C8</f>
        <v>0</v>
      </c>
      <c r="D15" s="22">
        <f>'5'!D8</f>
        <v>0</v>
      </c>
      <c r="E15" s="72">
        <f>'5'!E8</f>
        <v>0</v>
      </c>
      <c r="F15" s="22">
        <f>'5'!F8</f>
        <v>0</v>
      </c>
      <c r="G15" s="45" t="str">
        <f>'N5'!AG15</f>
        <v/>
      </c>
      <c r="H15" s="45" t="str">
        <f>'N5'!AH15</f>
        <v/>
      </c>
    </row>
    <row r="16" spans="2:8" x14ac:dyDescent="0.35">
      <c r="B16" s="100">
        <v>5</v>
      </c>
      <c r="C16" s="22">
        <f>'5'!C9</f>
        <v>0</v>
      </c>
      <c r="D16" s="22">
        <f>'5'!D9</f>
        <v>0</v>
      </c>
      <c r="E16" s="72">
        <f>'5'!E9</f>
        <v>0</v>
      </c>
      <c r="F16" s="22">
        <f>'5'!F9</f>
        <v>0</v>
      </c>
      <c r="G16" s="45" t="str">
        <f>'N5'!AG16</f>
        <v/>
      </c>
      <c r="H16" s="45" t="str">
        <f>'N5'!AH16</f>
        <v/>
      </c>
    </row>
    <row r="17" spans="2:8" x14ac:dyDescent="0.35">
      <c r="B17" s="100">
        <v>6</v>
      </c>
      <c r="C17" s="22">
        <f>'5'!C10</f>
        <v>0</v>
      </c>
      <c r="D17" s="22">
        <f>'5'!D10</f>
        <v>0</v>
      </c>
      <c r="E17" s="72">
        <f>'5'!E10</f>
        <v>0</v>
      </c>
      <c r="F17" s="22">
        <f>'5'!F10</f>
        <v>0</v>
      </c>
      <c r="G17" s="45" t="str">
        <f>'N5'!AG17</f>
        <v/>
      </c>
      <c r="H17" s="45" t="str">
        <f>'N5'!AH17</f>
        <v/>
      </c>
    </row>
    <row r="18" spans="2:8" x14ac:dyDescent="0.35">
      <c r="B18" s="100">
        <v>7</v>
      </c>
      <c r="C18" s="22">
        <f>'5'!C11</f>
        <v>0</v>
      </c>
      <c r="D18" s="22">
        <f>'5'!D11</f>
        <v>0</v>
      </c>
      <c r="E18" s="72">
        <f>'5'!E11</f>
        <v>0</v>
      </c>
      <c r="F18" s="22">
        <f>'5'!F11</f>
        <v>0</v>
      </c>
      <c r="G18" s="45" t="str">
        <f>'N5'!AG18</f>
        <v/>
      </c>
      <c r="H18" s="45" t="str">
        <f>'N5'!AH18</f>
        <v/>
      </c>
    </row>
    <row r="19" spans="2:8" x14ac:dyDescent="0.35">
      <c r="B19" s="100">
        <v>8</v>
      </c>
      <c r="C19" s="22">
        <f>'5'!C12</f>
        <v>0</v>
      </c>
      <c r="D19" s="22">
        <f>'5'!D12</f>
        <v>0</v>
      </c>
      <c r="E19" s="72">
        <f>'5'!E12</f>
        <v>0</v>
      </c>
      <c r="F19" s="22">
        <f>'5'!F12</f>
        <v>0</v>
      </c>
      <c r="G19" s="45" t="str">
        <f>'N5'!AG19</f>
        <v/>
      </c>
      <c r="H19" s="45" t="str">
        <f>'N5'!AH19</f>
        <v/>
      </c>
    </row>
    <row r="20" spans="2:8" x14ac:dyDescent="0.35">
      <c r="B20" s="100">
        <v>9</v>
      </c>
      <c r="C20" s="22">
        <f>'5'!C13</f>
        <v>0</v>
      </c>
      <c r="D20" s="22">
        <f>'5'!D13</f>
        <v>0</v>
      </c>
      <c r="E20" s="72">
        <f>'5'!E13</f>
        <v>0</v>
      </c>
      <c r="F20" s="22">
        <f>'5'!F13</f>
        <v>0</v>
      </c>
      <c r="G20" s="45" t="str">
        <f>'N5'!AG20</f>
        <v/>
      </c>
      <c r="H20" s="45" t="str">
        <f>'N5'!AH20</f>
        <v/>
      </c>
    </row>
    <row r="21" spans="2:8" x14ac:dyDescent="0.35">
      <c r="B21" s="100">
        <v>10</v>
      </c>
      <c r="C21" s="22">
        <f>'5'!C14</f>
        <v>0</v>
      </c>
      <c r="D21" s="22">
        <f>'5'!D14</f>
        <v>0</v>
      </c>
      <c r="E21" s="72">
        <f>'5'!E14</f>
        <v>0</v>
      </c>
      <c r="F21" s="22">
        <f>'5'!F14</f>
        <v>0</v>
      </c>
      <c r="G21" s="45" t="str">
        <f>'N5'!AG21</f>
        <v/>
      </c>
      <c r="H21" s="45" t="str">
        <f>'N5'!AH21</f>
        <v/>
      </c>
    </row>
    <row r="22" spans="2:8" x14ac:dyDescent="0.35">
      <c r="B22" s="100">
        <v>11</v>
      </c>
      <c r="C22" s="22">
        <f>'5'!C15</f>
        <v>0</v>
      </c>
      <c r="D22" s="22">
        <f>'5'!D15</f>
        <v>0</v>
      </c>
      <c r="E22" s="72">
        <f>'5'!E15</f>
        <v>0</v>
      </c>
      <c r="F22" s="22">
        <f>'5'!F15</f>
        <v>0</v>
      </c>
      <c r="G22" s="45" t="str">
        <f>'N5'!AG22</f>
        <v/>
      </c>
      <c r="H22" s="45" t="str">
        <f>'N5'!AH22</f>
        <v/>
      </c>
    </row>
    <row r="23" spans="2:8" x14ac:dyDescent="0.35">
      <c r="B23" s="100">
        <v>12</v>
      </c>
      <c r="C23" s="22">
        <f>'5'!C16</f>
        <v>0</v>
      </c>
      <c r="D23" s="22">
        <f>'5'!D16</f>
        <v>0</v>
      </c>
      <c r="E23" s="72">
        <f>'5'!E16</f>
        <v>0</v>
      </c>
      <c r="F23" s="22">
        <f>'5'!F16</f>
        <v>0</v>
      </c>
      <c r="G23" s="45" t="str">
        <f>'N5'!AG23</f>
        <v/>
      </c>
      <c r="H23" s="45" t="str">
        <f>'N5'!AH23</f>
        <v/>
      </c>
    </row>
    <row r="24" spans="2:8" x14ac:dyDescent="0.35">
      <c r="B24" s="100">
        <v>13</v>
      </c>
      <c r="C24" s="22">
        <f>'5'!C17</f>
        <v>0</v>
      </c>
      <c r="D24" s="22">
        <f>'5'!D17</f>
        <v>0</v>
      </c>
      <c r="E24" s="72">
        <f>'5'!E17</f>
        <v>0</v>
      </c>
      <c r="F24" s="22">
        <f>'5'!F17</f>
        <v>0</v>
      </c>
      <c r="G24" s="45" t="str">
        <f>'N5'!AG24</f>
        <v/>
      </c>
      <c r="H24" s="45" t="str">
        <f>'N5'!AH24</f>
        <v/>
      </c>
    </row>
    <row r="25" spans="2:8" x14ac:dyDescent="0.35">
      <c r="B25" s="100">
        <v>14</v>
      </c>
      <c r="C25" s="22">
        <f>'5'!C18</f>
        <v>0</v>
      </c>
      <c r="D25" s="22">
        <f>'5'!D18</f>
        <v>0</v>
      </c>
      <c r="E25" s="72">
        <f>'5'!E18</f>
        <v>0</v>
      </c>
      <c r="F25" s="22">
        <f>'5'!F18</f>
        <v>0</v>
      </c>
      <c r="G25" s="45" t="str">
        <f>'N5'!AG25</f>
        <v/>
      </c>
      <c r="H25" s="45" t="str">
        <f>'N5'!AH25</f>
        <v/>
      </c>
    </row>
    <row r="26" spans="2:8" x14ac:dyDescent="0.35">
      <c r="B26" s="100">
        <v>15</v>
      </c>
      <c r="C26" s="22">
        <f>'5'!C19</f>
        <v>0</v>
      </c>
      <c r="D26" s="22">
        <f>'5'!D19</f>
        <v>0</v>
      </c>
      <c r="E26" s="72">
        <f>'5'!E19</f>
        <v>0</v>
      </c>
      <c r="F26" s="22">
        <f>'5'!F19</f>
        <v>0</v>
      </c>
      <c r="G26" s="45" t="str">
        <f>'N5'!AG26</f>
        <v/>
      </c>
      <c r="H26" s="45" t="str">
        <f>'N5'!AH26</f>
        <v/>
      </c>
    </row>
    <row r="27" spans="2:8" x14ac:dyDescent="0.35">
      <c r="B27" s="100">
        <v>16</v>
      </c>
      <c r="C27" s="22">
        <f>'5'!C20</f>
        <v>0</v>
      </c>
      <c r="D27" s="22">
        <f>'5'!D20</f>
        <v>0</v>
      </c>
      <c r="E27" s="72">
        <f>'5'!E20</f>
        <v>0</v>
      </c>
      <c r="F27" s="22">
        <f>'5'!F20</f>
        <v>0</v>
      </c>
      <c r="G27" s="45" t="str">
        <f>'N5'!AG27</f>
        <v/>
      </c>
      <c r="H27" s="45" t="str">
        <f>'N5'!AH27</f>
        <v/>
      </c>
    </row>
    <row r="28" spans="2:8" x14ac:dyDescent="0.35">
      <c r="B28" s="100">
        <v>17</v>
      </c>
      <c r="C28" s="22">
        <f>'5'!C21</f>
        <v>0</v>
      </c>
      <c r="D28" s="22">
        <f>'5'!D21</f>
        <v>0</v>
      </c>
      <c r="E28" s="72">
        <f>'5'!E21</f>
        <v>0</v>
      </c>
      <c r="F28" s="22">
        <f>'5'!F21</f>
        <v>0</v>
      </c>
      <c r="G28" s="45" t="str">
        <f>'N5'!AG28</f>
        <v/>
      </c>
      <c r="H28" s="45" t="str">
        <f>'N5'!AH28</f>
        <v/>
      </c>
    </row>
    <row r="29" spans="2:8" x14ac:dyDescent="0.35">
      <c r="B29" s="100">
        <v>18</v>
      </c>
      <c r="C29" s="22">
        <f>'5'!C22</f>
        <v>0</v>
      </c>
      <c r="D29" s="22">
        <f>'5'!D22</f>
        <v>0</v>
      </c>
      <c r="E29" s="72">
        <f>'5'!E22</f>
        <v>0</v>
      </c>
      <c r="F29" s="22">
        <f>'5'!F22</f>
        <v>0</v>
      </c>
      <c r="G29" s="45" t="str">
        <f>'N5'!AG29</f>
        <v/>
      </c>
      <c r="H29" s="45" t="str">
        <f>'N5'!AH29</f>
        <v/>
      </c>
    </row>
    <row r="30" spans="2:8" x14ac:dyDescent="0.35">
      <c r="B30" s="100">
        <v>19</v>
      </c>
      <c r="C30" s="22">
        <f>'5'!C23</f>
        <v>0</v>
      </c>
      <c r="D30" s="22">
        <f>'5'!D23</f>
        <v>0</v>
      </c>
      <c r="E30" s="72">
        <f>'5'!E23</f>
        <v>0</v>
      </c>
      <c r="F30" s="22">
        <f>'5'!F23</f>
        <v>0</v>
      </c>
      <c r="G30" s="45" t="str">
        <f>'N5'!AG30</f>
        <v/>
      </c>
      <c r="H30" s="45" t="str">
        <f>'N5'!AH30</f>
        <v/>
      </c>
    </row>
    <row r="31" spans="2:8" x14ac:dyDescent="0.35">
      <c r="B31" s="100">
        <v>20</v>
      </c>
      <c r="C31" s="22">
        <f>'5'!C24</f>
        <v>0</v>
      </c>
      <c r="D31" s="22">
        <f>'5'!D24</f>
        <v>0</v>
      </c>
      <c r="E31" s="72">
        <f>'5'!E24</f>
        <v>0</v>
      </c>
      <c r="F31" s="22">
        <f>'5'!F24</f>
        <v>0</v>
      </c>
      <c r="G31" s="45" t="str">
        <f>'N5'!AG31</f>
        <v/>
      </c>
      <c r="H31" s="45" t="str">
        <f>'N5'!AH31</f>
        <v/>
      </c>
    </row>
    <row r="32" spans="2:8" x14ac:dyDescent="0.35">
      <c r="B32" s="100">
        <v>21</v>
      </c>
      <c r="C32" s="22">
        <f>'5'!C25</f>
        <v>0</v>
      </c>
      <c r="D32" s="22">
        <f>'5'!D25</f>
        <v>0</v>
      </c>
      <c r="E32" s="72">
        <f>'5'!E25</f>
        <v>0</v>
      </c>
      <c r="F32" s="22">
        <f>'5'!F25</f>
        <v>0</v>
      </c>
      <c r="G32" s="45" t="str">
        <f>'N5'!AG32</f>
        <v/>
      </c>
      <c r="H32" s="45" t="str">
        <f>'N5'!AH32</f>
        <v/>
      </c>
    </row>
    <row r="33" spans="2:8" x14ac:dyDescent="0.35">
      <c r="B33" s="100">
        <v>22</v>
      </c>
      <c r="C33" s="22">
        <f>'5'!C26</f>
        <v>0</v>
      </c>
      <c r="D33" s="22">
        <f>'5'!D26</f>
        <v>0</v>
      </c>
      <c r="E33" s="72">
        <f>'5'!E26</f>
        <v>0</v>
      </c>
      <c r="F33" s="22">
        <f>'5'!F26</f>
        <v>0</v>
      </c>
      <c r="G33" s="45" t="str">
        <f>'N5'!AG33</f>
        <v/>
      </c>
      <c r="H33" s="45" t="str">
        <f>'N5'!AH33</f>
        <v/>
      </c>
    </row>
    <row r="34" spans="2:8" x14ac:dyDescent="0.35">
      <c r="B34" s="100">
        <v>23</v>
      </c>
      <c r="C34" s="22">
        <f>'5'!C27</f>
        <v>0</v>
      </c>
      <c r="D34" s="22">
        <f>'5'!D27</f>
        <v>0</v>
      </c>
      <c r="E34" s="72">
        <f>'5'!E27</f>
        <v>0</v>
      </c>
      <c r="F34" s="22">
        <f>'5'!F27</f>
        <v>0</v>
      </c>
      <c r="G34" s="45" t="str">
        <f>'N5'!AG34</f>
        <v/>
      </c>
      <c r="H34" s="45" t="str">
        <f>'N5'!AH34</f>
        <v/>
      </c>
    </row>
    <row r="35" spans="2:8" x14ac:dyDescent="0.35">
      <c r="B35" s="100">
        <v>24</v>
      </c>
      <c r="C35" s="22">
        <f>'5'!C28</f>
        <v>0</v>
      </c>
      <c r="D35" s="22">
        <f>'5'!D28</f>
        <v>0</v>
      </c>
      <c r="E35" s="72">
        <f>'5'!E28</f>
        <v>0</v>
      </c>
      <c r="F35" s="22">
        <f>'5'!F28</f>
        <v>0</v>
      </c>
      <c r="G35" s="45" t="str">
        <f>'N5'!AG35</f>
        <v/>
      </c>
      <c r="H35" s="45" t="str">
        <f>'N5'!AH35</f>
        <v/>
      </c>
    </row>
    <row r="36" spans="2:8" x14ac:dyDescent="0.35">
      <c r="B36" s="100">
        <v>25</v>
      </c>
      <c r="C36" s="22">
        <f>'5'!C29</f>
        <v>0</v>
      </c>
      <c r="D36" s="22">
        <f>'5'!D29</f>
        <v>0</v>
      </c>
      <c r="E36" s="72">
        <f>'5'!E29</f>
        <v>0</v>
      </c>
      <c r="F36" s="22">
        <f>'5'!F29</f>
        <v>0</v>
      </c>
      <c r="G36" s="45" t="str">
        <f>'N5'!AG36</f>
        <v/>
      </c>
      <c r="H36" s="45" t="str">
        <f>'N5'!AH36</f>
        <v/>
      </c>
    </row>
    <row r="37" spans="2:8" x14ac:dyDescent="0.35">
      <c r="B37" s="100">
        <v>26</v>
      </c>
      <c r="C37" s="22">
        <f>'5'!C30</f>
        <v>0</v>
      </c>
      <c r="D37" s="22">
        <f>'5'!D30</f>
        <v>0</v>
      </c>
      <c r="E37" s="72">
        <f>'5'!E30</f>
        <v>0</v>
      </c>
      <c r="F37" s="22">
        <f>'5'!F30</f>
        <v>0</v>
      </c>
      <c r="G37" s="45" t="str">
        <f>'N5'!AG37</f>
        <v/>
      </c>
      <c r="H37" s="45" t="str">
        <f>'N5'!AH37</f>
        <v/>
      </c>
    </row>
    <row r="38" spans="2:8" x14ac:dyDescent="0.35">
      <c r="B38" s="100">
        <v>27</v>
      </c>
      <c r="C38" s="22">
        <f>'5'!C31</f>
        <v>0</v>
      </c>
      <c r="D38" s="22">
        <f>'5'!D31</f>
        <v>0</v>
      </c>
      <c r="E38" s="72">
        <f>'5'!E31</f>
        <v>0</v>
      </c>
      <c r="F38" s="22">
        <f>'5'!F31</f>
        <v>0</v>
      </c>
      <c r="G38" s="45" t="str">
        <f>'N5'!AG38</f>
        <v/>
      </c>
      <c r="H38" s="45" t="str">
        <f>'N5'!AH38</f>
        <v/>
      </c>
    </row>
    <row r="39" spans="2:8" x14ac:dyDescent="0.35">
      <c r="B39" s="100">
        <v>28</v>
      </c>
      <c r="C39" s="22">
        <f>'5'!C32</f>
        <v>0</v>
      </c>
      <c r="D39" s="22">
        <f>'5'!D32</f>
        <v>0</v>
      </c>
      <c r="E39" s="72">
        <f>'5'!E32</f>
        <v>0</v>
      </c>
      <c r="F39" s="22">
        <f>'5'!F32</f>
        <v>0</v>
      </c>
      <c r="G39" s="45" t="str">
        <f>'N5'!AG39</f>
        <v/>
      </c>
      <c r="H39" s="45" t="str">
        <f>'N5'!AH39</f>
        <v/>
      </c>
    </row>
    <row r="40" spans="2:8" x14ac:dyDescent="0.35">
      <c r="B40" s="100">
        <v>29</v>
      </c>
      <c r="C40" s="22">
        <f>'5'!C33</f>
        <v>0</v>
      </c>
      <c r="D40" s="22">
        <f>'5'!D33</f>
        <v>0</v>
      </c>
      <c r="E40" s="72">
        <f>'5'!E33</f>
        <v>0</v>
      </c>
      <c r="F40" s="22">
        <f>'5'!F33</f>
        <v>0</v>
      </c>
      <c r="G40" s="45" t="str">
        <f>'N5'!AG40</f>
        <v/>
      </c>
      <c r="H40" s="45" t="str">
        <f>'N5'!AH40</f>
        <v/>
      </c>
    </row>
    <row r="41" spans="2:8" x14ac:dyDescent="0.35">
      <c r="B41" s="100">
        <v>30</v>
      </c>
      <c r="C41" s="22">
        <f>'5'!C34</f>
        <v>0</v>
      </c>
      <c r="D41" s="22">
        <f>'5'!D34</f>
        <v>0</v>
      </c>
      <c r="E41" s="72">
        <f>'5'!E34</f>
        <v>0</v>
      </c>
      <c r="F41" s="22">
        <f>'5'!F34</f>
        <v>0</v>
      </c>
      <c r="G41" s="45" t="str">
        <f>'N5'!AG41</f>
        <v/>
      </c>
      <c r="H41" s="45" t="str">
        <f>'N5'!AH41</f>
        <v/>
      </c>
    </row>
    <row r="42" spans="2:8" x14ac:dyDescent="0.35">
      <c r="B42" s="100">
        <v>31</v>
      </c>
      <c r="C42" s="22">
        <f>'5'!C35</f>
        <v>0</v>
      </c>
      <c r="D42" s="22">
        <f>'5'!D35</f>
        <v>0</v>
      </c>
      <c r="E42" s="72">
        <f>'5'!E35</f>
        <v>0</v>
      </c>
      <c r="F42" s="22">
        <f>'5'!F35</f>
        <v>0</v>
      </c>
      <c r="G42" s="45" t="str">
        <f>'N5'!AG42</f>
        <v/>
      </c>
      <c r="H42" s="45" t="str">
        <f>'N5'!AH42</f>
        <v/>
      </c>
    </row>
    <row r="43" spans="2:8" x14ac:dyDescent="0.35">
      <c r="B43" s="100">
        <v>32</v>
      </c>
      <c r="C43" s="22">
        <f>'5'!C36</f>
        <v>0</v>
      </c>
      <c r="D43" s="22">
        <f>'5'!D36</f>
        <v>0</v>
      </c>
      <c r="E43" s="72">
        <f>'5'!E36</f>
        <v>0</v>
      </c>
      <c r="F43" s="22">
        <f>'5'!F36</f>
        <v>0</v>
      </c>
      <c r="G43" s="45" t="str">
        <f>'N5'!AG43</f>
        <v/>
      </c>
      <c r="H43" s="45" t="str">
        <f>'N5'!AH43</f>
        <v/>
      </c>
    </row>
    <row r="44" spans="2:8" x14ac:dyDescent="0.35">
      <c r="B44" s="100">
        <v>33</v>
      </c>
      <c r="C44" s="22">
        <f>'5'!C37</f>
        <v>0</v>
      </c>
      <c r="D44" s="22">
        <f>'5'!D37</f>
        <v>0</v>
      </c>
      <c r="E44" s="72">
        <f>'5'!E37</f>
        <v>0</v>
      </c>
      <c r="F44" s="22">
        <f>'5'!F37</f>
        <v>0</v>
      </c>
      <c r="G44" s="45" t="str">
        <f>'N5'!AG44</f>
        <v/>
      </c>
      <c r="H44" s="45" t="str">
        <f>'N5'!AH44</f>
        <v/>
      </c>
    </row>
    <row r="45" spans="2:8" x14ac:dyDescent="0.35">
      <c r="B45" s="100">
        <v>34</v>
      </c>
      <c r="C45" s="22">
        <f>'5'!C38</f>
        <v>0</v>
      </c>
      <c r="D45" s="22">
        <f>'5'!D38</f>
        <v>0</v>
      </c>
      <c r="E45" s="72">
        <f>'5'!E38</f>
        <v>0</v>
      </c>
      <c r="F45" s="22">
        <f>'5'!F38</f>
        <v>0</v>
      </c>
      <c r="G45" s="45" t="str">
        <f>'N5'!AG45</f>
        <v/>
      </c>
      <c r="H45" s="45" t="str">
        <f>'N5'!AH45</f>
        <v/>
      </c>
    </row>
    <row r="46" spans="2:8" x14ac:dyDescent="0.35">
      <c r="B46" s="100">
        <v>35</v>
      </c>
      <c r="C46" s="22">
        <f>'5'!C39</f>
        <v>0</v>
      </c>
      <c r="D46" s="22">
        <f>'5'!D39</f>
        <v>0</v>
      </c>
      <c r="E46" s="72">
        <f>'5'!E39</f>
        <v>0</v>
      </c>
      <c r="F46" s="22">
        <f>'5'!F39</f>
        <v>0</v>
      </c>
      <c r="G46" s="45" t="str">
        <f>'N5'!AG46</f>
        <v/>
      </c>
      <c r="H46" s="45" t="str">
        <f>'N5'!AH46</f>
        <v/>
      </c>
    </row>
    <row r="47" spans="2:8" x14ac:dyDescent="0.35">
      <c r="B47" s="100">
        <v>36</v>
      </c>
      <c r="C47" s="22">
        <f>'5'!C40</f>
        <v>0</v>
      </c>
      <c r="D47" s="22">
        <f>'5'!D40</f>
        <v>0</v>
      </c>
      <c r="E47" s="72">
        <f>'5'!E40</f>
        <v>0</v>
      </c>
      <c r="F47" s="22">
        <f>'5'!F40</f>
        <v>0</v>
      </c>
      <c r="G47" s="45" t="str">
        <f>'N5'!AG47</f>
        <v/>
      </c>
      <c r="H47" s="45" t="str">
        <f>'N5'!AH47</f>
        <v/>
      </c>
    </row>
    <row r="48" spans="2:8" x14ac:dyDescent="0.35">
      <c r="B48" s="100">
        <v>37</v>
      </c>
      <c r="C48" s="22">
        <f>'5'!C41</f>
        <v>0</v>
      </c>
      <c r="D48" s="22">
        <f>'5'!D41</f>
        <v>0</v>
      </c>
      <c r="E48" s="72">
        <f>'5'!E41</f>
        <v>0</v>
      </c>
      <c r="F48" s="22">
        <f>'5'!F41</f>
        <v>0</v>
      </c>
      <c r="G48" s="45" t="str">
        <f>'N5'!AG48</f>
        <v/>
      </c>
      <c r="H48" s="45" t="str">
        <f>'N5'!AH48</f>
        <v/>
      </c>
    </row>
    <row r="49" spans="2:8" x14ac:dyDescent="0.35">
      <c r="B49" s="100">
        <v>38</v>
      </c>
      <c r="C49" s="22">
        <f>'5'!C42</f>
        <v>0</v>
      </c>
      <c r="D49" s="22">
        <f>'5'!D42</f>
        <v>0</v>
      </c>
      <c r="E49" s="72">
        <f>'5'!E42</f>
        <v>0</v>
      </c>
      <c r="F49" s="22">
        <f>'5'!F42</f>
        <v>0</v>
      </c>
      <c r="G49" s="45" t="str">
        <f>'N5'!AG49</f>
        <v/>
      </c>
      <c r="H49" s="45" t="str">
        <f>'N5'!AH49</f>
        <v/>
      </c>
    </row>
    <row r="50" spans="2:8" x14ac:dyDescent="0.35">
      <c r="B50" s="100">
        <v>39</v>
      </c>
      <c r="C50" s="22">
        <f>'5'!C43</f>
        <v>0</v>
      </c>
      <c r="D50" s="22">
        <f>'5'!D43</f>
        <v>0</v>
      </c>
      <c r="E50" s="72">
        <f>'5'!E43</f>
        <v>0</v>
      </c>
      <c r="F50" s="22">
        <f>'5'!F43</f>
        <v>0</v>
      </c>
      <c r="G50" s="45" t="str">
        <f>'N5'!AG50</f>
        <v/>
      </c>
      <c r="H50" s="45" t="str">
        <f>'N5'!AH50</f>
        <v/>
      </c>
    </row>
    <row r="51" spans="2:8" ht="15" thickBot="1" x14ac:dyDescent="0.4">
      <c r="B51" s="101">
        <v>40</v>
      </c>
      <c r="C51" s="102">
        <f>'5'!C44</f>
        <v>0</v>
      </c>
      <c r="D51" s="102">
        <f>'5'!D44</f>
        <v>0</v>
      </c>
      <c r="E51" s="103">
        <f>'5'!E44</f>
        <v>0</v>
      </c>
      <c r="F51" s="102">
        <f>'5'!F44</f>
        <v>0</v>
      </c>
      <c r="G51" s="104" t="str">
        <f>'N5'!AG51</f>
        <v/>
      </c>
      <c r="H51" s="104" t="str">
        <f>'N5'!AH51</f>
        <v/>
      </c>
    </row>
    <row r="52" spans="2:8" x14ac:dyDescent="0.35">
      <c r="B52" s="23"/>
      <c r="C52" s="23"/>
      <c r="D52" s="23"/>
      <c r="E52" s="23"/>
      <c r="F52" s="23"/>
      <c r="G52" s="23"/>
      <c r="H52" s="23"/>
    </row>
    <row r="53" spans="2:8" x14ac:dyDescent="0.35">
      <c r="B53" s="241" t="s">
        <v>89</v>
      </c>
      <c r="C53" s="241"/>
      <c r="D53" s="241"/>
      <c r="E53" s="241"/>
      <c r="F53" s="241"/>
      <c r="G53" s="46">
        <f>MIN(G12:G51)</f>
        <v>0</v>
      </c>
      <c r="H53" s="47"/>
    </row>
    <row r="54" spans="2:8" x14ac:dyDescent="0.35">
      <c r="B54" s="241" t="s">
        <v>90</v>
      </c>
      <c r="C54" s="241"/>
      <c r="D54" s="241"/>
      <c r="E54" s="241"/>
      <c r="F54" s="241"/>
      <c r="G54" s="46">
        <f>MAX(G12:G51)</f>
        <v>0</v>
      </c>
      <c r="H54" s="47"/>
    </row>
    <row r="55" spans="2:8" x14ac:dyDescent="0.35">
      <c r="B55" s="241" t="s">
        <v>92</v>
      </c>
      <c r="C55" s="241"/>
      <c r="D55" s="241"/>
      <c r="E55" s="241"/>
      <c r="F55" s="241"/>
      <c r="G55" s="46" t="e">
        <f>AVERAGE(G12:G51)</f>
        <v>#DIV/0!</v>
      </c>
      <c r="H55" s="47"/>
    </row>
    <row r="56" spans="2:8" x14ac:dyDescent="0.35">
      <c r="B56" s="241" t="s">
        <v>91</v>
      </c>
      <c r="C56" s="241"/>
      <c r="D56" s="241"/>
      <c r="E56" s="241"/>
      <c r="F56" s="241"/>
      <c r="G56" s="46">
        <f>SUM(G12:G51)</f>
        <v>0</v>
      </c>
      <c r="H56" s="47"/>
    </row>
    <row r="59" spans="2:8" x14ac:dyDescent="0.35">
      <c r="E59" t="s">
        <v>93</v>
      </c>
    </row>
    <row r="60" spans="2:8" x14ac:dyDescent="0.35">
      <c r="E60" t="s">
        <v>16</v>
      </c>
    </row>
    <row r="66" spans="5:5" x14ac:dyDescent="0.35">
      <c r="E66" s="48" t="str">
        <f>PROFIL!$D$23</f>
        <v>Dra. ULFAH, M.M</v>
      </c>
    </row>
    <row r="67" spans="5:5" x14ac:dyDescent="0.35">
      <c r="E67" t="str">
        <f>"NIP. " &amp;PROFIL!$D$25</f>
        <v>NIP. 1969110511995122002</v>
      </c>
    </row>
  </sheetData>
  <mergeCells count="12">
    <mergeCell ref="B53:F53"/>
    <mergeCell ref="B54:F54"/>
    <mergeCell ref="B55:F55"/>
    <mergeCell ref="B56:F56"/>
    <mergeCell ref="B2:H2"/>
    <mergeCell ref="B3:H3"/>
    <mergeCell ref="B4:H4"/>
    <mergeCell ref="B9:B10"/>
    <mergeCell ref="C9:D9"/>
    <mergeCell ref="E9:E10"/>
    <mergeCell ref="F9:F10"/>
    <mergeCell ref="H9:H1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79B6C-D0E4-4548-8C49-F955F263577B}">
  <dimension ref="B1:H67"/>
  <sheetViews>
    <sheetView topLeftCell="A4" zoomScale="70" zoomScaleNormal="70" workbookViewId="0">
      <selection activeCell="H11" sqref="H11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41.453125" customWidth="1"/>
    <col min="6" max="6" width="5.7265625" customWidth="1"/>
    <col min="7" max="7" width="12.08984375" customWidth="1"/>
    <col min="8" max="8" width="47.453125" customWidth="1"/>
  </cols>
  <sheetData>
    <row r="1" spans="2:8" x14ac:dyDescent="0.35">
      <c r="B1" s="29"/>
      <c r="C1" s="29"/>
      <c r="D1" s="29"/>
      <c r="E1" s="29"/>
      <c r="F1" s="29"/>
      <c r="G1" s="29"/>
      <c r="H1" s="29"/>
    </row>
    <row r="2" spans="2:8" ht="24.5" x14ac:dyDescent="0.45">
      <c r="B2" s="187" t="s">
        <v>77</v>
      </c>
      <c r="C2" s="187"/>
      <c r="D2" s="187"/>
      <c r="E2" s="187"/>
      <c r="F2" s="187"/>
      <c r="G2" s="187"/>
      <c r="H2" s="187"/>
    </row>
    <row r="3" spans="2:8" ht="24.5" x14ac:dyDescent="0.45">
      <c r="B3" s="187" t="str">
        <f>PROFIL!C3 &amp;" " &amp;PROFIL!D3</f>
        <v>SMP NEGERI 3 BABELAN</v>
      </c>
      <c r="C3" s="187"/>
      <c r="D3" s="187"/>
      <c r="E3" s="187"/>
      <c r="F3" s="187"/>
      <c r="G3" s="187"/>
      <c r="H3" s="187"/>
    </row>
    <row r="4" spans="2:8" ht="24.5" customHeight="1" x14ac:dyDescent="0.35">
      <c r="B4" s="188" t="str">
        <f>"ASSESMEN PESERTA DIDIK TAHUN PELAJARAN " &amp; ": " &amp;PROFIL!C15 &amp; PROFIL!D15 &amp;PROFIL!E15</f>
        <v>ASSESMEN PESERTA DIDIK TAHUN PELAJARAN : 2025/2026</v>
      </c>
      <c r="C4" s="188"/>
      <c r="D4" s="188"/>
      <c r="E4" s="188"/>
      <c r="F4" s="188"/>
      <c r="G4" s="188"/>
      <c r="H4" s="188"/>
    </row>
    <row r="5" spans="2:8" x14ac:dyDescent="0.35">
      <c r="B5" s="29"/>
      <c r="C5" s="30" t="s">
        <v>18</v>
      </c>
      <c r="D5" s="30" t="str">
        <f>": " &amp;PROFIL!C27</f>
        <v>: Pendidikan Pancasila</v>
      </c>
      <c r="E5" s="29"/>
      <c r="F5" s="29"/>
      <c r="G5" s="30" t="s">
        <v>87</v>
      </c>
      <c r="H5" s="30" t="str">
        <f>": " &amp;PROFIL!$C$21</f>
        <v>: D</v>
      </c>
    </row>
    <row r="6" spans="2:8" x14ac:dyDescent="0.35">
      <c r="B6" s="29"/>
      <c r="C6" s="30" t="s">
        <v>12</v>
      </c>
      <c r="D6" s="30" t="str">
        <f>": " &amp;PROFIL!C19 &amp;"- " &amp;PROFIL!I19</f>
        <v xml:space="preserve">: VII- </v>
      </c>
      <c r="E6" s="29"/>
      <c r="F6" s="29"/>
      <c r="G6" s="30" t="s">
        <v>88</v>
      </c>
      <c r="H6" s="30" t="str">
        <f>": " &amp;PROFIL!$C$17</f>
        <v>: Ganjil</v>
      </c>
    </row>
    <row r="7" spans="2:8" ht="13.5" customHeight="1" thickBot="1" x14ac:dyDescent="0.4">
      <c r="B7" s="29"/>
      <c r="C7" s="30" t="s">
        <v>76</v>
      </c>
      <c r="D7" s="30" t="str">
        <f>": " &amp;PROFIL!C29</f>
        <v>: AZKA ZAKIYAH, S.Pd</v>
      </c>
      <c r="E7" s="29"/>
      <c r="F7" s="29"/>
      <c r="G7" s="29"/>
      <c r="H7" s="29"/>
    </row>
    <row r="8" spans="2:8" ht="15" hidden="1" thickBot="1" x14ac:dyDescent="0.4">
      <c r="B8" s="29"/>
      <c r="C8" s="30"/>
      <c r="D8" s="30"/>
      <c r="E8" s="29"/>
      <c r="F8" s="29"/>
      <c r="G8" s="29"/>
      <c r="H8" s="29"/>
    </row>
    <row r="9" spans="2:8" s="14" customFormat="1" ht="63.5" customHeight="1" thickBot="1" x14ac:dyDescent="0.4">
      <c r="B9" s="189" t="s">
        <v>48</v>
      </c>
      <c r="C9" s="191" t="s">
        <v>51</v>
      </c>
      <c r="D9" s="191"/>
      <c r="E9" s="191" t="s">
        <v>52</v>
      </c>
      <c r="F9" s="191" t="s">
        <v>53</v>
      </c>
      <c r="G9" s="27" t="s">
        <v>67</v>
      </c>
      <c r="H9" s="204" t="s">
        <v>227</v>
      </c>
    </row>
    <row r="10" spans="2:8" s="14" customFormat="1" ht="15.5" customHeight="1" x14ac:dyDescent="0.35">
      <c r="B10" s="190"/>
      <c r="C10" s="17" t="s">
        <v>49</v>
      </c>
      <c r="D10" s="17" t="s">
        <v>50</v>
      </c>
      <c r="E10" s="186"/>
      <c r="F10" s="186"/>
      <c r="G10" s="37" t="s">
        <v>75</v>
      </c>
      <c r="H10" s="205"/>
    </row>
    <row r="11" spans="2:8" s="14" customFormat="1" ht="0.5" customHeight="1" x14ac:dyDescent="0.35">
      <c r="B11" s="98"/>
      <c r="C11" s="38"/>
      <c r="D11" s="38"/>
      <c r="E11" s="38"/>
      <c r="F11" s="38"/>
      <c r="G11" s="41">
        <v>1</v>
      </c>
      <c r="H11" s="40"/>
    </row>
    <row r="12" spans="2:8" x14ac:dyDescent="0.35">
      <c r="B12" s="99">
        <v>1</v>
      </c>
      <c r="C12" s="22">
        <f>'6'!C5</f>
        <v>0</v>
      </c>
      <c r="D12" s="22">
        <f>'6'!D5</f>
        <v>0</v>
      </c>
      <c r="E12" s="72">
        <f>'6'!E5</f>
        <v>0</v>
      </c>
      <c r="F12" s="22">
        <f>'6'!F5</f>
        <v>0</v>
      </c>
      <c r="G12" s="45" t="str">
        <f>'N6'!AG12</f>
        <v/>
      </c>
      <c r="H12" s="45" t="str">
        <f>'N6'!AH12</f>
        <v/>
      </c>
    </row>
    <row r="13" spans="2:8" x14ac:dyDescent="0.35">
      <c r="B13" s="100">
        <v>2</v>
      </c>
      <c r="C13" s="22">
        <f>'6'!C6</f>
        <v>0</v>
      </c>
      <c r="D13" s="22">
        <f>'6'!D6</f>
        <v>0</v>
      </c>
      <c r="E13" s="72">
        <f>'6'!E6</f>
        <v>0</v>
      </c>
      <c r="F13" s="22">
        <f>'6'!F6</f>
        <v>0</v>
      </c>
      <c r="G13" s="45" t="str">
        <f>'N6'!AG13</f>
        <v/>
      </c>
      <c r="H13" s="45" t="str">
        <f>'N6'!AH13</f>
        <v/>
      </c>
    </row>
    <row r="14" spans="2:8" x14ac:dyDescent="0.35">
      <c r="B14" s="100">
        <v>3</v>
      </c>
      <c r="C14" s="22">
        <f>'6'!C7</f>
        <v>0</v>
      </c>
      <c r="D14" s="22">
        <f>'6'!D7</f>
        <v>0</v>
      </c>
      <c r="E14" s="72">
        <f>'6'!E7</f>
        <v>0</v>
      </c>
      <c r="F14" s="22">
        <f>'6'!F7</f>
        <v>0</v>
      </c>
      <c r="G14" s="45" t="str">
        <f>'N6'!AG14</f>
        <v/>
      </c>
      <c r="H14" s="45" t="str">
        <f>'N6'!AH14</f>
        <v/>
      </c>
    </row>
    <row r="15" spans="2:8" x14ac:dyDescent="0.35">
      <c r="B15" s="100">
        <v>4</v>
      </c>
      <c r="C15" s="22">
        <f>'6'!C8</f>
        <v>0</v>
      </c>
      <c r="D15" s="22">
        <f>'6'!D8</f>
        <v>0</v>
      </c>
      <c r="E15" s="72">
        <f>'6'!E8</f>
        <v>0</v>
      </c>
      <c r="F15" s="22">
        <f>'6'!F8</f>
        <v>0</v>
      </c>
      <c r="G15" s="45" t="str">
        <f>'N6'!AG15</f>
        <v/>
      </c>
      <c r="H15" s="45" t="str">
        <f>'N6'!AH15</f>
        <v/>
      </c>
    </row>
    <row r="16" spans="2:8" x14ac:dyDescent="0.35">
      <c r="B16" s="100">
        <v>5</v>
      </c>
      <c r="C16" s="22">
        <f>'6'!C9</f>
        <v>0</v>
      </c>
      <c r="D16" s="22">
        <f>'6'!D9</f>
        <v>0</v>
      </c>
      <c r="E16" s="72">
        <f>'6'!E9</f>
        <v>0</v>
      </c>
      <c r="F16" s="22">
        <f>'6'!F9</f>
        <v>0</v>
      </c>
      <c r="G16" s="45" t="str">
        <f>'N6'!AG16</f>
        <v/>
      </c>
      <c r="H16" s="45" t="str">
        <f>'N6'!AH16</f>
        <v/>
      </c>
    </row>
    <row r="17" spans="2:8" x14ac:dyDescent="0.35">
      <c r="B17" s="100">
        <v>6</v>
      </c>
      <c r="C17" s="22">
        <f>'6'!C10</f>
        <v>0</v>
      </c>
      <c r="D17" s="22">
        <f>'6'!D10</f>
        <v>0</v>
      </c>
      <c r="E17" s="72">
        <f>'6'!E10</f>
        <v>0</v>
      </c>
      <c r="F17" s="22">
        <f>'6'!F10</f>
        <v>0</v>
      </c>
      <c r="G17" s="45" t="str">
        <f>'N6'!AG17</f>
        <v/>
      </c>
      <c r="H17" s="45" t="str">
        <f>'N6'!AH17</f>
        <v/>
      </c>
    </row>
    <row r="18" spans="2:8" x14ac:dyDescent="0.35">
      <c r="B18" s="100">
        <v>7</v>
      </c>
      <c r="C18" s="22">
        <f>'6'!C11</f>
        <v>0</v>
      </c>
      <c r="D18" s="22">
        <f>'6'!D11</f>
        <v>0</v>
      </c>
      <c r="E18" s="72">
        <f>'6'!E11</f>
        <v>0</v>
      </c>
      <c r="F18" s="22">
        <f>'6'!F11</f>
        <v>0</v>
      </c>
      <c r="G18" s="45" t="str">
        <f>'N6'!AG18</f>
        <v/>
      </c>
      <c r="H18" s="45" t="str">
        <f>'N6'!AH18</f>
        <v/>
      </c>
    </row>
    <row r="19" spans="2:8" x14ac:dyDescent="0.35">
      <c r="B19" s="100">
        <v>8</v>
      </c>
      <c r="C19" s="22">
        <f>'6'!C12</f>
        <v>0</v>
      </c>
      <c r="D19" s="22">
        <f>'6'!D12</f>
        <v>0</v>
      </c>
      <c r="E19" s="72">
        <f>'6'!E12</f>
        <v>0</v>
      </c>
      <c r="F19" s="22">
        <f>'6'!F12</f>
        <v>0</v>
      </c>
      <c r="G19" s="45" t="str">
        <f>'N6'!AG19</f>
        <v/>
      </c>
      <c r="H19" s="45" t="str">
        <f>'N6'!AH19</f>
        <v/>
      </c>
    </row>
    <row r="20" spans="2:8" x14ac:dyDescent="0.35">
      <c r="B20" s="100">
        <v>9</v>
      </c>
      <c r="C20" s="22">
        <f>'6'!C13</f>
        <v>0</v>
      </c>
      <c r="D20" s="22">
        <f>'6'!D13</f>
        <v>0</v>
      </c>
      <c r="E20" s="72">
        <f>'6'!E13</f>
        <v>0</v>
      </c>
      <c r="F20" s="22">
        <f>'6'!F13</f>
        <v>0</v>
      </c>
      <c r="G20" s="45" t="str">
        <f>'N6'!AG20</f>
        <v/>
      </c>
      <c r="H20" s="45" t="str">
        <f>'N6'!AH20</f>
        <v/>
      </c>
    </row>
    <row r="21" spans="2:8" x14ac:dyDescent="0.35">
      <c r="B21" s="100">
        <v>10</v>
      </c>
      <c r="C21" s="22">
        <f>'6'!C14</f>
        <v>0</v>
      </c>
      <c r="D21" s="22">
        <f>'6'!D14</f>
        <v>0</v>
      </c>
      <c r="E21" s="72">
        <f>'6'!E14</f>
        <v>0</v>
      </c>
      <c r="F21" s="22">
        <f>'6'!F14</f>
        <v>0</v>
      </c>
      <c r="G21" s="45" t="str">
        <f>'N6'!AG21</f>
        <v/>
      </c>
      <c r="H21" s="45" t="str">
        <f>'N6'!AH21</f>
        <v/>
      </c>
    </row>
    <row r="22" spans="2:8" x14ac:dyDescent="0.35">
      <c r="B22" s="100">
        <v>11</v>
      </c>
      <c r="C22" s="22">
        <f>'6'!C15</f>
        <v>0</v>
      </c>
      <c r="D22" s="22">
        <f>'6'!D15</f>
        <v>0</v>
      </c>
      <c r="E22" s="72">
        <f>'6'!E15</f>
        <v>0</v>
      </c>
      <c r="F22" s="22">
        <f>'6'!F15</f>
        <v>0</v>
      </c>
      <c r="G22" s="45" t="str">
        <f>'N6'!AG22</f>
        <v/>
      </c>
      <c r="H22" s="45" t="str">
        <f>'N6'!AH22</f>
        <v/>
      </c>
    </row>
    <row r="23" spans="2:8" x14ac:dyDescent="0.35">
      <c r="B23" s="100">
        <v>12</v>
      </c>
      <c r="C23" s="22">
        <f>'6'!C16</f>
        <v>0</v>
      </c>
      <c r="D23" s="22">
        <f>'6'!D16</f>
        <v>0</v>
      </c>
      <c r="E23" s="72">
        <f>'6'!E16</f>
        <v>0</v>
      </c>
      <c r="F23" s="22">
        <f>'6'!F16</f>
        <v>0</v>
      </c>
      <c r="G23" s="45" t="str">
        <f>'N6'!AG23</f>
        <v/>
      </c>
      <c r="H23" s="45" t="str">
        <f>'N6'!AH23</f>
        <v/>
      </c>
    </row>
    <row r="24" spans="2:8" x14ac:dyDescent="0.35">
      <c r="B24" s="100">
        <v>13</v>
      </c>
      <c r="C24" s="22">
        <f>'6'!C17</f>
        <v>0</v>
      </c>
      <c r="D24" s="22">
        <f>'6'!D17</f>
        <v>0</v>
      </c>
      <c r="E24" s="72">
        <f>'6'!E17</f>
        <v>0</v>
      </c>
      <c r="F24" s="22">
        <f>'6'!F17</f>
        <v>0</v>
      </c>
      <c r="G24" s="45" t="str">
        <f>'N6'!AG24</f>
        <v/>
      </c>
      <c r="H24" s="45" t="str">
        <f>'N6'!AH24</f>
        <v/>
      </c>
    </row>
    <row r="25" spans="2:8" x14ac:dyDescent="0.35">
      <c r="B25" s="100">
        <v>14</v>
      </c>
      <c r="C25" s="22">
        <f>'6'!C18</f>
        <v>0</v>
      </c>
      <c r="D25" s="22">
        <f>'6'!D18</f>
        <v>0</v>
      </c>
      <c r="E25" s="72">
        <f>'6'!E18</f>
        <v>0</v>
      </c>
      <c r="F25" s="22">
        <f>'6'!F18</f>
        <v>0</v>
      </c>
      <c r="G25" s="45" t="str">
        <f>'N6'!AG25</f>
        <v/>
      </c>
      <c r="H25" s="45" t="str">
        <f>'N6'!AH25</f>
        <v/>
      </c>
    </row>
    <row r="26" spans="2:8" x14ac:dyDescent="0.35">
      <c r="B26" s="100">
        <v>15</v>
      </c>
      <c r="C26" s="22">
        <f>'6'!C19</f>
        <v>0</v>
      </c>
      <c r="D26" s="22">
        <f>'6'!D19</f>
        <v>0</v>
      </c>
      <c r="E26" s="72">
        <f>'6'!E19</f>
        <v>0</v>
      </c>
      <c r="F26" s="22">
        <f>'6'!F19</f>
        <v>0</v>
      </c>
      <c r="G26" s="45" t="str">
        <f>'N6'!AG26</f>
        <v/>
      </c>
      <c r="H26" s="45" t="str">
        <f>'N6'!AH26</f>
        <v/>
      </c>
    </row>
    <row r="27" spans="2:8" x14ac:dyDescent="0.35">
      <c r="B27" s="100">
        <v>16</v>
      </c>
      <c r="C27" s="22">
        <f>'6'!C20</f>
        <v>0</v>
      </c>
      <c r="D27" s="22">
        <f>'6'!D20</f>
        <v>0</v>
      </c>
      <c r="E27" s="72">
        <f>'6'!E20</f>
        <v>0</v>
      </c>
      <c r="F27" s="22">
        <f>'6'!F20</f>
        <v>0</v>
      </c>
      <c r="G27" s="45" t="str">
        <f>'N6'!AG27</f>
        <v/>
      </c>
      <c r="H27" s="45" t="str">
        <f>'N6'!AH27</f>
        <v/>
      </c>
    </row>
    <row r="28" spans="2:8" x14ac:dyDescent="0.35">
      <c r="B28" s="100">
        <v>17</v>
      </c>
      <c r="C28" s="22">
        <f>'6'!C21</f>
        <v>0</v>
      </c>
      <c r="D28" s="22">
        <f>'6'!D21</f>
        <v>0</v>
      </c>
      <c r="E28" s="72">
        <f>'6'!E21</f>
        <v>0</v>
      </c>
      <c r="F28" s="22">
        <f>'6'!F21</f>
        <v>0</v>
      </c>
      <c r="G28" s="45" t="str">
        <f>'N6'!AG28</f>
        <v/>
      </c>
      <c r="H28" s="45" t="str">
        <f>'N6'!AH28</f>
        <v/>
      </c>
    </row>
    <row r="29" spans="2:8" x14ac:dyDescent="0.35">
      <c r="B29" s="100">
        <v>18</v>
      </c>
      <c r="C29" s="22">
        <f>'6'!C22</f>
        <v>0</v>
      </c>
      <c r="D29" s="22">
        <f>'6'!D22</f>
        <v>0</v>
      </c>
      <c r="E29" s="72">
        <f>'6'!E22</f>
        <v>0</v>
      </c>
      <c r="F29" s="22">
        <f>'6'!F22</f>
        <v>0</v>
      </c>
      <c r="G29" s="45" t="str">
        <f>'N6'!AG29</f>
        <v/>
      </c>
      <c r="H29" s="45" t="str">
        <f>'N6'!AH29</f>
        <v/>
      </c>
    </row>
    <row r="30" spans="2:8" x14ac:dyDescent="0.35">
      <c r="B30" s="100">
        <v>19</v>
      </c>
      <c r="C30" s="22">
        <f>'6'!C23</f>
        <v>0</v>
      </c>
      <c r="D30" s="22">
        <f>'6'!D23</f>
        <v>0</v>
      </c>
      <c r="E30" s="72">
        <f>'6'!E23</f>
        <v>0</v>
      </c>
      <c r="F30" s="22">
        <f>'6'!F23</f>
        <v>0</v>
      </c>
      <c r="G30" s="45" t="str">
        <f>'N6'!AG30</f>
        <v/>
      </c>
      <c r="H30" s="45" t="str">
        <f>'N6'!AH30</f>
        <v/>
      </c>
    </row>
    <row r="31" spans="2:8" x14ac:dyDescent="0.35">
      <c r="B31" s="100">
        <v>20</v>
      </c>
      <c r="C31" s="22">
        <f>'6'!C24</f>
        <v>0</v>
      </c>
      <c r="D31" s="22">
        <f>'6'!D24</f>
        <v>0</v>
      </c>
      <c r="E31" s="72">
        <f>'6'!E24</f>
        <v>0</v>
      </c>
      <c r="F31" s="22">
        <f>'6'!F24</f>
        <v>0</v>
      </c>
      <c r="G31" s="45" t="str">
        <f>'N6'!AG31</f>
        <v/>
      </c>
      <c r="H31" s="45" t="str">
        <f>'N6'!AH31</f>
        <v/>
      </c>
    </row>
    <row r="32" spans="2:8" x14ac:dyDescent="0.35">
      <c r="B32" s="100">
        <v>21</v>
      </c>
      <c r="C32" s="22">
        <f>'6'!C25</f>
        <v>0</v>
      </c>
      <c r="D32" s="22">
        <f>'6'!D25</f>
        <v>0</v>
      </c>
      <c r="E32" s="72">
        <f>'6'!E25</f>
        <v>0</v>
      </c>
      <c r="F32" s="22">
        <f>'6'!F25</f>
        <v>0</v>
      </c>
      <c r="G32" s="45" t="str">
        <f>'N6'!AG32</f>
        <v/>
      </c>
      <c r="H32" s="45" t="str">
        <f>'N6'!AH32</f>
        <v/>
      </c>
    </row>
    <row r="33" spans="2:8" x14ac:dyDescent="0.35">
      <c r="B33" s="100">
        <v>22</v>
      </c>
      <c r="C33" s="22">
        <f>'6'!C26</f>
        <v>0</v>
      </c>
      <c r="D33" s="22">
        <f>'6'!D26</f>
        <v>0</v>
      </c>
      <c r="E33" s="72">
        <f>'6'!E26</f>
        <v>0</v>
      </c>
      <c r="F33" s="22">
        <f>'6'!F26</f>
        <v>0</v>
      </c>
      <c r="G33" s="45" t="str">
        <f>'N6'!AG33</f>
        <v/>
      </c>
      <c r="H33" s="45" t="str">
        <f>'N6'!AH33</f>
        <v/>
      </c>
    </row>
    <row r="34" spans="2:8" x14ac:dyDescent="0.35">
      <c r="B34" s="100">
        <v>23</v>
      </c>
      <c r="C34" s="22">
        <f>'6'!C27</f>
        <v>0</v>
      </c>
      <c r="D34" s="22">
        <f>'6'!D27</f>
        <v>0</v>
      </c>
      <c r="E34" s="72">
        <f>'6'!E27</f>
        <v>0</v>
      </c>
      <c r="F34" s="22">
        <f>'6'!F27</f>
        <v>0</v>
      </c>
      <c r="G34" s="45" t="str">
        <f>'N6'!AG34</f>
        <v/>
      </c>
      <c r="H34" s="45" t="str">
        <f>'N6'!AH34</f>
        <v/>
      </c>
    </row>
    <row r="35" spans="2:8" x14ac:dyDescent="0.35">
      <c r="B35" s="100">
        <v>24</v>
      </c>
      <c r="C35" s="22">
        <f>'6'!C28</f>
        <v>0</v>
      </c>
      <c r="D35" s="22">
        <f>'6'!D28</f>
        <v>0</v>
      </c>
      <c r="E35" s="72">
        <f>'6'!E28</f>
        <v>0</v>
      </c>
      <c r="F35" s="22">
        <f>'6'!F28</f>
        <v>0</v>
      </c>
      <c r="G35" s="45" t="str">
        <f>'N6'!AG35</f>
        <v/>
      </c>
      <c r="H35" s="45" t="str">
        <f>'N6'!AH35</f>
        <v/>
      </c>
    </row>
    <row r="36" spans="2:8" x14ac:dyDescent="0.35">
      <c r="B36" s="100">
        <v>25</v>
      </c>
      <c r="C36" s="22">
        <f>'6'!C29</f>
        <v>0</v>
      </c>
      <c r="D36" s="22">
        <f>'6'!D29</f>
        <v>0</v>
      </c>
      <c r="E36" s="72">
        <f>'6'!E29</f>
        <v>0</v>
      </c>
      <c r="F36" s="22">
        <f>'6'!F29</f>
        <v>0</v>
      </c>
      <c r="G36" s="45" t="str">
        <f>'N6'!AG36</f>
        <v/>
      </c>
      <c r="H36" s="45" t="str">
        <f>'N6'!AH36</f>
        <v/>
      </c>
    </row>
    <row r="37" spans="2:8" x14ac:dyDescent="0.35">
      <c r="B37" s="100">
        <v>26</v>
      </c>
      <c r="C37" s="22">
        <f>'6'!C30</f>
        <v>0</v>
      </c>
      <c r="D37" s="22">
        <f>'6'!D30</f>
        <v>0</v>
      </c>
      <c r="E37" s="72">
        <f>'6'!E30</f>
        <v>0</v>
      </c>
      <c r="F37" s="22">
        <f>'6'!F30</f>
        <v>0</v>
      </c>
      <c r="G37" s="45" t="str">
        <f>'N6'!AG37</f>
        <v/>
      </c>
      <c r="H37" s="45" t="str">
        <f>'N6'!AH37</f>
        <v/>
      </c>
    </row>
    <row r="38" spans="2:8" x14ac:dyDescent="0.35">
      <c r="B38" s="100">
        <v>27</v>
      </c>
      <c r="C38" s="22">
        <f>'6'!C31</f>
        <v>0</v>
      </c>
      <c r="D38" s="22">
        <f>'6'!D31</f>
        <v>0</v>
      </c>
      <c r="E38" s="72">
        <f>'6'!E31</f>
        <v>0</v>
      </c>
      <c r="F38" s="22">
        <f>'6'!F31</f>
        <v>0</v>
      </c>
      <c r="G38" s="45" t="str">
        <f>'N6'!AG38</f>
        <v/>
      </c>
      <c r="H38" s="45" t="str">
        <f>'N6'!AH38</f>
        <v/>
      </c>
    </row>
    <row r="39" spans="2:8" x14ac:dyDescent="0.35">
      <c r="B39" s="100">
        <v>28</v>
      </c>
      <c r="C39" s="22">
        <f>'6'!C32</f>
        <v>0</v>
      </c>
      <c r="D39" s="22">
        <f>'6'!D32</f>
        <v>0</v>
      </c>
      <c r="E39" s="72">
        <f>'6'!E32</f>
        <v>0</v>
      </c>
      <c r="F39" s="22">
        <f>'6'!F32</f>
        <v>0</v>
      </c>
      <c r="G39" s="45" t="str">
        <f>'N6'!AG39</f>
        <v/>
      </c>
      <c r="H39" s="45" t="str">
        <f>'N6'!AH39</f>
        <v/>
      </c>
    </row>
    <row r="40" spans="2:8" x14ac:dyDescent="0.35">
      <c r="B40" s="100">
        <v>29</v>
      </c>
      <c r="C40" s="22">
        <f>'6'!C33</f>
        <v>0</v>
      </c>
      <c r="D40" s="22">
        <f>'6'!D33</f>
        <v>0</v>
      </c>
      <c r="E40" s="72">
        <f>'6'!E33</f>
        <v>0</v>
      </c>
      <c r="F40" s="22">
        <f>'6'!F33</f>
        <v>0</v>
      </c>
      <c r="G40" s="45" t="str">
        <f>'N6'!AG40</f>
        <v/>
      </c>
      <c r="H40" s="45" t="str">
        <f>'N6'!AH40</f>
        <v/>
      </c>
    </row>
    <row r="41" spans="2:8" x14ac:dyDescent="0.35">
      <c r="B41" s="100">
        <v>30</v>
      </c>
      <c r="C41" s="22">
        <f>'6'!C34</f>
        <v>0</v>
      </c>
      <c r="D41" s="22">
        <f>'6'!D34</f>
        <v>0</v>
      </c>
      <c r="E41" s="72">
        <f>'6'!E34</f>
        <v>0</v>
      </c>
      <c r="F41" s="22">
        <f>'6'!F34</f>
        <v>0</v>
      </c>
      <c r="G41" s="45" t="str">
        <f>'N6'!AG41</f>
        <v/>
      </c>
      <c r="H41" s="45" t="str">
        <f>'N6'!AH41</f>
        <v/>
      </c>
    </row>
    <row r="42" spans="2:8" x14ac:dyDescent="0.35">
      <c r="B42" s="100">
        <v>31</v>
      </c>
      <c r="C42" s="22">
        <f>'6'!C35</f>
        <v>0</v>
      </c>
      <c r="D42" s="22">
        <f>'6'!D35</f>
        <v>0</v>
      </c>
      <c r="E42" s="72">
        <f>'6'!E35</f>
        <v>0</v>
      </c>
      <c r="F42" s="22">
        <f>'6'!F35</f>
        <v>0</v>
      </c>
      <c r="G42" s="45" t="str">
        <f>'N6'!AG42</f>
        <v/>
      </c>
      <c r="H42" s="45" t="str">
        <f>'N6'!AH42</f>
        <v/>
      </c>
    </row>
    <row r="43" spans="2:8" x14ac:dyDescent="0.35">
      <c r="B43" s="100">
        <v>32</v>
      </c>
      <c r="C43" s="22">
        <f>'6'!C36</f>
        <v>0</v>
      </c>
      <c r="D43" s="22">
        <f>'6'!D36</f>
        <v>0</v>
      </c>
      <c r="E43" s="72">
        <f>'6'!E36</f>
        <v>0</v>
      </c>
      <c r="F43" s="22">
        <f>'6'!F36</f>
        <v>0</v>
      </c>
      <c r="G43" s="45" t="str">
        <f>'N6'!AG43</f>
        <v/>
      </c>
      <c r="H43" s="45" t="str">
        <f>'N6'!AH43</f>
        <v/>
      </c>
    </row>
    <row r="44" spans="2:8" x14ac:dyDescent="0.35">
      <c r="B44" s="100">
        <v>33</v>
      </c>
      <c r="C44" s="22">
        <f>'6'!C37</f>
        <v>0</v>
      </c>
      <c r="D44" s="22">
        <f>'6'!D37</f>
        <v>0</v>
      </c>
      <c r="E44" s="72">
        <f>'6'!E37</f>
        <v>0</v>
      </c>
      <c r="F44" s="22">
        <f>'6'!F37</f>
        <v>0</v>
      </c>
      <c r="G44" s="45" t="str">
        <f>'N6'!AG44</f>
        <v/>
      </c>
      <c r="H44" s="45" t="str">
        <f>'N6'!AH44</f>
        <v/>
      </c>
    </row>
    <row r="45" spans="2:8" x14ac:dyDescent="0.35">
      <c r="B45" s="100">
        <v>34</v>
      </c>
      <c r="C45" s="22">
        <f>'6'!C38</f>
        <v>0</v>
      </c>
      <c r="D45" s="22">
        <f>'6'!D38</f>
        <v>0</v>
      </c>
      <c r="E45" s="72">
        <f>'6'!E38</f>
        <v>0</v>
      </c>
      <c r="F45" s="22">
        <f>'6'!F38</f>
        <v>0</v>
      </c>
      <c r="G45" s="45" t="str">
        <f>'N6'!AG45</f>
        <v/>
      </c>
      <c r="H45" s="45" t="str">
        <f>'N6'!AH45</f>
        <v/>
      </c>
    </row>
    <row r="46" spans="2:8" x14ac:dyDescent="0.35">
      <c r="B46" s="100">
        <v>35</v>
      </c>
      <c r="C46" s="22">
        <f>'6'!C39</f>
        <v>0</v>
      </c>
      <c r="D46" s="22">
        <f>'6'!D39</f>
        <v>0</v>
      </c>
      <c r="E46" s="72">
        <f>'6'!E39</f>
        <v>0</v>
      </c>
      <c r="F46" s="22">
        <f>'6'!F39</f>
        <v>0</v>
      </c>
      <c r="G46" s="45" t="str">
        <f>'N6'!AG46</f>
        <v/>
      </c>
      <c r="H46" s="45" t="str">
        <f>'N6'!AH46</f>
        <v/>
      </c>
    </row>
    <row r="47" spans="2:8" x14ac:dyDescent="0.35">
      <c r="B47" s="100">
        <v>36</v>
      </c>
      <c r="C47" s="22">
        <f>'6'!C40</f>
        <v>0</v>
      </c>
      <c r="D47" s="22">
        <f>'6'!D40</f>
        <v>0</v>
      </c>
      <c r="E47" s="72">
        <f>'6'!E40</f>
        <v>0</v>
      </c>
      <c r="F47" s="22">
        <f>'6'!F40</f>
        <v>0</v>
      </c>
      <c r="G47" s="45" t="str">
        <f>'N6'!AG47</f>
        <v/>
      </c>
      <c r="H47" s="45" t="str">
        <f>'N6'!AH47</f>
        <v/>
      </c>
    </row>
    <row r="48" spans="2:8" x14ac:dyDescent="0.35">
      <c r="B48" s="100">
        <v>37</v>
      </c>
      <c r="C48" s="22">
        <f>'6'!C41</f>
        <v>0</v>
      </c>
      <c r="D48" s="22">
        <f>'6'!D41</f>
        <v>0</v>
      </c>
      <c r="E48" s="72">
        <f>'6'!E41</f>
        <v>0</v>
      </c>
      <c r="F48" s="22">
        <f>'6'!F41</f>
        <v>0</v>
      </c>
      <c r="G48" s="45" t="str">
        <f>'N6'!AG48</f>
        <v/>
      </c>
      <c r="H48" s="45" t="str">
        <f>'N6'!AH48</f>
        <v/>
      </c>
    </row>
    <row r="49" spans="2:8" x14ac:dyDescent="0.35">
      <c r="B49" s="100">
        <v>38</v>
      </c>
      <c r="C49" s="22">
        <f>'6'!C42</f>
        <v>0</v>
      </c>
      <c r="D49" s="22">
        <f>'6'!D42</f>
        <v>0</v>
      </c>
      <c r="E49" s="72">
        <f>'6'!E42</f>
        <v>0</v>
      </c>
      <c r="F49" s="22">
        <f>'6'!F42</f>
        <v>0</v>
      </c>
      <c r="G49" s="45" t="str">
        <f>'N6'!AG49</f>
        <v/>
      </c>
      <c r="H49" s="45" t="str">
        <f>'N6'!AH49</f>
        <v/>
      </c>
    </row>
    <row r="50" spans="2:8" x14ac:dyDescent="0.35">
      <c r="B50" s="100">
        <v>39</v>
      </c>
      <c r="C50" s="22">
        <f>'6'!C43</f>
        <v>0</v>
      </c>
      <c r="D50" s="22">
        <f>'6'!D43</f>
        <v>0</v>
      </c>
      <c r="E50" s="72">
        <f>'6'!E43</f>
        <v>0</v>
      </c>
      <c r="F50" s="22">
        <f>'6'!F43</f>
        <v>0</v>
      </c>
      <c r="G50" s="45" t="str">
        <f>'N6'!AG50</f>
        <v/>
      </c>
      <c r="H50" s="45" t="str">
        <f>'N6'!AH50</f>
        <v/>
      </c>
    </row>
    <row r="51" spans="2:8" ht="15" thickBot="1" x14ac:dyDescent="0.4">
      <c r="B51" s="101">
        <v>40</v>
      </c>
      <c r="C51" s="102">
        <f>'6'!C44</f>
        <v>0</v>
      </c>
      <c r="D51" s="102">
        <f>'6'!D44</f>
        <v>0</v>
      </c>
      <c r="E51" s="103">
        <f>'6'!E44</f>
        <v>0</v>
      </c>
      <c r="F51" s="102">
        <f>'6'!F44</f>
        <v>0</v>
      </c>
      <c r="G51" s="104" t="str">
        <f>'N6'!AG51</f>
        <v/>
      </c>
      <c r="H51" s="104" t="str">
        <f>'N6'!AH51</f>
        <v/>
      </c>
    </row>
    <row r="52" spans="2:8" x14ac:dyDescent="0.35">
      <c r="B52" s="23"/>
      <c r="C52" s="23"/>
      <c r="D52" s="23"/>
      <c r="E52" s="23"/>
      <c r="F52" s="23"/>
      <c r="G52" s="23"/>
      <c r="H52" s="23"/>
    </row>
    <row r="53" spans="2:8" x14ac:dyDescent="0.35">
      <c r="B53" s="241" t="s">
        <v>89</v>
      </c>
      <c r="C53" s="241"/>
      <c r="D53" s="241"/>
      <c r="E53" s="241"/>
      <c r="F53" s="241"/>
      <c r="G53" s="46">
        <f>MIN(G12:G51)</f>
        <v>0</v>
      </c>
      <c r="H53" s="47"/>
    </row>
    <row r="54" spans="2:8" x14ac:dyDescent="0.35">
      <c r="B54" s="241" t="s">
        <v>90</v>
      </c>
      <c r="C54" s="241"/>
      <c r="D54" s="241"/>
      <c r="E54" s="241"/>
      <c r="F54" s="241"/>
      <c r="G54" s="46">
        <f>MAX(G12:G51)</f>
        <v>0</v>
      </c>
      <c r="H54" s="47"/>
    </row>
    <row r="55" spans="2:8" x14ac:dyDescent="0.35">
      <c r="B55" s="241" t="s">
        <v>92</v>
      </c>
      <c r="C55" s="241"/>
      <c r="D55" s="241"/>
      <c r="E55" s="241"/>
      <c r="F55" s="241"/>
      <c r="G55" s="46" t="e">
        <f>AVERAGE(G12:G51)</f>
        <v>#DIV/0!</v>
      </c>
      <c r="H55" s="47"/>
    </row>
    <row r="56" spans="2:8" x14ac:dyDescent="0.35">
      <c r="B56" s="241" t="s">
        <v>91</v>
      </c>
      <c r="C56" s="241"/>
      <c r="D56" s="241"/>
      <c r="E56" s="241"/>
      <c r="F56" s="241"/>
      <c r="G56" s="46">
        <f>SUM(G12:G51)</f>
        <v>0</v>
      </c>
      <c r="H56" s="47"/>
    </row>
    <row r="59" spans="2:8" x14ac:dyDescent="0.35">
      <c r="E59" t="s">
        <v>93</v>
      </c>
    </row>
    <row r="60" spans="2:8" x14ac:dyDescent="0.35">
      <c r="E60" t="s">
        <v>16</v>
      </c>
    </row>
    <row r="66" spans="5:5" x14ac:dyDescent="0.35">
      <c r="E66" s="48" t="str">
        <f>PROFIL!$D$23</f>
        <v>Dra. ULFAH, M.M</v>
      </c>
    </row>
    <row r="67" spans="5:5" x14ac:dyDescent="0.35">
      <c r="E67" t="str">
        <f>"NIP. " &amp;PROFIL!$D$25</f>
        <v>NIP. 1969110511995122002</v>
      </c>
    </row>
  </sheetData>
  <mergeCells count="12">
    <mergeCell ref="B53:F53"/>
    <mergeCell ref="B54:F54"/>
    <mergeCell ref="B55:F55"/>
    <mergeCell ref="B56:F56"/>
    <mergeCell ref="B2:H2"/>
    <mergeCell ref="B3:H3"/>
    <mergeCell ref="B4:H4"/>
    <mergeCell ref="B9:B10"/>
    <mergeCell ref="C9:D9"/>
    <mergeCell ref="E9:E10"/>
    <mergeCell ref="F9:F10"/>
    <mergeCell ref="H9:H1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B29DE-8C44-4309-B6EF-553D9C7681C5}">
  <dimension ref="B1:H67"/>
  <sheetViews>
    <sheetView zoomScale="70" zoomScaleNormal="70" workbookViewId="0">
      <selection activeCell="M14" sqref="M14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42.08984375" customWidth="1"/>
    <col min="6" max="6" width="5.7265625" customWidth="1"/>
    <col min="7" max="7" width="12.08984375" customWidth="1"/>
    <col min="8" max="8" width="45.81640625" customWidth="1"/>
  </cols>
  <sheetData>
    <row r="1" spans="2:8" x14ac:dyDescent="0.35">
      <c r="B1" s="29"/>
      <c r="C1" s="29"/>
      <c r="D1" s="29"/>
      <c r="E1" s="29"/>
      <c r="F1" s="29"/>
      <c r="G1" s="29"/>
      <c r="H1" s="29"/>
    </row>
    <row r="2" spans="2:8" ht="24.5" x14ac:dyDescent="0.45">
      <c r="B2" s="187" t="s">
        <v>77</v>
      </c>
      <c r="C2" s="187"/>
      <c r="D2" s="187"/>
      <c r="E2" s="187"/>
      <c r="F2" s="187"/>
      <c r="G2" s="187"/>
      <c r="H2" s="187"/>
    </row>
    <row r="3" spans="2:8" ht="24.5" x14ac:dyDescent="0.45">
      <c r="B3" s="187" t="str">
        <f>PROFIL!C3 &amp;" " &amp;PROFIL!D3</f>
        <v>SMP NEGERI 3 BABELAN</v>
      </c>
      <c r="C3" s="187"/>
      <c r="D3" s="187"/>
      <c r="E3" s="187"/>
      <c r="F3" s="187"/>
      <c r="G3" s="187"/>
      <c r="H3" s="187"/>
    </row>
    <row r="4" spans="2:8" ht="24.5" customHeight="1" x14ac:dyDescent="0.35">
      <c r="B4" s="188" t="str">
        <f>"ASSESMEN PESERTA DIDIK TAHUN PELAJARAN " &amp; ": " &amp;PROFIL!C15 &amp; PROFIL!D15 &amp;PROFIL!E15</f>
        <v>ASSESMEN PESERTA DIDIK TAHUN PELAJARAN : 2025/2026</v>
      </c>
      <c r="C4" s="188"/>
      <c r="D4" s="188"/>
      <c r="E4" s="188"/>
      <c r="F4" s="188"/>
      <c r="G4" s="188"/>
      <c r="H4" s="188"/>
    </row>
    <row r="5" spans="2:8" x14ac:dyDescent="0.35">
      <c r="B5" s="29"/>
      <c r="C5" s="30" t="s">
        <v>18</v>
      </c>
      <c r="D5" s="30" t="str">
        <f>": " &amp;PROFIL!C27</f>
        <v>: Pendidikan Pancasila</v>
      </c>
      <c r="E5" s="29"/>
      <c r="F5" s="29"/>
      <c r="G5" s="30" t="s">
        <v>87</v>
      </c>
      <c r="H5" s="30" t="str">
        <f>": " &amp;PROFIL!$C$21</f>
        <v>: D</v>
      </c>
    </row>
    <row r="6" spans="2:8" x14ac:dyDescent="0.35">
      <c r="B6" s="29"/>
      <c r="C6" s="30" t="s">
        <v>12</v>
      </c>
      <c r="D6" s="30" t="str">
        <f>": " &amp;PROFIL!C19 &amp;"- " &amp;PROFIL!J19</f>
        <v xml:space="preserve">: VII- </v>
      </c>
      <c r="E6" s="29"/>
      <c r="F6" s="29"/>
      <c r="G6" s="30" t="s">
        <v>88</v>
      </c>
      <c r="H6" s="30" t="str">
        <f>": " &amp;PROFIL!$C$17</f>
        <v>: Ganjil</v>
      </c>
    </row>
    <row r="7" spans="2:8" ht="13.5" customHeight="1" thickBot="1" x14ac:dyDescent="0.4">
      <c r="B7" s="29"/>
      <c r="C7" s="30" t="s">
        <v>76</v>
      </c>
      <c r="D7" s="30" t="str">
        <f>": " &amp;PROFIL!C29</f>
        <v>: AZKA ZAKIYAH, S.Pd</v>
      </c>
      <c r="E7" s="29"/>
      <c r="F7" s="29"/>
      <c r="G7" s="29"/>
      <c r="H7" s="29"/>
    </row>
    <row r="8" spans="2:8" ht="15" hidden="1" thickBot="1" x14ac:dyDescent="0.4">
      <c r="B8" s="29"/>
      <c r="C8" s="30"/>
      <c r="D8" s="30"/>
      <c r="E8" s="29"/>
      <c r="F8" s="29"/>
      <c r="G8" s="29"/>
      <c r="H8" s="29"/>
    </row>
    <row r="9" spans="2:8" s="14" customFormat="1" ht="63.5" customHeight="1" thickBot="1" x14ac:dyDescent="0.4">
      <c r="B9" s="189" t="s">
        <v>48</v>
      </c>
      <c r="C9" s="191" t="s">
        <v>51</v>
      </c>
      <c r="D9" s="191"/>
      <c r="E9" s="191" t="s">
        <v>52</v>
      </c>
      <c r="F9" s="191" t="s">
        <v>53</v>
      </c>
      <c r="G9" s="27" t="s">
        <v>67</v>
      </c>
      <c r="H9" s="204" t="s">
        <v>227</v>
      </c>
    </row>
    <row r="10" spans="2:8" s="14" customFormat="1" ht="15.5" customHeight="1" x14ac:dyDescent="0.35">
      <c r="B10" s="190"/>
      <c r="C10" s="17" t="s">
        <v>49</v>
      </c>
      <c r="D10" s="17" t="s">
        <v>50</v>
      </c>
      <c r="E10" s="186"/>
      <c r="F10" s="186"/>
      <c r="G10" s="37" t="s">
        <v>75</v>
      </c>
      <c r="H10" s="205"/>
    </row>
    <row r="11" spans="2:8" s="14" customFormat="1" ht="0.5" customHeight="1" x14ac:dyDescent="0.35">
      <c r="B11" s="98"/>
      <c r="C11" s="38"/>
      <c r="D11" s="38"/>
      <c r="E11" s="38"/>
      <c r="F11" s="38"/>
      <c r="G11" s="41">
        <v>1</v>
      </c>
      <c r="H11" s="40"/>
    </row>
    <row r="12" spans="2:8" x14ac:dyDescent="0.35">
      <c r="B12" s="99">
        <v>1</v>
      </c>
      <c r="C12" s="22">
        <f>'7'!C5</f>
        <v>0</v>
      </c>
      <c r="D12" s="22">
        <f>'7'!D5</f>
        <v>0</v>
      </c>
      <c r="E12" s="72">
        <f>'7'!E5</f>
        <v>0</v>
      </c>
      <c r="F12" s="22">
        <f>'7'!F5</f>
        <v>0</v>
      </c>
      <c r="G12" s="45" t="str">
        <f>'N7'!AG12</f>
        <v/>
      </c>
      <c r="H12" s="45" t="str">
        <f>'N7'!AH12</f>
        <v/>
      </c>
    </row>
    <row r="13" spans="2:8" x14ac:dyDescent="0.35">
      <c r="B13" s="100">
        <v>2</v>
      </c>
      <c r="C13" s="22">
        <f>'7'!C6</f>
        <v>0</v>
      </c>
      <c r="D13" s="22">
        <f>'7'!D6</f>
        <v>0</v>
      </c>
      <c r="E13" s="72">
        <f>'7'!E6</f>
        <v>0</v>
      </c>
      <c r="F13" s="22">
        <f>'7'!F6</f>
        <v>0</v>
      </c>
      <c r="G13" s="45" t="str">
        <f>'N7'!AG13</f>
        <v/>
      </c>
      <c r="H13" s="45" t="str">
        <f>'N7'!AH13</f>
        <v/>
      </c>
    </row>
    <row r="14" spans="2:8" x14ac:dyDescent="0.35">
      <c r="B14" s="100">
        <v>3</v>
      </c>
      <c r="C14" s="22">
        <f>'7'!C7</f>
        <v>0</v>
      </c>
      <c r="D14" s="22">
        <f>'7'!D7</f>
        <v>0</v>
      </c>
      <c r="E14" s="72">
        <f>'7'!E7</f>
        <v>0</v>
      </c>
      <c r="F14" s="22">
        <f>'7'!F7</f>
        <v>0</v>
      </c>
      <c r="G14" s="45" t="str">
        <f>'N7'!AG14</f>
        <v/>
      </c>
      <c r="H14" s="45" t="str">
        <f>'N7'!AH14</f>
        <v/>
      </c>
    </row>
    <row r="15" spans="2:8" x14ac:dyDescent="0.35">
      <c r="B15" s="100">
        <v>4</v>
      </c>
      <c r="C15" s="22">
        <f>'7'!C8</f>
        <v>0</v>
      </c>
      <c r="D15" s="22">
        <f>'7'!D8</f>
        <v>0</v>
      </c>
      <c r="E15" s="72">
        <f>'7'!E8</f>
        <v>0</v>
      </c>
      <c r="F15" s="22">
        <f>'7'!F8</f>
        <v>0</v>
      </c>
      <c r="G15" s="45" t="str">
        <f>'N7'!AG15</f>
        <v/>
      </c>
      <c r="H15" s="45" t="str">
        <f>'N7'!AH15</f>
        <v/>
      </c>
    </row>
    <row r="16" spans="2:8" x14ac:dyDescent="0.35">
      <c r="B16" s="100">
        <v>5</v>
      </c>
      <c r="C16" s="22">
        <f>'7'!C9</f>
        <v>0</v>
      </c>
      <c r="D16" s="22">
        <f>'7'!D9</f>
        <v>0</v>
      </c>
      <c r="E16" s="72">
        <f>'7'!E9</f>
        <v>0</v>
      </c>
      <c r="F16" s="22">
        <f>'7'!F9</f>
        <v>0</v>
      </c>
      <c r="G16" s="45" t="str">
        <f>'N7'!AG16</f>
        <v/>
      </c>
      <c r="H16" s="45" t="str">
        <f>'N7'!AH16</f>
        <v/>
      </c>
    </row>
    <row r="17" spans="2:8" x14ac:dyDescent="0.35">
      <c r="B17" s="100">
        <v>6</v>
      </c>
      <c r="C17" s="22">
        <f>'7'!C10</f>
        <v>0</v>
      </c>
      <c r="D17" s="22">
        <f>'7'!D10</f>
        <v>0</v>
      </c>
      <c r="E17" s="72">
        <f>'7'!E10</f>
        <v>0</v>
      </c>
      <c r="F17" s="22">
        <f>'7'!F10</f>
        <v>0</v>
      </c>
      <c r="G17" s="45" t="str">
        <f>'N7'!AG17</f>
        <v/>
      </c>
      <c r="H17" s="45" t="str">
        <f>'N7'!AH17</f>
        <v/>
      </c>
    </row>
    <row r="18" spans="2:8" x14ac:dyDescent="0.35">
      <c r="B18" s="100">
        <v>7</v>
      </c>
      <c r="C18" s="22">
        <f>'7'!C11</f>
        <v>0</v>
      </c>
      <c r="D18" s="22">
        <f>'7'!D11</f>
        <v>0</v>
      </c>
      <c r="E18" s="72">
        <f>'7'!E11</f>
        <v>0</v>
      </c>
      <c r="F18" s="22">
        <f>'7'!F11</f>
        <v>0</v>
      </c>
      <c r="G18" s="45" t="str">
        <f>'N7'!AG18</f>
        <v/>
      </c>
      <c r="H18" s="45" t="str">
        <f>'N7'!AH18</f>
        <v/>
      </c>
    </row>
    <row r="19" spans="2:8" x14ac:dyDescent="0.35">
      <c r="B19" s="100">
        <v>8</v>
      </c>
      <c r="C19" s="22">
        <f>'7'!C12</f>
        <v>0</v>
      </c>
      <c r="D19" s="22">
        <f>'7'!D12</f>
        <v>0</v>
      </c>
      <c r="E19" s="72">
        <f>'7'!E12</f>
        <v>0</v>
      </c>
      <c r="F19" s="22">
        <f>'7'!F12</f>
        <v>0</v>
      </c>
      <c r="G19" s="45" t="str">
        <f>'N7'!AG19</f>
        <v/>
      </c>
      <c r="H19" s="45" t="str">
        <f>'N7'!AH19</f>
        <v/>
      </c>
    </row>
    <row r="20" spans="2:8" x14ac:dyDescent="0.35">
      <c r="B20" s="100">
        <v>9</v>
      </c>
      <c r="C20" s="22">
        <f>'7'!C13</f>
        <v>0</v>
      </c>
      <c r="D20" s="22">
        <f>'7'!D13</f>
        <v>0</v>
      </c>
      <c r="E20" s="72">
        <f>'7'!E13</f>
        <v>0</v>
      </c>
      <c r="F20" s="22">
        <f>'7'!F13</f>
        <v>0</v>
      </c>
      <c r="G20" s="45" t="str">
        <f>'N7'!AG20</f>
        <v/>
      </c>
      <c r="H20" s="45" t="str">
        <f>'N7'!AH20</f>
        <v/>
      </c>
    </row>
    <row r="21" spans="2:8" x14ac:dyDescent="0.35">
      <c r="B21" s="100">
        <v>10</v>
      </c>
      <c r="C21" s="22">
        <f>'7'!C14</f>
        <v>0</v>
      </c>
      <c r="D21" s="22">
        <f>'7'!D14</f>
        <v>0</v>
      </c>
      <c r="E21" s="72">
        <f>'7'!E14</f>
        <v>0</v>
      </c>
      <c r="F21" s="22">
        <f>'7'!F14</f>
        <v>0</v>
      </c>
      <c r="G21" s="45" t="str">
        <f>'N7'!AG21</f>
        <v/>
      </c>
      <c r="H21" s="45" t="str">
        <f>'N7'!AH21</f>
        <v/>
      </c>
    </row>
    <row r="22" spans="2:8" x14ac:dyDescent="0.35">
      <c r="B22" s="100">
        <v>11</v>
      </c>
      <c r="C22" s="22">
        <f>'7'!C15</f>
        <v>0</v>
      </c>
      <c r="D22" s="22">
        <f>'7'!D15</f>
        <v>0</v>
      </c>
      <c r="E22" s="72">
        <f>'7'!E15</f>
        <v>0</v>
      </c>
      <c r="F22" s="22">
        <f>'7'!F15</f>
        <v>0</v>
      </c>
      <c r="G22" s="45" t="str">
        <f>'N7'!AG22</f>
        <v/>
      </c>
      <c r="H22" s="45" t="str">
        <f>'N7'!AH22</f>
        <v/>
      </c>
    </row>
    <row r="23" spans="2:8" x14ac:dyDescent="0.35">
      <c r="B23" s="100">
        <v>12</v>
      </c>
      <c r="C23" s="22">
        <f>'7'!C16</f>
        <v>0</v>
      </c>
      <c r="D23" s="22">
        <f>'7'!D16</f>
        <v>0</v>
      </c>
      <c r="E23" s="72">
        <f>'7'!E16</f>
        <v>0</v>
      </c>
      <c r="F23" s="22">
        <f>'7'!F16</f>
        <v>0</v>
      </c>
      <c r="G23" s="45" t="str">
        <f>'N7'!AG23</f>
        <v/>
      </c>
      <c r="H23" s="45" t="str">
        <f>'N7'!AH23</f>
        <v/>
      </c>
    </row>
    <row r="24" spans="2:8" x14ac:dyDescent="0.35">
      <c r="B24" s="100">
        <v>13</v>
      </c>
      <c r="C24" s="22">
        <f>'7'!C17</f>
        <v>0</v>
      </c>
      <c r="D24" s="22">
        <f>'7'!D17</f>
        <v>0</v>
      </c>
      <c r="E24" s="72">
        <f>'7'!E17</f>
        <v>0</v>
      </c>
      <c r="F24" s="22">
        <f>'7'!F17</f>
        <v>0</v>
      </c>
      <c r="G24" s="45" t="str">
        <f>'N7'!AG24</f>
        <v/>
      </c>
      <c r="H24" s="45" t="str">
        <f>'N7'!AH24</f>
        <v/>
      </c>
    </row>
    <row r="25" spans="2:8" x14ac:dyDescent="0.35">
      <c r="B25" s="100">
        <v>14</v>
      </c>
      <c r="C25" s="22">
        <f>'7'!C18</f>
        <v>0</v>
      </c>
      <c r="D25" s="22">
        <f>'7'!D18</f>
        <v>0</v>
      </c>
      <c r="E25" s="72">
        <f>'7'!E18</f>
        <v>0</v>
      </c>
      <c r="F25" s="22">
        <f>'7'!F18</f>
        <v>0</v>
      </c>
      <c r="G25" s="45" t="str">
        <f>'N7'!AG25</f>
        <v/>
      </c>
      <c r="H25" s="45" t="str">
        <f>'N7'!AH25</f>
        <v/>
      </c>
    </row>
    <row r="26" spans="2:8" x14ac:dyDescent="0.35">
      <c r="B26" s="100">
        <v>15</v>
      </c>
      <c r="C26" s="22">
        <f>'7'!C19</f>
        <v>0</v>
      </c>
      <c r="D26" s="22">
        <f>'7'!D19</f>
        <v>0</v>
      </c>
      <c r="E26" s="72">
        <f>'7'!E19</f>
        <v>0</v>
      </c>
      <c r="F26" s="22">
        <f>'7'!F19</f>
        <v>0</v>
      </c>
      <c r="G26" s="45" t="str">
        <f>'N7'!AG26</f>
        <v/>
      </c>
      <c r="H26" s="45" t="str">
        <f>'N7'!AH26</f>
        <v/>
      </c>
    </row>
    <row r="27" spans="2:8" x14ac:dyDescent="0.35">
      <c r="B27" s="100">
        <v>16</v>
      </c>
      <c r="C27" s="22">
        <f>'7'!C20</f>
        <v>0</v>
      </c>
      <c r="D27" s="22">
        <f>'7'!D20</f>
        <v>0</v>
      </c>
      <c r="E27" s="72">
        <f>'7'!E20</f>
        <v>0</v>
      </c>
      <c r="F27" s="22">
        <f>'7'!F20</f>
        <v>0</v>
      </c>
      <c r="G27" s="45" t="str">
        <f>'N7'!AG27</f>
        <v/>
      </c>
      <c r="H27" s="45" t="str">
        <f>'N7'!AH27</f>
        <v/>
      </c>
    </row>
    <row r="28" spans="2:8" x14ac:dyDescent="0.35">
      <c r="B28" s="100">
        <v>17</v>
      </c>
      <c r="C28" s="22">
        <f>'7'!C21</f>
        <v>0</v>
      </c>
      <c r="D28" s="22">
        <f>'7'!D21</f>
        <v>0</v>
      </c>
      <c r="E28" s="72">
        <f>'7'!E21</f>
        <v>0</v>
      </c>
      <c r="F28" s="22">
        <f>'7'!F21</f>
        <v>0</v>
      </c>
      <c r="G28" s="45" t="str">
        <f>'N7'!AG28</f>
        <v/>
      </c>
      <c r="H28" s="45" t="str">
        <f>'N7'!AH28</f>
        <v/>
      </c>
    </row>
    <row r="29" spans="2:8" x14ac:dyDescent="0.35">
      <c r="B29" s="100">
        <v>18</v>
      </c>
      <c r="C29" s="22">
        <f>'7'!C22</f>
        <v>0</v>
      </c>
      <c r="D29" s="22">
        <f>'7'!D22</f>
        <v>0</v>
      </c>
      <c r="E29" s="72">
        <f>'7'!E22</f>
        <v>0</v>
      </c>
      <c r="F29" s="22">
        <f>'7'!F22</f>
        <v>0</v>
      </c>
      <c r="G29" s="45" t="str">
        <f>'N7'!AG29</f>
        <v/>
      </c>
      <c r="H29" s="45" t="str">
        <f>'N7'!AH29</f>
        <v/>
      </c>
    </row>
    <row r="30" spans="2:8" x14ac:dyDescent="0.35">
      <c r="B30" s="100">
        <v>19</v>
      </c>
      <c r="C30" s="22">
        <f>'7'!C23</f>
        <v>0</v>
      </c>
      <c r="D30" s="22">
        <f>'7'!D23</f>
        <v>0</v>
      </c>
      <c r="E30" s="72">
        <f>'7'!E23</f>
        <v>0</v>
      </c>
      <c r="F30" s="22">
        <f>'7'!F23</f>
        <v>0</v>
      </c>
      <c r="G30" s="45" t="str">
        <f>'N7'!AG30</f>
        <v/>
      </c>
      <c r="H30" s="45" t="str">
        <f>'N7'!AH30</f>
        <v/>
      </c>
    </row>
    <row r="31" spans="2:8" x14ac:dyDescent="0.35">
      <c r="B31" s="100">
        <v>20</v>
      </c>
      <c r="C31" s="22">
        <f>'7'!C24</f>
        <v>0</v>
      </c>
      <c r="D31" s="22">
        <f>'7'!D24</f>
        <v>0</v>
      </c>
      <c r="E31" s="72">
        <f>'7'!E24</f>
        <v>0</v>
      </c>
      <c r="F31" s="22">
        <f>'7'!F24</f>
        <v>0</v>
      </c>
      <c r="G31" s="45" t="str">
        <f>'N7'!AG31</f>
        <v/>
      </c>
      <c r="H31" s="45" t="str">
        <f>'N7'!AH31</f>
        <v/>
      </c>
    </row>
    <row r="32" spans="2:8" x14ac:dyDescent="0.35">
      <c r="B32" s="100">
        <v>21</v>
      </c>
      <c r="C32" s="22">
        <f>'7'!C25</f>
        <v>0</v>
      </c>
      <c r="D32" s="22">
        <f>'7'!D25</f>
        <v>0</v>
      </c>
      <c r="E32" s="72">
        <f>'7'!E25</f>
        <v>0</v>
      </c>
      <c r="F32" s="22">
        <f>'7'!F25</f>
        <v>0</v>
      </c>
      <c r="G32" s="45" t="str">
        <f>'N7'!AG32</f>
        <v/>
      </c>
      <c r="H32" s="45" t="str">
        <f>'N7'!AH32</f>
        <v/>
      </c>
    </row>
    <row r="33" spans="2:8" x14ac:dyDescent="0.35">
      <c r="B33" s="100">
        <v>22</v>
      </c>
      <c r="C33" s="22">
        <f>'7'!C26</f>
        <v>0</v>
      </c>
      <c r="D33" s="22">
        <f>'7'!D26</f>
        <v>0</v>
      </c>
      <c r="E33" s="72">
        <f>'7'!E26</f>
        <v>0</v>
      </c>
      <c r="F33" s="22">
        <f>'7'!F26</f>
        <v>0</v>
      </c>
      <c r="G33" s="45" t="str">
        <f>'N7'!AG33</f>
        <v/>
      </c>
      <c r="H33" s="45" t="str">
        <f>'N7'!AH33</f>
        <v/>
      </c>
    </row>
    <row r="34" spans="2:8" x14ac:dyDescent="0.35">
      <c r="B34" s="100">
        <v>23</v>
      </c>
      <c r="C34" s="22">
        <f>'7'!C27</f>
        <v>0</v>
      </c>
      <c r="D34" s="22">
        <f>'7'!D27</f>
        <v>0</v>
      </c>
      <c r="E34" s="72">
        <f>'7'!E27</f>
        <v>0</v>
      </c>
      <c r="F34" s="22">
        <f>'7'!F27</f>
        <v>0</v>
      </c>
      <c r="G34" s="45" t="str">
        <f>'N7'!AG34</f>
        <v/>
      </c>
      <c r="H34" s="45" t="str">
        <f>'N7'!AH34</f>
        <v/>
      </c>
    </row>
    <row r="35" spans="2:8" x14ac:dyDescent="0.35">
      <c r="B35" s="100">
        <v>24</v>
      </c>
      <c r="C35" s="22">
        <f>'7'!C28</f>
        <v>0</v>
      </c>
      <c r="D35" s="22">
        <f>'7'!D28</f>
        <v>0</v>
      </c>
      <c r="E35" s="72">
        <f>'7'!E28</f>
        <v>0</v>
      </c>
      <c r="F35" s="22">
        <f>'7'!F28</f>
        <v>0</v>
      </c>
      <c r="G35" s="45" t="str">
        <f>'N7'!AG35</f>
        <v/>
      </c>
      <c r="H35" s="45" t="str">
        <f>'N7'!AH35</f>
        <v/>
      </c>
    </row>
    <row r="36" spans="2:8" x14ac:dyDescent="0.35">
      <c r="B36" s="100">
        <v>25</v>
      </c>
      <c r="C36" s="22">
        <f>'7'!C29</f>
        <v>0</v>
      </c>
      <c r="D36" s="22">
        <f>'7'!D29</f>
        <v>0</v>
      </c>
      <c r="E36" s="72">
        <f>'7'!E29</f>
        <v>0</v>
      </c>
      <c r="F36" s="22">
        <f>'7'!F29</f>
        <v>0</v>
      </c>
      <c r="G36" s="45" t="str">
        <f>'N7'!AG36</f>
        <v/>
      </c>
      <c r="H36" s="45" t="str">
        <f>'N7'!AH36</f>
        <v/>
      </c>
    </row>
    <row r="37" spans="2:8" x14ac:dyDescent="0.35">
      <c r="B37" s="100">
        <v>26</v>
      </c>
      <c r="C37" s="22">
        <f>'7'!C30</f>
        <v>0</v>
      </c>
      <c r="D37" s="22">
        <f>'7'!D30</f>
        <v>0</v>
      </c>
      <c r="E37" s="72">
        <f>'7'!E30</f>
        <v>0</v>
      </c>
      <c r="F37" s="22">
        <f>'7'!F30</f>
        <v>0</v>
      </c>
      <c r="G37" s="45" t="str">
        <f>'N7'!AG37</f>
        <v/>
      </c>
      <c r="H37" s="45" t="str">
        <f>'N7'!AH37</f>
        <v/>
      </c>
    </row>
    <row r="38" spans="2:8" x14ac:dyDescent="0.35">
      <c r="B38" s="100">
        <v>27</v>
      </c>
      <c r="C38" s="22">
        <f>'7'!C31</f>
        <v>0</v>
      </c>
      <c r="D38" s="22">
        <f>'7'!D31</f>
        <v>0</v>
      </c>
      <c r="E38" s="72">
        <f>'7'!E31</f>
        <v>0</v>
      </c>
      <c r="F38" s="22">
        <f>'7'!F31</f>
        <v>0</v>
      </c>
      <c r="G38" s="45" t="str">
        <f>'N7'!AG38</f>
        <v/>
      </c>
      <c r="H38" s="45" t="str">
        <f>'N7'!AH38</f>
        <v/>
      </c>
    </row>
    <row r="39" spans="2:8" x14ac:dyDescent="0.35">
      <c r="B39" s="100">
        <v>28</v>
      </c>
      <c r="C39" s="22">
        <f>'7'!C32</f>
        <v>0</v>
      </c>
      <c r="D39" s="22">
        <f>'7'!D32</f>
        <v>0</v>
      </c>
      <c r="E39" s="72">
        <f>'7'!E32</f>
        <v>0</v>
      </c>
      <c r="F39" s="22">
        <f>'7'!F32</f>
        <v>0</v>
      </c>
      <c r="G39" s="45" t="str">
        <f>'N7'!AG39</f>
        <v/>
      </c>
      <c r="H39" s="45" t="str">
        <f>'N7'!AH39</f>
        <v/>
      </c>
    </row>
    <row r="40" spans="2:8" x14ac:dyDescent="0.35">
      <c r="B40" s="100">
        <v>29</v>
      </c>
      <c r="C40" s="22">
        <f>'7'!C33</f>
        <v>0</v>
      </c>
      <c r="D40" s="22">
        <f>'7'!D33</f>
        <v>0</v>
      </c>
      <c r="E40" s="72">
        <f>'7'!E33</f>
        <v>0</v>
      </c>
      <c r="F40" s="22">
        <f>'7'!F33</f>
        <v>0</v>
      </c>
      <c r="G40" s="45" t="str">
        <f>'N7'!AG40</f>
        <v/>
      </c>
      <c r="H40" s="45" t="str">
        <f>'N7'!AH40</f>
        <v/>
      </c>
    </row>
    <row r="41" spans="2:8" x14ac:dyDescent="0.35">
      <c r="B41" s="100">
        <v>30</v>
      </c>
      <c r="C41" s="22">
        <f>'7'!C34</f>
        <v>0</v>
      </c>
      <c r="D41" s="22">
        <f>'7'!D34</f>
        <v>0</v>
      </c>
      <c r="E41" s="72">
        <f>'7'!E34</f>
        <v>0</v>
      </c>
      <c r="F41" s="22">
        <f>'7'!F34</f>
        <v>0</v>
      </c>
      <c r="G41" s="45" t="str">
        <f>'N7'!AG41</f>
        <v/>
      </c>
      <c r="H41" s="45" t="str">
        <f>'N7'!AH41</f>
        <v/>
      </c>
    </row>
    <row r="42" spans="2:8" x14ac:dyDescent="0.35">
      <c r="B42" s="100">
        <v>31</v>
      </c>
      <c r="C42" s="22">
        <f>'7'!C35</f>
        <v>0</v>
      </c>
      <c r="D42" s="22">
        <f>'7'!D35</f>
        <v>0</v>
      </c>
      <c r="E42" s="72">
        <f>'7'!E35</f>
        <v>0</v>
      </c>
      <c r="F42" s="22">
        <f>'7'!F35</f>
        <v>0</v>
      </c>
      <c r="G42" s="45" t="str">
        <f>'N7'!AG42</f>
        <v/>
      </c>
      <c r="H42" s="45" t="str">
        <f>'N7'!AH42</f>
        <v/>
      </c>
    </row>
    <row r="43" spans="2:8" x14ac:dyDescent="0.35">
      <c r="B43" s="100">
        <v>32</v>
      </c>
      <c r="C43" s="22">
        <f>'7'!C36</f>
        <v>0</v>
      </c>
      <c r="D43" s="22">
        <f>'7'!D36</f>
        <v>0</v>
      </c>
      <c r="E43" s="72">
        <f>'7'!E36</f>
        <v>0</v>
      </c>
      <c r="F43" s="22">
        <f>'7'!F36</f>
        <v>0</v>
      </c>
      <c r="G43" s="45" t="str">
        <f>'N7'!AG43</f>
        <v/>
      </c>
      <c r="H43" s="45" t="str">
        <f>'N7'!AH43</f>
        <v/>
      </c>
    </row>
    <row r="44" spans="2:8" x14ac:dyDescent="0.35">
      <c r="B44" s="100">
        <v>33</v>
      </c>
      <c r="C44" s="22">
        <f>'7'!C37</f>
        <v>0</v>
      </c>
      <c r="D44" s="22">
        <f>'7'!D37</f>
        <v>0</v>
      </c>
      <c r="E44" s="72">
        <f>'7'!E37</f>
        <v>0</v>
      </c>
      <c r="F44" s="22">
        <f>'7'!F37</f>
        <v>0</v>
      </c>
      <c r="G44" s="45" t="str">
        <f>'N7'!AG44</f>
        <v/>
      </c>
      <c r="H44" s="45" t="str">
        <f>'N7'!AH44</f>
        <v/>
      </c>
    </row>
    <row r="45" spans="2:8" x14ac:dyDescent="0.35">
      <c r="B45" s="100">
        <v>34</v>
      </c>
      <c r="C45" s="22">
        <f>'7'!C38</f>
        <v>0</v>
      </c>
      <c r="D45" s="22">
        <f>'7'!D38</f>
        <v>0</v>
      </c>
      <c r="E45" s="72">
        <f>'7'!E38</f>
        <v>0</v>
      </c>
      <c r="F45" s="22">
        <f>'7'!F38</f>
        <v>0</v>
      </c>
      <c r="G45" s="45" t="str">
        <f>'N7'!AG45</f>
        <v/>
      </c>
      <c r="H45" s="45" t="str">
        <f>'N7'!AH45</f>
        <v/>
      </c>
    </row>
    <row r="46" spans="2:8" x14ac:dyDescent="0.35">
      <c r="B46" s="100">
        <v>35</v>
      </c>
      <c r="C46" s="22">
        <f>'7'!C39</f>
        <v>0</v>
      </c>
      <c r="D46" s="22">
        <f>'7'!D39</f>
        <v>0</v>
      </c>
      <c r="E46" s="72">
        <f>'7'!E39</f>
        <v>0</v>
      </c>
      <c r="F46" s="22">
        <f>'7'!F39</f>
        <v>0</v>
      </c>
      <c r="G46" s="45" t="str">
        <f>'N7'!AG46</f>
        <v/>
      </c>
      <c r="H46" s="45" t="str">
        <f>'N7'!AH46</f>
        <v/>
      </c>
    </row>
    <row r="47" spans="2:8" x14ac:dyDescent="0.35">
      <c r="B47" s="100">
        <v>36</v>
      </c>
      <c r="C47" s="22">
        <f>'7'!C40</f>
        <v>0</v>
      </c>
      <c r="D47" s="22">
        <f>'7'!D40</f>
        <v>0</v>
      </c>
      <c r="E47" s="72">
        <f>'7'!E40</f>
        <v>0</v>
      </c>
      <c r="F47" s="22">
        <f>'7'!F40</f>
        <v>0</v>
      </c>
      <c r="G47" s="45" t="str">
        <f>'N7'!AG47</f>
        <v/>
      </c>
      <c r="H47" s="45" t="str">
        <f>'N7'!AH47</f>
        <v/>
      </c>
    </row>
    <row r="48" spans="2:8" x14ac:dyDescent="0.35">
      <c r="B48" s="100">
        <v>37</v>
      </c>
      <c r="C48" s="22">
        <f>'7'!C41</f>
        <v>0</v>
      </c>
      <c r="D48" s="22">
        <f>'7'!D41</f>
        <v>0</v>
      </c>
      <c r="E48" s="72">
        <f>'7'!E41</f>
        <v>0</v>
      </c>
      <c r="F48" s="22">
        <f>'7'!F41</f>
        <v>0</v>
      </c>
      <c r="G48" s="45" t="str">
        <f>'N7'!AG48</f>
        <v/>
      </c>
      <c r="H48" s="45" t="str">
        <f>'N7'!AH48</f>
        <v/>
      </c>
    </row>
    <row r="49" spans="2:8" x14ac:dyDescent="0.35">
      <c r="B49" s="100">
        <v>38</v>
      </c>
      <c r="C49" s="22">
        <f>'7'!C42</f>
        <v>0</v>
      </c>
      <c r="D49" s="22">
        <f>'7'!D42</f>
        <v>0</v>
      </c>
      <c r="E49" s="72">
        <f>'7'!E42</f>
        <v>0</v>
      </c>
      <c r="F49" s="22">
        <f>'7'!F42</f>
        <v>0</v>
      </c>
      <c r="G49" s="45" t="str">
        <f>'N7'!AG49</f>
        <v/>
      </c>
      <c r="H49" s="45" t="str">
        <f>'N7'!AH49</f>
        <v/>
      </c>
    </row>
    <row r="50" spans="2:8" x14ac:dyDescent="0.35">
      <c r="B50" s="100">
        <v>39</v>
      </c>
      <c r="C50" s="22">
        <f>'7'!C43</f>
        <v>0</v>
      </c>
      <c r="D50" s="22">
        <f>'7'!D43</f>
        <v>0</v>
      </c>
      <c r="E50" s="72">
        <f>'7'!E43</f>
        <v>0</v>
      </c>
      <c r="F50" s="22">
        <f>'7'!F43</f>
        <v>0</v>
      </c>
      <c r="G50" s="45" t="str">
        <f>'N7'!AG50</f>
        <v/>
      </c>
      <c r="H50" s="45" t="str">
        <f>'N7'!AH50</f>
        <v/>
      </c>
    </row>
    <row r="51" spans="2:8" ht="15" thickBot="1" x14ac:dyDescent="0.4">
      <c r="B51" s="101">
        <v>40</v>
      </c>
      <c r="C51" s="102">
        <f>'7'!C44</f>
        <v>0</v>
      </c>
      <c r="D51" s="102">
        <f>'7'!D44</f>
        <v>0</v>
      </c>
      <c r="E51" s="103">
        <f>'7'!E44</f>
        <v>0</v>
      </c>
      <c r="F51" s="102">
        <f>'7'!F44</f>
        <v>0</v>
      </c>
      <c r="G51" s="104" t="str">
        <f>'N7'!AG51</f>
        <v/>
      </c>
      <c r="H51" s="104" t="str">
        <f>'N7'!AH51</f>
        <v/>
      </c>
    </row>
    <row r="52" spans="2:8" x14ac:dyDescent="0.35">
      <c r="B52" s="23"/>
      <c r="C52" s="23"/>
      <c r="D52" s="23"/>
      <c r="E52" s="23"/>
      <c r="F52" s="23"/>
      <c r="G52" s="23"/>
      <c r="H52" s="23"/>
    </row>
    <row r="53" spans="2:8" x14ac:dyDescent="0.35">
      <c r="B53" s="241" t="s">
        <v>89</v>
      </c>
      <c r="C53" s="241"/>
      <c r="D53" s="241"/>
      <c r="E53" s="241"/>
      <c r="F53" s="241"/>
      <c r="G53" s="46">
        <f>MIN(G12:G51)</f>
        <v>0</v>
      </c>
      <c r="H53" s="47"/>
    </row>
    <row r="54" spans="2:8" x14ac:dyDescent="0.35">
      <c r="B54" s="241" t="s">
        <v>90</v>
      </c>
      <c r="C54" s="241"/>
      <c r="D54" s="241"/>
      <c r="E54" s="241"/>
      <c r="F54" s="241"/>
      <c r="G54" s="46">
        <f>MAX(G12:G51)</f>
        <v>0</v>
      </c>
      <c r="H54" s="47"/>
    </row>
    <row r="55" spans="2:8" x14ac:dyDescent="0.35">
      <c r="B55" s="241" t="s">
        <v>92</v>
      </c>
      <c r="C55" s="241"/>
      <c r="D55" s="241"/>
      <c r="E55" s="241"/>
      <c r="F55" s="241"/>
      <c r="G55" s="46" t="e">
        <f>AVERAGE(G12:G51)</f>
        <v>#DIV/0!</v>
      </c>
      <c r="H55" s="47"/>
    </row>
    <row r="56" spans="2:8" x14ac:dyDescent="0.35">
      <c r="B56" s="241" t="s">
        <v>91</v>
      </c>
      <c r="C56" s="241"/>
      <c r="D56" s="241"/>
      <c r="E56" s="241"/>
      <c r="F56" s="241"/>
      <c r="G56" s="46">
        <f>SUM(G12:G51)</f>
        <v>0</v>
      </c>
      <c r="H56" s="47"/>
    </row>
    <row r="59" spans="2:8" x14ac:dyDescent="0.35">
      <c r="E59" t="s">
        <v>93</v>
      </c>
    </row>
    <row r="60" spans="2:8" x14ac:dyDescent="0.35">
      <c r="E60" t="s">
        <v>16</v>
      </c>
    </row>
    <row r="66" spans="5:5" x14ac:dyDescent="0.35">
      <c r="E66" s="48" t="str">
        <f>PROFIL!$D$23</f>
        <v>Dra. ULFAH, M.M</v>
      </c>
    </row>
    <row r="67" spans="5:5" x14ac:dyDescent="0.35">
      <c r="E67" t="str">
        <f>"NIP. " &amp;PROFIL!$D$25</f>
        <v>NIP. 1969110511995122002</v>
      </c>
    </row>
  </sheetData>
  <mergeCells count="12">
    <mergeCell ref="B53:F53"/>
    <mergeCell ref="B54:F54"/>
    <mergeCell ref="B55:F55"/>
    <mergeCell ref="B56:F56"/>
    <mergeCell ref="B2:H2"/>
    <mergeCell ref="B3:H3"/>
    <mergeCell ref="B4:H4"/>
    <mergeCell ref="B9:B10"/>
    <mergeCell ref="C9:D9"/>
    <mergeCell ref="E9:E10"/>
    <mergeCell ref="F9:F10"/>
    <mergeCell ref="H9:H1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98EDF-79F8-4E49-B763-59D4EBAEC281}">
  <sheetPr codeName="Sheet3"/>
  <dimension ref="A1:I55"/>
  <sheetViews>
    <sheetView workbookViewId="0"/>
  </sheetViews>
  <sheetFormatPr defaultRowHeight="14.5" x14ac:dyDescent="0.35"/>
  <cols>
    <col min="2" max="2" width="4" customWidth="1"/>
    <col min="3" max="3" width="17.36328125" customWidth="1"/>
    <col min="4" max="4" width="16.6328125" customWidth="1"/>
    <col min="5" max="5" width="29.7265625" customWidth="1"/>
    <col min="6" max="6" width="4.7265625" customWidth="1"/>
    <col min="7" max="7" width="13.36328125" customWidth="1"/>
    <col min="8" max="8" width="9.26953125" customWidth="1"/>
  </cols>
  <sheetData>
    <row r="1" spans="1:9" x14ac:dyDescent="0.35">
      <c r="A1" s="15"/>
      <c r="B1" s="16" t="str">
        <f>"Nama Sekolah : " &amp; PROFIL!C3 &amp;" " &amp;PROFIL!D3</f>
        <v>Nama Sekolah : SMP NEGERI 3 BABELAN</v>
      </c>
      <c r="C1" s="15"/>
      <c r="D1" s="15"/>
      <c r="E1" s="16" t="str">
        <f>"Mata Pelajaran : " &amp;PROFIL!C27</f>
        <v>Mata Pelajaran : Pendidikan Pancasila</v>
      </c>
      <c r="F1" s="15"/>
      <c r="G1" s="15"/>
      <c r="H1" s="15"/>
      <c r="I1" s="15"/>
    </row>
    <row r="2" spans="1:9" ht="15" thickBot="1" x14ac:dyDescent="0.4">
      <c r="A2" s="15"/>
      <c r="B2" s="16" t="str">
        <f>"Kelas : " &amp;PROFIL!C19 &amp; ". " &amp;PROFIL!D19 &amp; " Fase : " &amp;PROFIL!C21</f>
        <v>Kelas : VII.  Fase : D</v>
      </c>
      <c r="C2" s="15"/>
      <c r="D2" s="15"/>
      <c r="E2" s="16" t="str">
        <f>"Nama Guru Mapel : " &amp;PROFIL!C29</f>
        <v>Nama Guru Mapel : AZKA ZAKIYAH, S.Pd</v>
      </c>
      <c r="F2" s="15"/>
      <c r="G2" s="15"/>
      <c r="H2" s="15"/>
      <c r="I2" s="15"/>
    </row>
    <row r="3" spans="1:9" ht="15" thickBot="1" x14ac:dyDescent="0.4">
      <c r="A3" s="15"/>
      <c r="B3" s="185" t="s">
        <v>48</v>
      </c>
      <c r="C3" s="185" t="s">
        <v>51</v>
      </c>
      <c r="D3" s="185"/>
      <c r="E3" s="185" t="s">
        <v>52</v>
      </c>
      <c r="F3" s="185" t="s">
        <v>53</v>
      </c>
      <c r="G3" s="185" t="s">
        <v>54</v>
      </c>
      <c r="H3" s="185" t="s">
        <v>55</v>
      </c>
      <c r="I3" s="15"/>
    </row>
    <row r="4" spans="1:9" x14ac:dyDescent="0.35">
      <c r="A4" s="15"/>
      <c r="B4" s="186"/>
      <c r="C4" s="17" t="s">
        <v>49</v>
      </c>
      <c r="D4" s="17" t="s">
        <v>50</v>
      </c>
      <c r="E4" s="186"/>
      <c r="F4" s="186"/>
      <c r="G4" s="186"/>
      <c r="H4" s="186"/>
      <c r="I4" s="15"/>
    </row>
    <row r="5" spans="1:9" x14ac:dyDescent="0.35">
      <c r="A5" s="15"/>
      <c r="B5" s="18">
        <v>1</v>
      </c>
      <c r="C5" s="135"/>
      <c r="D5" s="106"/>
      <c r="E5" s="107"/>
      <c r="F5" s="106"/>
      <c r="G5" s="106"/>
      <c r="H5" s="19"/>
      <c r="I5" s="15"/>
    </row>
    <row r="6" spans="1:9" x14ac:dyDescent="0.35">
      <c r="A6" s="15"/>
      <c r="B6" s="18">
        <v>2</v>
      </c>
      <c r="C6" s="108"/>
      <c r="D6" s="108"/>
      <c r="E6" s="109"/>
      <c r="F6" s="108"/>
      <c r="G6" s="108"/>
      <c r="H6" s="19"/>
      <c r="I6" s="15"/>
    </row>
    <row r="7" spans="1:9" x14ac:dyDescent="0.35">
      <c r="A7" s="15"/>
      <c r="B7" s="18">
        <v>3</v>
      </c>
      <c r="C7" s="111"/>
      <c r="D7" s="108"/>
      <c r="E7" s="109"/>
      <c r="F7" s="108"/>
      <c r="G7" s="108"/>
      <c r="H7" s="19"/>
      <c r="I7" s="15"/>
    </row>
    <row r="8" spans="1:9" x14ac:dyDescent="0.35">
      <c r="A8" s="15"/>
      <c r="B8" s="18">
        <v>4</v>
      </c>
      <c r="C8" s="111"/>
      <c r="D8" s="108"/>
      <c r="E8" s="109"/>
      <c r="F8" s="108"/>
      <c r="G8" s="108"/>
      <c r="H8" s="19"/>
      <c r="I8" s="15"/>
    </row>
    <row r="9" spans="1:9" x14ac:dyDescent="0.35">
      <c r="A9" s="15"/>
      <c r="B9" s="18">
        <v>5</v>
      </c>
      <c r="C9" s="108"/>
      <c r="D9" s="108"/>
      <c r="E9" s="109"/>
      <c r="F9" s="108"/>
      <c r="G9" s="108"/>
      <c r="H9" s="19"/>
      <c r="I9" s="15"/>
    </row>
    <row r="10" spans="1:9" x14ac:dyDescent="0.35">
      <c r="A10" s="15"/>
      <c r="B10" s="18">
        <v>6</v>
      </c>
      <c r="C10" s="108"/>
      <c r="D10" s="111"/>
      <c r="E10" s="109"/>
      <c r="F10" s="108"/>
      <c r="G10" s="110"/>
      <c r="H10" s="19"/>
      <c r="I10" s="15"/>
    </row>
    <row r="11" spans="1:9" x14ac:dyDescent="0.35">
      <c r="A11" s="15"/>
      <c r="B11" s="18">
        <v>7</v>
      </c>
      <c r="C11" s="111"/>
      <c r="D11" s="108"/>
      <c r="E11" s="112"/>
      <c r="F11" s="113"/>
      <c r="G11" s="113"/>
      <c r="H11" s="19"/>
      <c r="I11" s="15"/>
    </row>
    <row r="12" spans="1:9" x14ac:dyDescent="0.35">
      <c r="A12" s="15"/>
      <c r="B12" s="18">
        <v>8</v>
      </c>
      <c r="C12" s="111"/>
      <c r="D12" s="136"/>
      <c r="E12" s="112"/>
      <c r="F12" s="108"/>
      <c r="G12" s="108"/>
      <c r="H12" s="19"/>
      <c r="I12" s="15"/>
    </row>
    <row r="13" spans="1:9" x14ac:dyDescent="0.35">
      <c r="A13" s="15"/>
      <c r="B13" s="18">
        <v>9</v>
      </c>
      <c r="C13" s="111"/>
      <c r="D13" s="108"/>
      <c r="E13" s="109"/>
      <c r="F13" s="108"/>
      <c r="G13" s="108"/>
      <c r="H13" s="19"/>
      <c r="I13" s="15"/>
    </row>
    <row r="14" spans="1:9" x14ac:dyDescent="0.35">
      <c r="A14" s="15"/>
      <c r="B14" s="18">
        <v>10</v>
      </c>
      <c r="C14" s="108"/>
      <c r="D14" s="108"/>
      <c r="E14" s="109"/>
      <c r="F14" s="108"/>
      <c r="G14" s="108"/>
      <c r="H14" s="19"/>
      <c r="I14" s="15"/>
    </row>
    <row r="15" spans="1:9" x14ac:dyDescent="0.35">
      <c r="A15" s="15"/>
      <c r="B15" s="18">
        <v>11</v>
      </c>
      <c r="C15" s="108"/>
      <c r="D15" s="111"/>
      <c r="E15" s="109"/>
      <c r="F15" s="108"/>
      <c r="G15" s="108"/>
      <c r="H15" s="19"/>
      <c r="I15" s="15"/>
    </row>
    <row r="16" spans="1:9" x14ac:dyDescent="0.35">
      <c r="A16" s="15"/>
      <c r="B16" s="18">
        <v>12</v>
      </c>
      <c r="C16" s="111"/>
      <c r="D16" s="108"/>
      <c r="E16" s="109"/>
      <c r="F16" s="108"/>
      <c r="G16" s="108"/>
      <c r="H16" s="19"/>
      <c r="I16" s="15"/>
    </row>
    <row r="17" spans="1:9" x14ac:dyDescent="0.35">
      <c r="A17" s="15"/>
      <c r="B17" s="18">
        <v>13</v>
      </c>
      <c r="C17" s="108"/>
      <c r="D17" s="108"/>
      <c r="E17" s="109"/>
      <c r="F17" s="108"/>
      <c r="G17" s="108"/>
      <c r="H17" s="19"/>
      <c r="I17" s="15"/>
    </row>
    <row r="18" spans="1:9" x14ac:dyDescent="0.35">
      <c r="A18" s="15"/>
      <c r="B18" s="18">
        <v>14</v>
      </c>
      <c r="C18" s="111"/>
      <c r="D18" s="108"/>
      <c r="E18" s="109"/>
      <c r="F18" s="108"/>
      <c r="G18" s="110"/>
      <c r="H18" s="19"/>
      <c r="I18" s="15"/>
    </row>
    <row r="19" spans="1:9" x14ac:dyDescent="0.35">
      <c r="A19" s="15"/>
      <c r="B19" s="18">
        <v>15</v>
      </c>
      <c r="C19" s="108"/>
      <c r="D19" s="108"/>
      <c r="E19" s="109"/>
      <c r="F19" s="108"/>
      <c r="G19" s="108"/>
      <c r="H19" s="19"/>
      <c r="I19" s="15"/>
    </row>
    <row r="20" spans="1:9" x14ac:dyDescent="0.35">
      <c r="A20" s="15"/>
      <c r="B20" s="18">
        <v>16</v>
      </c>
      <c r="C20" s="108"/>
      <c r="D20" s="108"/>
      <c r="E20" s="109"/>
      <c r="F20" s="108"/>
      <c r="G20" s="110"/>
      <c r="H20" s="19"/>
      <c r="I20" s="15"/>
    </row>
    <row r="21" spans="1:9" x14ac:dyDescent="0.35">
      <c r="A21" s="15"/>
      <c r="B21" s="18">
        <v>17</v>
      </c>
      <c r="C21" s="108"/>
      <c r="D21" s="108"/>
      <c r="E21" s="109"/>
      <c r="F21" s="108"/>
      <c r="G21" s="108"/>
      <c r="H21" s="19"/>
      <c r="I21" s="15"/>
    </row>
    <row r="22" spans="1:9" x14ac:dyDescent="0.35">
      <c r="A22" s="15"/>
      <c r="B22" s="18">
        <v>18</v>
      </c>
      <c r="C22" s="108"/>
      <c r="D22" s="108"/>
      <c r="E22" s="109"/>
      <c r="F22" s="108"/>
      <c r="G22" s="108"/>
      <c r="H22" s="19"/>
      <c r="I22" s="15"/>
    </row>
    <row r="23" spans="1:9" x14ac:dyDescent="0.35">
      <c r="A23" s="15"/>
      <c r="B23" s="18">
        <v>19</v>
      </c>
      <c r="C23" s="108"/>
      <c r="D23" s="108"/>
      <c r="E23" s="109"/>
      <c r="F23" s="108"/>
      <c r="G23" s="108"/>
      <c r="H23" s="19"/>
      <c r="I23" s="15"/>
    </row>
    <row r="24" spans="1:9" x14ac:dyDescent="0.35">
      <c r="A24" s="15"/>
      <c r="B24" s="18">
        <v>20</v>
      </c>
      <c r="C24" s="108"/>
      <c r="D24" s="108"/>
      <c r="E24" s="109"/>
      <c r="F24" s="108"/>
      <c r="G24" s="108"/>
      <c r="H24" s="19"/>
      <c r="I24" s="15"/>
    </row>
    <row r="25" spans="1:9" x14ac:dyDescent="0.35">
      <c r="A25" s="15"/>
      <c r="B25" s="18">
        <v>21</v>
      </c>
      <c r="C25" s="108"/>
      <c r="D25" s="108"/>
      <c r="E25" s="109"/>
      <c r="F25" s="108"/>
      <c r="G25" s="108"/>
      <c r="H25" s="19"/>
      <c r="I25" s="15"/>
    </row>
    <row r="26" spans="1:9" x14ac:dyDescent="0.35">
      <c r="A26" s="15"/>
      <c r="B26" s="18">
        <v>22</v>
      </c>
      <c r="C26" s="136"/>
      <c r="D26" s="108"/>
      <c r="E26" s="137"/>
      <c r="F26" s="108"/>
      <c r="G26" s="108"/>
      <c r="H26" s="19"/>
      <c r="I26" s="15"/>
    </row>
    <row r="27" spans="1:9" x14ac:dyDescent="0.35">
      <c r="A27" s="15"/>
      <c r="B27" s="18">
        <v>23</v>
      </c>
      <c r="C27" s="108"/>
      <c r="D27" s="108"/>
      <c r="E27" s="109"/>
      <c r="F27" s="108"/>
      <c r="G27" s="110"/>
      <c r="H27" s="19"/>
      <c r="I27" s="15"/>
    </row>
    <row r="28" spans="1:9" x14ac:dyDescent="0.35">
      <c r="A28" s="15"/>
      <c r="B28" s="18">
        <v>24</v>
      </c>
      <c r="C28" s="108"/>
      <c r="D28" s="108"/>
      <c r="E28" s="109"/>
      <c r="F28" s="115"/>
      <c r="G28" s="110"/>
      <c r="H28" s="19"/>
      <c r="I28" s="15"/>
    </row>
    <row r="29" spans="1:9" x14ac:dyDescent="0.35">
      <c r="A29" s="15"/>
      <c r="B29" s="18">
        <v>25</v>
      </c>
      <c r="C29" s="108"/>
      <c r="D29" s="108"/>
      <c r="E29" s="109"/>
      <c r="F29" s="108"/>
      <c r="G29" s="108"/>
      <c r="H29" s="19"/>
      <c r="I29" s="15"/>
    </row>
    <row r="30" spans="1:9" x14ac:dyDescent="0.35">
      <c r="A30" s="15"/>
      <c r="B30" s="18">
        <v>26</v>
      </c>
      <c r="C30" s="108"/>
      <c r="D30" s="108"/>
      <c r="E30" s="109"/>
      <c r="F30" s="108"/>
      <c r="G30" s="108"/>
      <c r="H30" s="19"/>
      <c r="I30" s="15"/>
    </row>
    <row r="31" spans="1:9" x14ac:dyDescent="0.35">
      <c r="A31" s="15"/>
      <c r="B31" s="18">
        <v>27</v>
      </c>
      <c r="C31" s="108"/>
      <c r="D31" s="111"/>
      <c r="E31" s="109"/>
      <c r="F31" s="108"/>
      <c r="G31" s="110"/>
      <c r="H31" s="19"/>
      <c r="I31" s="15"/>
    </row>
    <row r="32" spans="1:9" x14ac:dyDescent="0.35">
      <c r="A32" s="15"/>
      <c r="B32" s="18">
        <v>28</v>
      </c>
      <c r="C32" s="108"/>
      <c r="D32" s="108"/>
      <c r="E32" s="109"/>
      <c r="F32" s="108"/>
      <c r="G32" s="117"/>
      <c r="H32" s="19"/>
      <c r="I32" s="15"/>
    </row>
    <row r="33" spans="1:9" x14ac:dyDescent="0.35">
      <c r="A33" s="15"/>
      <c r="B33" s="18">
        <v>29</v>
      </c>
      <c r="C33" s="114"/>
      <c r="D33" s="114"/>
      <c r="E33" s="138"/>
      <c r="F33" s="108"/>
      <c r="G33" s="108"/>
      <c r="H33" s="19"/>
      <c r="I33" s="15"/>
    </row>
    <row r="34" spans="1:9" x14ac:dyDescent="0.35">
      <c r="A34" s="15"/>
      <c r="B34" s="18">
        <v>30</v>
      </c>
      <c r="C34" s="111"/>
      <c r="D34" s="108"/>
      <c r="E34" s="116"/>
      <c r="F34" s="108"/>
      <c r="G34" s="108"/>
      <c r="H34" s="19"/>
      <c r="I34" s="15"/>
    </row>
    <row r="35" spans="1:9" x14ac:dyDescent="0.35">
      <c r="A35" s="15"/>
      <c r="B35" s="18">
        <v>31</v>
      </c>
      <c r="C35" s="108"/>
      <c r="D35" s="108"/>
      <c r="E35" s="109"/>
      <c r="F35" s="108"/>
      <c r="G35" s="108"/>
      <c r="H35" s="19"/>
      <c r="I35" s="15"/>
    </row>
    <row r="36" spans="1:9" x14ac:dyDescent="0.35">
      <c r="A36" s="15"/>
      <c r="B36" s="18">
        <v>32</v>
      </c>
      <c r="C36" s="108"/>
      <c r="D36" s="108"/>
      <c r="E36" s="109"/>
      <c r="F36" s="108"/>
      <c r="G36" s="110"/>
      <c r="H36" s="19"/>
      <c r="I36" s="15"/>
    </row>
    <row r="37" spans="1:9" x14ac:dyDescent="0.35">
      <c r="A37" s="15"/>
      <c r="B37" s="18">
        <v>33</v>
      </c>
      <c r="C37" s="108"/>
      <c r="D37" s="108"/>
      <c r="E37" s="116"/>
      <c r="F37" s="108"/>
      <c r="G37" s="110"/>
      <c r="H37" s="19"/>
      <c r="I37" s="15"/>
    </row>
    <row r="38" spans="1:9" x14ac:dyDescent="0.35">
      <c r="A38" s="15"/>
      <c r="B38" s="18">
        <v>34</v>
      </c>
      <c r="C38" s="108"/>
      <c r="D38" s="108"/>
      <c r="E38" s="109"/>
      <c r="F38" s="108"/>
      <c r="G38" s="108"/>
      <c r="H38" s="19"/>
      <c r="I38" s="15"/>
    </row>
    <row r="39" spans="1:9" x14ac:dyDescent="0.35">
      <c r="A39" s="15"/>
      <c r="B39" s="18">
        <v>35</v>
      </c>
      <c r="C39" s="108"/>
      <c r="D39" s="108"/>
      <c r="E39" s="109"/>
      <c r="F39" s="108"/>
      <c r="G39" s="108"/>
      <c r="H39" s="19"/>
      <c r="I39" s="15"/>
    </row>
    <row r="40" spans="1:9" x14ac:dyDescent="0.35">
      <c r="A40" s="15"/>
      <c r="B40" s="18">
        <v>36</v>
      </c>
      <c r="C40" s="108"/>
      <c r="D40" s="108"/>
      <c r="E40" s="109"/>
      <c r="F40" s="108"/>
      <c r="G40" s="108"/>
      <c r="H40" s="19"/>
      <c r="I40" s="15"/>
    </row>
    <row r="41" spans="1:9" x14ac:dyDescent="0.35">
      <c r="A41" s="15"/>
      <c r="B41" s="18">
        <v>37</v>
      </c>
      <c r="C41" s="135"/>
      <c r="D41" s="111"/>
      <c r="E41" s="109"/>
      <c r="F41" s="108"/>
      <c r="G41" s="108"/>
      <c r="H41" s="19"/>
      <c r="I41" s="15"/>
    </row>
    <row r="42" spans="1:9" x14ac:dyDescent="0.35">
      <c r="A42" s="15"/>
      <c r="B42" s="18">
        <v>38</v>
      </c>
      <c r="C42" s="108"/>
      <c r="D42" s="108"/>
      <c r="E42" s="109"/>
      <c r="F42" s="108"/>
      <c r="G42" s="110"/>
      <c r="H42" s="19"/>
      <c r="I42" s="15"/>
    </row>
    <row r="43" spans="1:9" x14ac:dyDescent="0.35">
      <c r="A43" s="15"/>
      <c r="B43" s="18">
        <v>39</v>
      </c>
      <c r="C43" s="108"/>
      <c r="D43" s="108"/>
      <c r="E43" s="109"/>
      <c r="F43" s="108"/>
      <c r="G43" s="108"/>
      <c r="H43" s="19"/>
      <c r="I43" s="15"/>
    </row>
    <row r="44" spans="1:9" x14ac:dyDescent="0.35">
      <c r="A44" s="15"/>
      <c r="B44" s="18">
        <v>40</v>
      </c>
      <c r="C44" s="108"/>
      <c r="D44" s="108"/>
      <c r="E44" s="109"/>
      <c r="F44" s="108"/>
      <c r="G44" s="108"/>
      <c r="H44" s="19"/>
      <c r="I44" s="15"/>
    </row>
    <row r="45" spans="1:9" x14ac:dyDescent="0.35">
      <c r="A45" s="15"/>
      <c r="B45" s="15"/>
      <c r="C45" s="15"/>
      <c r="D45" s="15"/>
      <c r="E45" s="15"/>
      <c r="F45" s="15"/>
      <c r="G45" s="15"/>
      <c r="H45" s="15"/>
      <c r="I45" s="15"/>
    </row>
    <row r="46" spans="1:9" x14ac:dyDescent="0.35">
      <c r="A46" s="15"/>
      <c r="B46" s="15"/>
      <c r="C46" s="15"/>
      <c r="D46" s="15"/>
      <c r="E46" s="15"/>
      <c r="F46" s="15"/>
      <c r="G46" s="15"/>
      <c r="H46" s="15"/>
      <c r="I46" s="15"/>
    </row>
    <row r="47" spans="1:9" x14ac:dyDescent="0.35">
      <c r="A47" s="15"/>
      <c r="B47" s="15"/>
      <c r="C47" s="15"/>
      <c r="D47" s="15"/>
      <c r="E47" s="15"/>
      <c r="F47" s="15"/>
      <c r="G47" s="15"/>
      <c r="H47" s="15"/>
      <c r="I47" s="15"/>
    </row>
    <row r="48" spans="1:9" x14ac:dyDescent="0.35">
      <c r="A48" s="15"/>
      <c r="B48" s="15"/>
      <c r="C48" s="15"/>
      <c r="D48" s="15"/>
      <c r="E48" s="15"/>
      <c r="F48" s="15"/>
      <c r="G48" s="15"/>
      <c r="H48" s="15"/>
      <c r="I48" s="15"/>
    </row>
    <row r="49" spans="1:9" x14ac:dyDescent="0.35">
      <c r="A49" s="15"/>
      <c r="B49" s="15"/>
      <c r="C49" s="15"/>
      <c r="D49" s="15"/>
      <c r="E49" s="15"/>
      <c r="F49" s="15"/>
      <c r="G49" s="15"/>
      <c r="H49" s="15"/>
      <c r="I49" s="15"/>
    </row>
    <row r="50" spans="1:9" x14ac:dyDescent="0.35">
      <c r="A50" s="15"/>
      <c r="B50" s="15"/>
      <c r="C50" s="15"/>
      <c r="D50" s="15"/>
      <c r="E50" s="15"/>
      <c r="F50" s="15"/>
      <c r="G50" s="15"/>
      <c r="H50" s="15"/>
      <c r="I50" s="15"/>
    </row>
    <row r="51" spans="1:9" x14ac:dyDescent="0.35">
      <c r="A51" s="15"/>
      <c r="B51" s="15"/>
      <c r="C51" s="15"/>
      <c r="D51" s="15"/>
      <c r="E51" s="15"/>
      <c r="F51" s="15"/>
      <c r="G51" s="15"/>
      <c r="H51" s="15"/>
      <c r="I51" s="15"/>
    </row>
    <row r="52" spans="1:9" x14ac:dyDescent="0.35">
      <c r="A52" s="15"/>
      <c r="B52" s="15"/>
      <c r="C52" s="15"/>
      <c r="D52" s="15"/>
      <c r="E52" s="15"/>
      <c r="F52" s="15"/>
      <c r="G52" s="15"/>
      <c r="H52" s="15"/>
      <c r="I52" s="15"/>
    </row>
    <row r="53" spans="1:9" x14ac:dyDescent="0.35">
      <c r="A53" s="15"/>
      <c r="B53" s="15"/>
      <c r="C53" s="15"/>
      <c r="D53" s="15"/>
      <c r="E53" s="15"/>
      <c r="F53" s="15"/>
      <c r="G53" s="15"/>
      <c r="H53" s="15"/>
      <c r="I53" s="15"/>
    </row>
    <row r="54" spans="1:9" x14ac:dyDescent="0.35">
      <c r="A54" s="15"/>
      <c r="B54" s="15"/>
      <c r="C54" s="15"/>
      <c r="D54" s="15"/>
      <c r="E54" s="15"/>
      <c r="F54" s="15"/>
      <c r="G54" s="15"/>
      <c r="H54" s="15"/>
      <c r="I54" s="15"/>
    </row>
    <row r="55" spans="1:9" x14ac:dyDescent="0.35">
      <c r="A55" s="15"/>
      <c r="B55" s="15"/>
      <c r="C55" s="15"/>
      <c r="D55" s="15"/>
      <c r="E55" s="15"/>
      <c r="F55" s="15"/>
      <c r="G55" s="15"/>
      <c r="H55" s="15"/>
      <c r="I55" s="15"/>
    </row>
  </sheetData>
  <mergeCells count="6">
    <mergeCell ref="H3:H4"/>
    <mergeCell ref="B3:B4"/>
    <mergeCell ref="C3:D3"/>
    <mergeCell ref="E3:E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2DE86-4AFE-440B-9F6A-3EDA9838E861}">
  <dimension ref="B1:H67"/>
  <sheetViews>
    <sheetView zoomScale="70" zoomScaleNormal="70" workbookViewId="0">
      <selection activeCell="H11" sqref="H11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43.81640625" customWidth="1"/>
    <col min="6" max="6" width="5.7265625" customWidth="1"/>
    <col min="7" max="7" width="12.08984375" customWidth="1"/>
    <col min="8" max="8" width="47" customWidth="1"/>
  </cols>
  <sheetData>
    <row r="1" spans="2:8" x14ac:dyDescent="0.35">
      <c r="B1" s="29"/>
      <c r="C1" s="29"/>
      <c r="D1" s="29"/>
      <c r="E1" s="29"/>
      <c r="F1" s="29"/>
      <c r="G1" s="29"/>
      <c r="H1" s="29"/>
    </row>
    <row r="2" spans="2:8" ht="24.5" x14ac:dyDescent="0.45">
      <c r="B2" s="187" t="s">
        <v>77</v>
      </c>
      <c r="C2" s="187"/>
      <c r="D2" s="187"/>
      <c r="E2" s="187"/>
      <c r="F2" s="187"/>
      <c r="G2" s="187"/>
      <c r="H2" s="187"/>
    </row>
    <row r="3" spans="2:8" ht="24.5" x14ac:dyDescent="0.45">
      <c r="B3" s="187" t="str">
        <f>PROFIL!C3 &amp;" " &amp;PROFIL!D3</f>
        <v>SMP NEGERI 3 BABELAN</v>
      </c>
      <c r="C3" s="187"/>
      <c r="D3" s="187"/>
      <c r="E3" s="187"/>
      <c r="F3" s="187"/>
      <c r="G3" s="187"/>
      <c r="H3" s="187"/>
    </row>
    <row r="4" spans="2:8" ht="24.5" customHeight="1" x14ac:dyDescent="0.35">
      <c r="B4" s="188" t="str">
        <f>"ASSESMEN PESERTA DIDIK TAHUN PELAJARAN " &amp; ": " &amp;PROFIL!C15 &amp; PROFIL!D15 &amp;PROFIL!E15</f>
        <v>ASSESMEN PESERTA DIDIK TAHUN PELAJARAN : 2025/2026</v>
      </c>
      <c r="C4" s="188"/>
      <c r="D4" s="188"/>
      <c r="E4" s="188"/>
      <c r="F4" s="188"/>
      <c r="G4" s="188"/>
      <c r="H4" s="188"/>
    </row>
    <row r="5" spans="2:8" x14ac:dyDescent="0.35">
      <c r="B5" s="29"/>
      <c r="C5" s="30" t="s">
        <v>18</v>
      </c>
      <c r="D5" s="30" t="str">
        <f>": " &amp;PROFIL!C27</f>
        <v>: Pendidikan Pancasila</v>
      </c>
      <c r="E5" s="29"/>
      <c r="F5" s="29"/>
      <c r="G5" s="30" t="s">
        <v>87</v>
      </c>
      <c r="H5" s="30" t="str">
        <f>": " &amp;PROFIL!$C$21</f>
        <v>: D</v>
      </c>
    </row>
    <row r="6" spans="2:8" x14ac:dyDescent="0.35">
      <c r="B6" s="29"/>
      <c r="C6" s="30" t="s">
        <v>12</v>
      </c>
      <c r="D6" s="30" t="str">
        <f>": " &amp;PROFIL!C19 &amp;"- " &amp;PROFIL!K19</f>
        <v xml:space="preserve">: VII- </v>
      </c>
      <c r="E6" s="29"/>
      <c r="F6" s="29"/>
      <c r="G6" s="30" t="s">
        <v>88</v>
      </c>
      <c r="H6" s="30" t="str">
        <f>": " &amp;PROFIL!$C$17</f>
        <v>: Ganjil</v>
      </c>
    </row>
    <row r="7" spans="2:8" ht="13.5" customHeight="1" thickBot="1" x14ac:dyDescent="0.4">
      <c r="B7" s="29"/>
      <c r="C7" s="30" t="s">
        <v>76</v>
      </c>
      <c r="D7" s="30" t="str">
        <f>": " &amp;PROFIL!C29</f>
        <v>: AZKA ZAKIYAH, S.Pd</v>
      </c>
      <c r="E7" s="29"/>
      <c r="F7" s="29"/>
      <c r="G7" s="29"/>
      <c r="H7" s="29"/>
    </row>
    <row r="8" spans="2:8" ht="15" hidden="1" thickBot="1" x14ac:dyDescent="0.4">
      <c r="B8" s="29"/>
      <c r="C8" s="30"/>
      <c r="D8" s="30"/>
      <c r="E8" s="29"/>
      <c r="F8" s="29"/>
      <c r="G8" s="29"/>
      <c r="H8" s="29"/>
    </row>
    <row r="9" spans="2:8" s="14" customFormat="1" ht="63.5" customHeight="1" thickBot="1" x14ac:dyDescent="0.4">
      <c r="B9" s="189" t="s">
        <v>48</v>
      </c>
      <c r="C9" s="191" t="s">
        <v>51</v>
      </c>
      <c r="D9" s="191"/>
      <c r="E9" s="191" t="s">
        <v>52</v>
      </c>
      <c r="F9" s="191" t="s">
        <v>53</v>
      </c>
      <c r="G9" s="27" t="s">
        <v>67</v>
      </c>
      <c r="H9" s="204" t="s">
        <v>227</v>
      </c>
    </row>
    <row r="10" spans="2:8" s="14" customFormat="1" ht="15.5" customHeight="1" x14ac:dyDescent="0.35">
      <c r="B10" s="190"/>
      <c r="C10" s="17" t="s">
        <v>49</v>
      </c>
      <c r="D10" s="17" t="s">
        <v>50</v>
      </c>
      <c r="E10" s="186"/>
      <c r="F10" s="186"/>
      <c r="G10" s="37" t="s">
        <v>75</v>
      </c>
      <c r="H10" s="205"/>
    </row>
    <row r="11" spans="2:8" s="14" customFormat="1" ht="0.5" customHeight="1" x14ac:dyDescent="0.35">
      <c r="B11" s="98"/>
      <c r="C11" s="38"/>
      <c r="D11" s="38"/>
      <c r="E11" s="38"/>
      <c r="F11" s="38"/>
      <c r="G11" s="41">
        <v>1</v>
      </c>
      <c r="H11" s="40"/>
    </row>
    <row r="12" spans="2:8" x14ac:dyDescent="0.35">
      <c r="B12" s="99">
        <v>1</v>
      </c>
      <c r="C12" s="22">
        <f>'8'!C5</f>
        <v>0</v>
      </c>
      <c r="D12" s="22">
        <f>'8'!D5</f>
        <v>0</v>
      </c>
      <c r="E12" s="72">
        <f>'8'!E5</f>
        <v>0</v>
      </c>
      <c r="F12" s="22">
        <f>'8'!F5</f>
        <v>0</v>
      </c>
      <c r="G12" s="45" t="str">
        <f>'N8'!AG12</f>
        <v/>
      </c>
      <c r="H12" s="45" t="str">
        <f>'N8'!AH12</f>
        <v/>
      </c>
    </row>
    <row r="13" spans="2:8" x14ac:dyDescent="0.35">
      <c r="B13" s="100">
        <v>2</v>
      </c>
      <c r="C13" s="22">
        <f>'8'!C6</f>
        <v>0</v>
      </c>
      <c r="D13" s="22">
        <f>'8'!D6</f>
        <v>0</v>
      </c>
      <c r="E13" s="72">
        <f>'8'!E6</f>
        <v>0</v>
      </c>
      <c r="F13" s="22">
        <f>'8'!F6</f>
        <v>0</v>
      </c>
      <c r="G13" s="45" t="str">
        <f>'N8'!AG13</f>
        <v/>
      </c>
      <c r="H13" s="45" t="str">
        <f>'N8'!AH13</f>
        <v/>
      </c>
    </row>
    <row r="14" spans="2:8" x14ac:dyDescent="0.35">
      <c r="B14" s="100">
        <v>3</v>
      </c>
      <c r="C14" s="22">
        <f>'8'!C7</f>
        <v>0</v>
      </c>
      <c r="D14" s="22">
        <f>'8'!D7</f>
        <v>0</v>
      </c>
      <c r="E14" s="72">
        <f>'8'!E7</f>
        <v>0</v>
      </c>
      <c r="F14" s="22">
        <f>'8'!F7</f>
        <v>0</v>
      </c>
      <c r="G14" s="45" t="str">
        <f>'N8'!AG14</f>
        <v/>
      </c>
      <c r="H14" s="45" t="str">
        <f>'N8'!AH14</f>
        <v/>
      </c>
    </row>
    <row r="15" spans="2:8" x14ac:dyDescent="0.35">
      <c r="B15" s="100">
        <v>4</v>
      </c>
      <c r="C15" s="22">
        <f>'8'!C8</f>
        <v>0</v>
      </c>
      <c r="D15" s="22">
        <f>'8'!D8</f>
        <v>0</v>
      </c>
      <c r="E15" s="72">
        <f>'8'!E8</f>
        <v>0</v>
      </c>
      <c r="F15" s="22">
        <f>'8'!F8</f>
        <v>0</v>
      </c>
      <c r="G15" s="45" t="str">
        <f>'N8'!AG15</f>
        <v/>
      </c>
      <c r="H15" s="45" t="str">
        <f>'N8'!AH15</f>
        <v/>
      </c>
    </row>
    <row r="16" spans="2:8" x14ac:dyDescent="0.35">
      <c r="B16" s="100">
        <v>5</v>
      </c>
      <c r="C16" s="22">
        <f>'8'!C9</f>
        <v>0</v>
      </c>
      <c r="D16" s="22">
        <f>'8'!D9</f>
        <v>0</v>
      </c>
      <c r="E16" s="72">
        <f>'8'!E9</f>
        <v>0</v>
      </c>
      <c r="F16" s="22">
        <f>'8'!F9</f>
        <v>0</v>
      </c>
      <c r="G16" s="45" t="str">
        <f>'N8'!AG16</f>
        <v/>
      </c>
      <c r="H16" s="45" t="str">
        <f>'N8'!AH16</f>
        <v/>
      </c>
    </row>
    <row r="17" spans="2:8" x14ac:dyDescent="0.35">
      <c r="B17" s="100">
        <v>6</v>
      </c>
      <c r="C17" s="22">
        <f>'8'!C10</f>
        <v>0</v>
      </c>
      <c r="D17" s="22">
        <f>'8'!D10</f>
        <v>0</v>
      </c>
      <c r="E17" s="72">
        <f>'8'!E10</f>
        <v>0</v>
      </c>
      <c r="F17" s="22">
        <f>'8'!F10</f>
        <v>0</v>
      </c>
      <c r="G17" s="45" t="str">
        <f>'N8'!AG17</f>
        <v/>
      </c>
      <c r="H17" s="45" t="str">
        <f>'N8'!AH17</f>
        <v/>
      </c>
    </row>
    <row r="18" spans="2:8" x14ac:dyDescent="0.35">
      <c r="B18" s="100">
        <v>7</v>
      </c>
      <c r="C18" s="22">
        <f>'8'!C11</f>
        <v>0</v>
      </c>
      <c r="D18" s="22">
        <f>'8'!D11</f>
        <v>0</v>
      </c>
      <c r="E18" s="72">
        <f>'8'!E11</f>
        <v>0</v>
      </c>
      <c r="F18" s="22">
        <f>'8'!F11</f>
        <v>0</v>
      </c>
      <c r="G18" s="45" t="str">
        <f>'N8'!AG18</f>
        <v/>
      </c>
      <c r="H18" s="45" t="str">
        <f>'N8'!AH18</f>
        <v/>
      </c>
    </row>
    <row r="19" spans="2:8" x14ac:dyDescent="0.35">
      <c r="B19" s="100">
        <v>8</v>
      </c>
      <c r="C19" s="22">
        <f>'8'!C12</f>
        <v>0</v>
      </c>
      <c r="D19" s="22">
        <f>'8'!D12</f>
        <v>0</v>
      </c>
      <c r="E19" s="72">
        <f>'8'!E12</f>
        <v>0</v>
      </c>
      <c r="F19" s="22">
        <f>'8'!F12</f>
        <v>0</v>
      </c>
      <c r="G19" s="45" t="str">
        <f>'N8'!AG19</f>
        <v/>
      </c>
      <c r="H19" s="45" t="str">
        <f>'N8'!AH19</f>
        <v/>
      </c>
    </row>
    <row r="20" spans="2:8" x14ac:dyDescent="0.35">
      <c r="B20" s="100">
        <v>9</v>
      </c>
      <c r="C20" s="22">
        <f>'8'!C13</f>
        <v>0</v>
      </c>
      <c r="D20" s="22">
        <f>'8'!D13</f>
        <v>0</v>
      </c>
      <c r="E20" s="72">
        <f>'8'!E13</f>
        <v>0</v>
      </c>
      <c r="F20" s="22">
        <f>'8'!F13</f>
        <v>0</v>
      </c>
      <c r="G20" s="45" t="str">
        <f>'N8'!AG20</f>
        <v/>
      </c>
      <c r="H20" s="45" t="str">
        <f>'N8'!AH20</f>
        <v/>
      </c>
    </row>
    <row r="21" spans="2:8" x14ac:dyDescent="0.35">
      <c r="B21" s="100">
        <v>10</v>
      </c>
      <c r="C21" s="22">
        <f>'8'!C14</f>
        <v>0</v>
      </c>
      <c r="D21" s="22">
        <f>'8'!D14</f>
        <v>0</v>
      </c>
      <c r="E21" s="72">
        <f>'8'!E14</f>
        <v>0</v>
      </c>
      <c r="F21" s="22">
        <f>'8'!F14</f>
        <v>0</v>
      </c>
      <c r="G21" s="45" t="str">
        <f>'N8'!AG21</f>
        <v/>
      </c>
      <c r="H21" s="45" t="str">
        <f>'N8'!AH21</f>
        <v/>
      </c>
    </row>
    <row r="22" spans="2:8" x14ac:dyDescent="0.35">
      <c r="B22" s="100">
        <v>11</v>
      </c>
      <c r="C22" s="22">
        <f>'8'!C15</f>
        <v>0</v>
      </c>
      <c r="D22" s="22">
        <f>'8'!D15</f>
        <v>0</v>
      </c>
      <c r="E22" s="72">
        <f>'8'!E15</f>
        <v>0</v>
      </c>
      <c r="F22" s="22">
        <f>'8'!F15</f>
        <v>0</v>
      </c>
      <c r="G22" s="45" t="str">
        <f>'N8'!AG22</f>
        <v/>
      </c>
      <c r="H22" s="45" t="str">
        <f>'N8'!AH22</f>
        <v/>
      </c>
    </row>
    <row r="23" spans="2:8" x14ac:dyDescent="0.35">
      <c r="B23" s="100">
        <v>12</v>
      </c>
      <c r="C23" s="22">
        <f>'8'!C16</f>
        <v>0</v>
      </c>
      <c r="D23" s="22">
        <f>'8'!D16</f>
        <v>0</v>
      </c>
      <c r="E23" s="72">
        <f>'8'!E16</f>
        <v>0</v>
      </c>
      <c r="F23" s="22">
        <f>'8'!F16</f>
        <v>0</v>
      </c>
      <c r="G23" s="45" t="str">
        <f>'N8'!AG23</f>
        <v/>
      </c>
      <c r="H23" s="45" t="str">
        <f>'N8'!AH23</f>
        <v/>
      </c>
    </row>
    <row r="24" spans="2:8" x14ac:dyDescent="0.35">
      <c r="B24" s="100">
        <v>13</v>
      </c>
      <c r="C24" s="22">
        <f>'8'!C17</f>
        <v>0</v>
      </c>
      <c r="D24" s="22">
        <f>'8'!D17</f>
        <v>0</v>
      </c>
      <c r="E24" s="72">
        <f>'8'!E17</f>
        <v>0</v>
      </c>
      <c r="F24" s="22">
        <f>'8'!F17</f>
        <v>0</v>
      </c>
      <c r="G24" s="45" t="str">
        <f>'N8'!AG24</f>
        <v/>
      </c>
      <c r="H24" s="45" t="str">
        <f>'N8'!AH24</f>
        <v/>
      </c>
    </row>
    <row r="25" spans="2:8" x14ac:dyDescent="0.35">
      <c r="B25" s="100">
        <v>14</v>
      </c>
      <c r="C25" s="22">
        <f>'8'!C18</f>
        <v>0</v>
      </c>
      <c r="D25" s="22">
        <f>'8'!D18</f>
        <v>0</v>
      </c>
      <c r="E25" s="72">
        <f>'8'!E18</f>
        <v>0</v>
      </c>
      <c r="F25" s="22">
        <f>'8'!F18</f>
        <v>0</v>
      </c>
      <c r="G25" s="45" t="str">
        <f>'N8'!AG25</f>
        <v/>
      </c>
      <c r="H25" s="45" t="str">
        <f>'N8'!AH25</f>
        <v/>
      </c>
    </row>
    <row r="26" spans="2:8" x14ac:dyDescent="0.35">
      <c r="B26" s="100">
        <v>15</v>
      </c>
      <c r="C26" s="22">
        <f>'8'!C19</f>
        <v>0</v>
      </c>
      <c r="D26" s="22">
        <f>'8'!D19</f>
        <v>0</v>
      </c>
      <c r="E26" s="72">
        <f>'8'!E19</f>
        <v>0</v>
      </c>
      <c r="F26" s="22">
        <f>'8'!F19</f>
        <v>0</v>
      </c>
      <c r="G26" s="45" t="str">
        <f>'N8'!AG26</f>
        <v/>
      </c>
      <c r="H26" s="45" t="str">
        <f>'N8'!AH26</f>
        <v/>
      </c>
    </row>
    <row r="27" spans="2:8" x14ac:dyDescent="0.35">
      <c r="B27" s="100">
        <v>16</v>
      </c>
      <c r="C27" s="22">
        <f>'8'!C20</f>
        <v>0</v>
      </c>
      <c r="D27" s="22">
        <f>'8'!D20</f>
        <v>0</v>
      </c>
      <c r="E27" s="72">
        <f>'8'!E20</f>
        <v>0</v>
      </c>
      <c r="F27" s="22">
        <f>'8'!F20</f>
        <v>0</v>
      </c>
      <c r="G27" s="45" t="str">
        <f>'N8'!AG27</f>
        <v/>
      </c>
      <c r="H27" s="45" t="str">
        <f>'N8'!AH27</f>
        <v/>
      </c>
    </row>
    <row r="28" spans="2:8" x14ac:dyDescent="0.35">
      <c r="B28" s="100">
        <v>17</v>
      </c>
      <c r="C28" s="22">
        <f>'8'!C21</f>
        <v>0</v>
      </c>
      <c r="D28" s="22">
        <f>'8'!D21</f>
        <v>0</v>
      </c>
      <c r="E28" s="72">
        <f>'8'!E21</f>
        <v>0</v>
      </c>
      <c r="F28" s="22">
        <f>'8'!F21</f>
        <v>0</v>
      </c>
      <c r="G28" s="45" t="str">
        <f>'N8'!AG28</f>
        <v/>
      </c>
      <c r="H28" s="45" t="str">
        <f>'N8'!AH28</f>
        <v/>
      </c>
    </row>
    <row r="29" spans="2:8" x14ac:dyDescent="0.35">
      <c r="B29" s="100">
        <v>18</v>
      </c>
      <c r="C29" s="22">
        <f>'8'!C22</f>
        <v>0</v>
      </c>
      <c r="D29" s="22">
        <f>'8'!D22</f>
        <v>0</v>
      </c>
      <c r="E29" s="72">
        <f>'8'!E22</f>
        <v>0</v>
      </c>
      <c r="F29" s="22">
        <f>'8'!F22</f>
        <v>0</v>
      </c>
      <c r="G29" s="45" t="str">
        <f>'N8'!AG29</f>
        <v/>
      </c>
      <c r="H29" s="45" t="str">
        <f>'N8'!AH29</f>
        <v/>
      </c>
    </row>
    <row r="30" spans="2:8" x14ac:dyDescent="0.35">
      <c r="B30" s="100">
        <v>19</v>
      </c>
      <c r="C30" s="22">
        <f>'8'!C23</f>
        <v>0</v>
      </c>
      <c r="D30" s="22">
        <f>'8'!D23</f>
        <v>0</v>
      </c>
      <c r="E30" s="72">
        <f>'8'!E23</f>
        <v>0</v>
      </c>
      <c r="F30" s="22">
        <f>'8'!F23</f>
        <v>0</v>
      </c>
      <c r="G30" s="45" t="str">
        <f>'N8'!AG30</f>
        <v/>
      </c>
      <c r="H30" s="45" t="str">
        <f>'N8'!AH30</f>
        <v/>
      </c>
    </row>
    <row r="31" spans="2:8" x14ac:dyDescent="0.35">
      <c r="B31" s="100">
        <v>20</v>
      </c>
      <c r="C31" s="22">
        <f>'8'!C24</f>
        <v>0</v>
      </c>
      <c r="D31" s="22">
        <f>'8'!D24</f>
        <v>0</v>
      </c>
      <c r="E31" s="72">
        <f>'8'!E24</f>
        <v>0</v>
      </c>
      <c r="F31" s="22">
        <f>'8'!F24</f>
        <v>0</v>
      </c>
      <c r="G31" s="45" t="str">
        <f>'N8'!AG31</f>
        <v/>
      </c>
      <c r="H31" s="45" t="str">
        <f>'N8'!AH31</f>
        <v/>
      </c>
    </row>
    <row r="32" spans="2:8" x14ac:dyDescent="0.35">
      <c r="B32" s="100">
        <v>21</v>
      </c>
      <c r="C32" s="22">
        <f>'8'!C25</f>
        <v>0</v>
      </c>
      <c r="D32" s="22">
        <f>'8'!D25</f>
        <v>0</v>
      </c>
      <c r="E32" s="72">
        <f>'8'!E25</f>
        <v>0</v>
      </c>
      <c r="F32" s="22">
        <f>'8'!F25</f>
        <v>0</v>
      </c>
      <c r="G32" s="45" t="str">
        <f>'N8'!AG32</f>
        <v/>
      </c>
      <c r="H32" s="45" t="str">
        <f>'N8'!AH32</f>
        <v/>
      </c>
    </row>
    <row r="33" spans="2:8" x14ac:dyDescent="0.35">
      <c r="B33" s="100">
        <v>22</v>
      </c>
      <c r="C33" s="22">
        <f>'8'!C26</f>
        <v>0</v>
      </c>
      <c r="D33" s="22">
        <f>'8'!D26</f>
        <v>0</v>
      </c>
      <c r="E33" s="72">
        <f>'8'!E26</f>
        <v>0</v>
      </c>
      <c r="F33" s="22">
        <f>'8'!F26</f>
        <v>0</v>
      </c>
      <c r="G33" s="45" t="str">
        <f>'N8'!AG33</f>
        <v/>
      </c>
      <c r="H33" s="45" t="str">
        <f>'N8'!AH33</f>
        <v/>
      </c>
    </row>
    <row r="34" spans="2:8" x14ac:dyDescent="0.35">
      <c r="B34" s="100">
        <v>23</v>
      </c>
      <c r="C34" s="22">
        <f>'8'!C27</f>
        <v>0</v>
      </c>
      <c r="D34" s="22">
        <f>'8'!D27</f>
        <v>0</v>
      </c>
      <c r="E34" s="72">
        <f>'8'!E27</f>
        <v>0</v>
      </c>
      <c r="F34" s="22">
        <f>'8'!F27</f>
        <v>0</v>
      </c>
      <c r="G34" s="45" t="str">
        <f>'N8'!AG34</f>
        <v/>
      </c>
      <c r="H34" s="45" t="str">
        <f>'N8'!AH34</f>
        <v/>
      </c>
    </row>
    <row r="35" spans="2:8" x14ac:dyDescent="0.35">
      <c r="B35" s="100">
        <v>24</v>
      </c>
      <c r="C35" s="22">
        <f>'8'!C28</f>
        <v>0</v>
      </c>
      <c r="D35" s="22">
        <f>'8'!D28</f>
        <v>0</v>
      </c>
      <c r="E35" s="72">
        <f>'8'!E28</f>
        <v>0</v>
      </c>
      <c r="F35" s="22">
        <f>'8'!F28</f>
        <v>0</v>
      </c>
      <c r="G35" s="45" t="str">
        <f>'N8'!AG35</f>
        <v/>
      </c>
      <c r="H35" s="45" t="str">
        <f>'N8'!AH35</f>
        <v/>
      </c>
    </row>
    <row r="36" spans="2:8" x14ac:dyDescent="0.35">
      <c r="B36" s="100">
        <v>25</v>
      </c>
      <c r="C36" s="22">
        <f>'8'!C29</f>
        <v>0</v>
      </c>
      <c r="D36" s="22">
        <f>'8'!D29</f>
        <v>0</v>
      </c>
      <c r="E36" s="72">
        <f>'8'!E29</f>
        <v>0</v>
      </c>
      <c r="F36" s="22">
        <f>'8'!F29</f>
        <v>0</v>
      </c>
      <c r="G36" s="45" t="str">
        <f>'N8'!AG36</f>
        <v/>
      </c>
      <c r="H36" s="45" t="str">
        <f>'N8'!AH36</f>
        <v/>
      </c>
    </row>
    <row r="37" spans="2:8" x14ac:dyDescent="0.35">
      <c r="B37" s="100">
        <v>26</v>
      </c>
      <c r="C37" s="22">
        <f>'8'!C30</f>
        <v>0</v>
      </c>
      <c r="D37" s="22">
        <f>'8'!D30</f>
        <v>0</v>
      </c>
      <c r="E37" s="72">
        <f>'8'!E30</f>
        <v>0</v>
      </c>
      <c r="F37" s="22">
        <f>'8'!F30</f>
        <v>0</v>
      </c>
      <c r="G37" s="45" t="str">
        <f>'N8'!AG37</f>
        <v/>
      </c>
      <c r="H37" s="45" t="str">
        <f>'N8'!AH37</f>
        <v/>
      </c>
    </row>
    <row r="38" spans="2:8" x14ac:dyDescent="0.35">
      <c r="B38" s="100">
        <v>27</v>
      </c>
      <c r="C38" s="22">
        <f>'8'!C31</f>
        <v>0</v>
      </c>
      <c r="D38" s="22">
        <f>'8'!D31</f>
        <v>0</v>
      </c>
      <c r="E38" s="72">
        <f>'8'!E31</f>
        <v>0</v>
      </c>
      <c r="F38" s="22">
        <f>'8'!F31</f>
        <v>0</v>
      </c>
      <c r="G38" s="45" t="str">
        <f>'N8'!AG38</f>
        <v/>
      </c>
      <c r="H38" s="45" t="str">
        <f>'N8'!AH38</f>
        <v/>
      </c>
    </row>
    <row r="39" spans="2:8" x14ac:dyDescent="0.35">
      <c r="B39" s="100">
        <v>28</v>
      </c>
      <c r="C39" s="22">
        <f>'8'!C32</f>
        <v>0</v>
      </c>
      <c r="D39" s="22">
        <f>'8'!D32</f>
        <v>0</v>
      </c>
      <c r="E39" s="72">
        <f>'8'!E32</f>
        <v>0</v>
      </c>
      <c r="F39" s="22">
        <f>'8'!F32</f>
        <v>0</v>
      </c>
      <c r="G39" s="45" t="str">
        <f>'N8'!AG39</f>
        <v/>
      </c>
      <c r="H39" s="45" t="str">
        <f>'N8'!AH39</f>
        <v/>
      </c>
    </row>
    <row r="40" spans="2:8" x14ac:dyDescent="0.35">
      <c r="B40" s="100">
        <v>29</v>
      </c>
      <c r="C40" s="22">
        <f>'8'!C33</f>
        <v>0</v>
      </c>
      <c r="D40" s="22">
        <f>'8'!D33</f>
        <v>0</v>
      </c>
      <c r="E40" s="72">
        <f>'8'!E33</f>
        <v>0</v>
      </c>
      <c r="F40" s="22">
        <f>'8'!F33</f>
        <v>0</v>
      </c>
      <c r="G40" s="45" t="str">
        <f>'N8'!AG40</f>
        <v/>
      </c>
      <c r="H40" s="45" t="str">
        <f>'N8'!AH40</f>
        <v/>
      </c>
    </row>
    <row r="41" spans="2:8" x14ac:dyDescent="0.35">
      <c r="B41" s="100">
        <v>30</v>
      </c>
      <c r="C41" s="22">
        <f>'8'!C34</f>
        <v>0</v>
      </c>
      <c r="D41" s="22">
        <f>'8'!D34</f>
        <v>0</v>
      </c>
      <c r="E41" s="72">
        <f>'8'!E34</f>
        <v>0</v>
      </c>
      <c r="F41" s="22">
        <f>'8'!F34</f>
        <v>0</v>
      </c>
      <c r="G41" s="45" t="str">
        <f>'N8'!AG41</f>
        <v/>
      </c>
      <c r="H41" s="45" t="str">
        <f>'N8'!AH41</f>
        <v/>
      </c>
    </row>
    <row r="42" spans="2:8" x14ac:dyDescent="0.35">
      <c r="B42" s="100">
        <v>31</v>
      </c>
      <c r="C42" s="22">
        <f>'8'!C35</f>
        <v>0</v>
      </c>
      <c r="D42" s="22">
        <f>'8'!D35</f>
        <v>0</v>
      </c>
      <c r="E42" s="72">
        <f>'8'!E35</f>
        <v>0</v>
      </c>
      <c r="F42" s="22">
        <f>'8'!F35</f>
        <v>0</v>
      </c>
      <c r="G42" s="45" t="str">
        <f>'N8'!AG42</f>
        <v/>
      </c>
      <c r="H42" s="45" t="str">
        <f>'N8'!AH42</f>
        <v/>
      </c>
    </row>
    <row r="43" spans="2:8" x14ac:dyDescent="0.35">
      <c r="B43" s="100">
        <v>32</v>
      </c>
      <c r="C43" s="22">
        <f>'8'!C36</f>
        <v>0</v>
      </c>
      <c r="D43" s="22">
        <f>'8'!D36</f>
        <v>0</v>
      </c>
      <c r="E43" s="72">
        <f>'8'!E36</f>
        <v>0</v>
      </c>
      <c r="F43" s="22">
        <f>'8'!F36</f>
        <v>0</v>
      </c>
      <c r="G43" s="45" t="str">
        <f>'N8'!AG43</f>
        <v/>
      </c>
      <c r="H43" s="45" t="str">
        <f>'N8'!AH43</f>
        <v/>
      </c>
    </row>
    <row r="44" spans="2:8" x14ac:dyDescent="0.35">
      <c r="B44" s="100">
        <v>33</v>
      </c>
      <c r="C44" s="22">
        <f>'8'!C37</f>
        <v>0</v>
      </c>
      <c r="D44" s="22">
        <f>'8'!D37</f>
        <v>0</v>
      </c>
      <c r="E44" s="72">
        <f>'8'!E37</f>
        <v>0</v>
      </c>
      <c r="F44" s="22">
        <f>'8'!F37</f>
        <v>0</v>
      </c>
      <c r="G44" s="45" t="str">
        <f>'N8'!AG44</f>
        <v/>
      </c>
      <c r="H44" s="45" t="str">
        <f>'N8'!AH44</f>
        <v/>
      </c>
    </row>
    <row r="45" spans="2:8" x14ac:dyDescent="0.35">
      <c r="B45" s="100">
        <v>34</v>
      </c>
      <c r="C45" s="22">
        <f>'8'!C38</f>
        <v>0</v>
      </c>
      <c r="D45" s="22">
        <f>'8'!D38</f>
        <v>0</v>
      </c>
      <c r="E45" s="72">
        <f>'8'!E38</f>
        <v>0</v>
      </c>
      <c r="F45" s="22">
        <f>'8'!F38</f>
        <v>0</v>
      </c>
      <c r="G45" s="45" t="str">
        <f>'N8'!AG45</f>
        <v/>
      </c>
      <c r="H45" s="45" t="str">
        <f>'N8'!AH45</f>
        <v/>
      </c>
    </row>
    <row r="46" spans="2:8" x14ac:dyDescent="0.35">
      <c r="B46" s="100">
        <v>35</v>
      </c>
      <c r="C46" s="22">
        <f>'8'!C39</f>
        <v>0</v>
      </c>
      <c r="D46" s="22">
        <f>'8'!D39</f>
        <v>0</v>
      </c>
      <c r="E46" s="72">
        <f>'8'!E39</f>
        <v>0</v>
      </c>
      <c r="F46" s="22">
        <f>'8'!F39</f>
        <v>0</v>
      </c>
      <c r="G46" s="45" t="str">
        <f>'N8'!AG46</f>
        <v/>
      </c>
      <c r="H46" s="45" t="str">
        <f>'N8'!AH46</f>
        <v/>
      </c>
    </row>
    <row r="47" spans="2:8" x14ac:dyDescent="0.35">
      <c r="B47" s="100">
        <v>36</v>
      </c>
      <c r="C47" s="22">
        <f>'8'!C40</f>
        <v>0</v>
      </c>
      <c r="D47" s="22">
        <f>'8'!D40</f>
        <v>0</v>
      </c>
      <c r="E47" s="72">
        <f>'8'!E40</f>
        <v>0</v>
      </c>
      <c r="F47" s="22">
        <f>'8'!F40</f>
        <v>0</v>
      </c>
      <c r="G47" s="45" t="str">
        <f>'N8'!AG47</f>
        <v/>
      </c>
      <c r="H47" s="45" t="str">
        <f>'N8'!AH47</f>
        <v/>
      </c>
    </row>
    <row r="48" spans="2:8" x14ac:dyDescent="0.35">
      <c r="B48" s="100">
        <v>37</v>
      </c>
      <c r="C48" s="22">
        <f>'8'!C41</f>
        <v>0</v>
      </c>
      <c r="D48" s="22">
        <f>'8'!D41</f>
        <v>0</v>
      </c>
      <c r="E48" s="72">
        <f>'8'!E41</f>
        <v>0</v>
      </c>
      <c r="F48" s="22">
        <f>'8'!F41</f>
        <v>0</v>
      </c>
      <c r="G48" s="45" t="str">
        <f>'N8'!AG48</f>
        <v/>
      </c>
      <c r="H48" s="45" t="str">
        <f>'N8'!AH48</f>
        <v/>
      </c>
    </row>
    <row r="49" spans="2:8" x14ac:dyDescent="0.35">
      <c r="B49" s="100">
        <v>38</v>
      </c>
      <c r="C49" s="22">
        <f>'8'!C42</f>
        <v>0</v>
      </c>
      <c r="D49" s="22">
        <f>'8'!D42</f>
        <v>0</v>
      </c>
      <c r="E49" s="72">
        <f>'8'!E42</f>
        <v>0</v>
      </c>
      <c r="F49" s="22">
        <f>'8'!F42</f>
        <v>0</v>
      </c>
      <c r="G49" s="45" t="str">
        <f>'N8'!AG49</f>
        <v/>
      </c>
      <c r="H49" s="45" t="str">
        <f>'N8'!AH49</f>
        <v/>
      </c>
    </row>
    <row r="50" spans="2:8" x14ac:dyDescent="0.35">
      <c r="B50" s="100">
        <v>39</v>
      </c>
      <c r="C50" s="22">
        <f>'8'!C43</f>
        <v>0</v>
      </c>
      <c r="D50" s="22">
        <f>'8'!D43</f>
        <v>0</v>
      </c>
      <c r="E50" s="72">
        <f>'8'!E43</f>
        <v>0</v>
      </c>
      <c r="F50" s="22">
        <f>'8'!F43</f>
        <v>0</v>
      </c>
      <c r="G50" s="45" t="str">
        <f>'N8'!AG50</f>
        <v/>
      </c>
      <c r="H50" s="45" t="str">
        <f>'N8'!AH50</f>
        <v/>
      </c>
    </row>
    <row r="51" spans="2:8" ht="15" thickBot="1" x14ac:dyDescent="0.4">
      <c r="B51" s="101">
        <v>40</v>
      </c>
      <c r="C51" s="102">
        <f>'8'!C44</f>
        <v>0</v>
      </c>
      <c r="D51" s="102">
        <f>'8'!D44</f>
        <v>0</v>
      </c>
      <c r="E51" s="103">
        <f>'8'!E44</f>
        <v>0</v>
      </c>
      <c r="F51" s="102">
        <f>'8'!F44</f>
        <v>0</v>
      </c>
      <c r="G51" s="104" t="str">
        <f>'N8'!AG51</f>
        <v/>
      </c>
      <c r="H51" s="104" t="str">
        <f>'N8'!AH51</f>
        <v/>
      </c>
    </row>
    <row r="52" spans="2:8" x14ac:dyDescent="0.35">
      <c r="B52" s="23"/>
      <c r="C52" s="23"/>
      <c r="D52" s="23"/>
      <c r="E52" s="23"/>
      <c r="F52" s="23"/>
      <c r="G52" s="23"/>
      <c r="H52" s="23"/>
    </row>
    <row r="53" spans="2:8" x14ac:dyDescent="0.35">
      <c r="B53" s="241" t="s">
        <v>89</v>
      </c>
      <c r="C53" s="241"/>
      <c r="D53" s="241"/>
      <c r="E53" s="241"/>
      <c r="F53" s="241"/>
      <c r="G53" s="46">
        <f>MIN(G12:G51)</f>
        <v>0</v>
      </c>
      <c r="H53" s="47"/>
    </row>
    <row r="54" spans="2:8" x14ac:dyDescent="0.35">
      <c r="B54" s="241" t="s">
        <v>90</v>
      </c>
      <c r="C54" s="241"/>
      <c r="D54" s="241"/>
      <c r="E54" s="241"/>
      <c r="F54" s="241"/>
      <c r="G54" s="46">
        <f>MAX(G12:G51)</f>
        <v>0</v>
      </c>
      <c r="H54" s="47"/>
    </row>
    <row r="55" spans="2:8" x14ac:dyDescent="0.35">
      <c r="B55" s="241" t="s">
        <v>92</v>
      </c>
      <c r="C55" s="241"/>
      <c r="D55" s="241"/>
      <c r="E55" s="241"/>
      <c r="F55" s="241"/>
      <c r="G55" s="46" t="e">
        <f>AVERAGE(G12:G51)</f>
        <v>#DIV/0!</v>
      </c>
      <c r="H55" s="47"/>
    </row>
    <row r="56" spans="2:8" x14ac:dyDescent="0.35">
      <c r="B56" s="241" t="s">
        <v>91</v>
      </c>
      <c r="C56" s="241"/>
      <c r="D56" s="241"/>
      <c r="E56" s="241"/>
      <c r="F56" s="241"/>
      <c r="G56" s="46">
        <f>SUM(G12:G51)</f>
        <v>0</v>
      </c>
      <c r="H56" s="47"/>
    </row>
    <row r="59" spans="2:8" x14ac:dyDescent="0.35">
      <c r="E59" t="s">
        <v>93</v>
      </c>
    </row>
    <row r="60" spans="2:8" x14ac:dyDescent="0.35">
      <c r="E60" t="s">
        <v>16</v>
      </c>
    </row>
    <row r="66" spans="5:5" x14ac:dyDescent="0.35">
      <c r="E66" s="48" t="str">
        <f>PROFIL!$D$23</f>
        <v>Dra. ULFAH, M.M</v>
      </c>
    </row>
    <row r="67" spans="5:5" x14ac:dyDescent="0.35">
      <c r="E67" t="str">
        <f>"NIP. " &amp;PROFIL!$D$25</f>
        <v>NIP. 1969110511995122002</v>
      </c>
    </row>
  </sheetData>
  <mergeCells count="12">
    <mergeCell ref="B53:F53"/>
    <mergeCell ref="B54:F54"/>
    <mergeCell ref="B55:F55"/>
    <mergeCell ref="B56:F56"/>
    <mergeCell ref="B2:H2"/>
    <mergeCell ref="B3:H3"/>
    <mergeCell ref="B4:H4"/>
    <mergeCell ref="B9:B10"/>
    <mergeCell ref="C9:D9"/>
    <mergeCell ref="E9:E10"/>
    <mergeCell ref="F9:F10"/>
    <mergeCell ref="H9:H1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55B3D-1CF2-412F-B23A-02EC667EFA12}">
  <dimension ref="B1:H67"/>
  <sheetViews>
    <sheetView zoomScale="70" zoomScaleNormal="70" workbookViewId="0"/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42.453125" customWidth="1"/>
    <col min="6" max="6" width="5.7265625" customWidth="1"/>
    <col min="7" max="7" width="12.08984375" customWidth="1"/>
    <col min="8" max="8" width="48.36328125" customWidth="1"/>
  </cols>
  <sheetData>
    <row r="1" spans="2:8" x14ac:dyDescent="0.35">
      <c r="B1" s="29"/>
      <c r="C1" s="29"/>
      <c r="D1" s="29"/>
      <c r="E1" s="29"/>
      <c r="F1" s="29"/>
      <c r="G1" s="29"/>
      <c r="H1" s="29"/>
    </row>
    <row r="2" spans="2:8" ht="24.5" x14ac:dyDescent="0.45">
      <c r="B2" s="187" t="s">
        <v>77</v>
      </c>
      <c r="C2" s="187"/>
      <c r="D2" s="187"/>
      <c r="E2" s="187"/>
      <c r="F2" s="187"/>
      <c r="G2" s="187"/>
      <c r="H2" s="187"/>
    </row>
    <row r="3" spans="2:8" ht="24.5" x14ac:dyDescent="0.45">
      <c r="B3" s="187" t="str">
        <f>PROFIL!C3 &amp;" " &amp;PROFIL!D3</f>
        <v>SMP NEGERI 3 BABELAN</v>
      </c>
      <c r="C3" s="187"/>
      <c r="D3" s="187"/>
      <c r="E3" s="187"/>
      <c r="F3" s="187"/>
      <c r="G3" s="187"/>
      <c r="H3" s="187"/>
    </row>
    <row r="4" spans="2:8" ht="24.5" customHeight="1" x14ac:dyDescent="0.35">
      <c r="B4" s="188" t="str">
        <f>"ASSESMEN PESERTA DIDIK TAHUN PELAJARAN " &amp; ": " &amp;PROFIL!C15 &amp; PROFIL!D15 &amp;PROFIL!E15</f>
        <v>ASSESMEN PESERTA DIDIK TAHUN PELAJARAN : 2025/2026</v>
      </c>
      <c r="C4" s="188"/>
      <c r="D4" s="188"/>
      <c r="E4" s="188"/>
      <c r="F4" s="188"/>
      <c r="G4" s="188"/>
      <c r="H4" s="188"/>
    </row>
    <row r="5" spans="2:8" x14ac:dyDescent="0.35">
      <c r="B5" s="29"/>
      <c r="C5" s="30" t="s">
        <v>18</v>
      </c>
      <c r="D5" s="30" t="str">
        <f>": " &amp;PROFIL!C27</f>
        <v>: Pendidikan Pancasila</v>
      </c>
      <c r="E5" s="29"/>
      <c r="F5" s="29"/>
      <c r="G5" s="30" t="s">
        <v>87</v>
      </c>
      <c r="H5" s="30" t="str">
        <f>": " &amp;PROFIL!$C$21</f>
        <v>: D</v>
      </c>
    </row>
    <row r="6" spans="2:8" x14ac:dyDescent="0.35">
      <c r="B6" s="29"/>
      <c r="C6" s="30" t="s">
        <v>12</v>
      </c>
      <c r="D6" s="30" t="str">
        <f>": " &amp;PROFIL!C19 &amp;"- " &amp;PROFIL!L19</f>
        <v xml:space="preserve">: VII- </v>
      </c>
      <c r="E6" s="29"/>
      <c r="F6" s="29"/>
      <c r="G6" s="30" t="s">
        <v>88</v>
      </c>
      <c r="H6" s="30" t="str">
        <f>": " &amp;PROFIL!$C$17</f>
        <v>: Ganjil</v>
      </c>
    </row>
    <row r="7" spans="2:8" ht="13.5" customHeight="1" thickBot="1" x14ac:dyDescent="0.4">
      <c r="B7" s="29"/>
      <c r="C7" s="30" t="s">
        <v>76</v>
      </c>
      <c r="D7" s="30" t="str">
        <f>": " &amp;PROFIL!C29</f>
        <v>: AZKA ZAKIYAH, S.Pd</v>
      </c>
      <c r="E7" s="29"/>
      <c r="F7" s="29"/>
      <c r="G7" s="29"/>
      <c r="H7" s="29"/>
    </row>
    <row r="8" spans="2:8" ht="15" hidden="1" thickBot="1" x14ac:dyDescent="0.4">
      <c r="B8" s="29"/>
      <c r="C8" s="30"/>
      <c r="D8" s="30"/>
      <c r="E8" s="29"/>
      <c r="F8" s="29"/>
      <c r="G8" s="29"/>
      <c r="H8" s="29"/>
    </row>
    <row r="9" spans="2:8" s="14" customFormat="1" ht="63.5" customHeight="1" thickBot="1" x14ac:dyDescent="0.4">
      <c r="B9" s="189" t="s">
        <v>48</v>
      </c>
      <c r="C9" s="191" t="s">
        <v>51</v>
      </c>
      <c r="D9" s="191"/>
      <c r="E9" s="191" t="s">
        <v>52</v>
      </c>
      <c r="F9" s="191" t="s">
        <v>53</v>
      </c>
      <c r="G9" s="27" t="s">
        <v>67</v>
      </c>
      <c r="H9" s="204" t="s">
        <v>227</v>
      </c>
    </row>
    <row r="10" spans="2:8" s="14" customFormat="1" ht="15.5" customHeight="1" x14ac:dyDescent="0.35">
      <c r="B10" s="190"/>
      <c r="C10" s="17" t="s">
        <v>49</v>
      </c>
      <c r="D10" s="17" t="s">
        <v>50</v>
      </c>
      <c r="E10" s="186"/>
      <c r="F10" s="186"/>
      <c r="G10" s="37" t="s">
        <v>75</v>
      </c>
      <c r="H10" s="205"/>
    </row>
    <row r="11" spans="2:8" s="14" customFormat="1" ht="0.5" customHeight="1" x14ac:dyDescent="0.35">
      <c r="B11" s="98"/>
      <c r="C11" s="38"/>
      <c r="D11" s="38"/>
      <c r="E11" s="38"/>
      <c r="F11" s="38"/>
      <c r="G11" s="41">
        <v>1</v>
      </c>
      <c r="H11" s="40"/>
    </row>
    <row r="12" spans="2:8" x14ac:dyDescent="0.35">
      <c r="B12" s="99">
        <v>1</v>
      </c>
      <c r="C12" s="22">
        <f>'10'!C5</f>
        <v>0</v>
      </c>
      <c r="D12" s="22">
        <f>'10'!D5</f>
        <v>0</v>
      </c>
      <c r="E12" s="72">
        <f>'10'!E5</f>
        <v>0</v>
      </c>
      <c r="F12" s="22">
        <f>'10'!F5</f>
        <v>0</v>
      </c>
      <c r="G12" s="45" t="str">
        <f>'N10'!AG12</f>
        <v/>
      </c>
      <c r="H12" s="45" t="str">
        <f>'N10'!AH12</f>
        <v/>
      </c>
    </row>
    <row r="13" spans="2:8" x14ac:dyDescent="0.35">
      <c r="B13" s="100">
        <v>2</v>
      </c>
      <c r="C13" s="22">
        <f>'10'!C6</f>
        <v>0</v>
      </c>
      <c r="D13" s="22">
        <f>'10'!D6</f>
        <v>0</v>
      </c>
      <c r="E13" s="72">
        <f>'10'!E6</f>
        <v>0</v>
      </c>
      <c r="F13" s="22">
        <f>'10'!F6</f>
        <v>0</v>
      </c>
      <c r="G13" s="45" t="str">
        <f>'N10'!AG13</f>
        <v/>
      </c>
      <c r="H13" s="45" t="str">
        <f>'N10'!AH13</f>
        <v/>
      </c>
    </row>
    <row r="14" spans="2:8" x14ac:dyDescent="0.35">
      <c r="B14" s="100">
        <v>3</v>
      </c>
      <c r="C14" s="22">
        <f>'10'!C7</f>
        <v>0</v>
      </c>
      <c r="D14" s="22">
        <f>'10'!D7</f>
        <v>0</v>
      </c>
      <c r="E14" s="72">
        <f>'10'!E7</f>
        <v>0</v>
      </c>
      <c r="F14" s="22">
        <f>'10'!F7</f>
        <v>0</v>
      </c>
      <c r="G14" s="45" t="str">
        <f>'N10'!AG14</f>
        <v/>
      </c>
      <c r="H14" s="45" t="str">
        <f>'N10'!AH14</f>
        <v/>
      </c>
    </row>
    <row r="15" spans="2:8" x14ac:dyDescent="0.35">
      <c r="B15" s="100">
        <v>4</v>
      </c>
      <c r="C15" s="22">
        <f>'10'!C8</f>
        <v>0</v>
      </c>
      <c r="D15" s="22">
        <f>'10'!D8</f>
        <v>0</v>
      </c>
      <c r="E15" s="72">
        <f>'10'!E8</f>
        <v>0</v>
      </c>
      <c r="F15" s="22">
        <f>'10'!F8</f>
        <v>0</v>
      </c>
      <c r="G15" s="45" t="str">
        <f>'N10'!AG15</f>
        <v/>
      </c>
      <c r="H15" s="45" t="str">
        <f>'N10'!AH15</f>
        <v/>
      </c>
    </row>
    <row r="16" spans="2:8" x14ac:dyDescent="0.35">
      <c r="B16" s="100">
        <v>5</v>
      </c>
      <c r="C16" s="22">
        <f>'10'!C9</f>
        <v>0</v>
      </c>
      <c r="D16" s="22">
        <f>'10'!D9</f>
        <v>0</v>
      </c>
      <c r="E16" s="72">
        <f>'10'!E9</f>
        <v>0</v>
      </c>
      <c r="F16" s="22">
        <f>'10'!F9</f>
        <v>0</v>
      </c>
      <c r="G16" s="45" t="str">
        <f>'N10'!AG16</f>
        <v/>
      </c>
      <c r="H16" s="45" t="str">
        <f>'N10'!AH16</f>
        <v/>
      </c>
    </row>
    <row r="17" spans="2:8" x14ac:dyDescent="0.35">
      <c r="B17" s="100">
        <v>6</v>
      </c>
      <c r="C17" s="22">
        <f>'10'!C10</f>
        <v>0</v>
      </c>
      <c r="D17" s="22">
        <f>'10'!D10</f>
        <v>0</v>
      </c>
      <c r="E17" s="72">
        <f>'10'!E10</f>
        <v>0</v>
      </c>
      <c r="F17" s="22">
        <f>'10'!F10</f>
        <v>0</v>
      </c>
      <c r="G17" s="45" t="str">
        <f>'N10'!AG17</f>
        <v/>
      </c>
      <c r="H17" s="45" t="str">
        <f>'N10'!AH17</f>
        <v/>
      </c>
    </row>
    <row r="18" spans="2:8" x14ac:dyDescent="0.35">
      <c r="B18" s="100">
        <v>7</v>
      </c>
      <c r="C18" s="22">
        <f>'10'!C11</f>
        <v>0</v>
      </c>
      <c r="D18" s="22">
        <f>'10'!D11</f>
        <v>0</v>
      </c>
      <c r="E18" s="72">
        <f>'10'!E11</f>
        <v>0</v>
      </c>
      <c r="F18" s="22">
        <f>'10'!F11</f>
        <v>0</v>
      </c>
      <c r="G18" s="45" t="str">
        <f>'N10'!AG18</f>
        <v/>
      </c>
      <c r="H18" s="45" t="str">
        <f>'N10'!AH18</f>
        <v/>
      </c>
    </row>
    <row r="19" spans="2:8" x14ac:dyDescent="0.35">
      <c r="B19" s="100">
        <v>8</v>
      </c>
      <c r="C19" s="22">
        <f>'10'!C12</f>
        <v>0</v>
      </c>
      <c r="D19" s="22">
        <f>'10'!D12</f>
        <v>0</v>
      </c>
      <c r="E19" s="72">
        <f>'10'!E12</f>
        <v>0</v>
      </c>
      <c r="F19" s="22">
        <f>'10'!F12</f>
        <v>0</v>
      </c>
      <c r="G19" s="45" t="str">
        <f>'N10'!AG19</f>
        <v/>
      </c>
      <c r="H19" s="45" t="str">
        <f>'N10'!AH19</f>
        <v/>
      </c>
    </row>
    <row r="20" spans="2:8" x14ac:dyDescent="0.35">
      <c r="B20" s="100">
        <v>9</v>
      </c>
      <c r="C20" s="22">
        <f>'10'!C13</f>
        <v>0</v>
      </c>
      <c r="D20" s="22">
        <f>'10'!D13</f>
        <v>0</v>
      </c>
      <c r="E20" s="72">
        <f>'10'!E13</f>
        <v>0</v>
      </c>
      <c r="F20" s="22">
        <f>'10'!F13</f>
        <v>0</v>
      </c>
      <c r="G20" s="45" t="str">
        <f>'N10'!AG20</f>
        <v/>
      </c>
      <c r="H20" s="45" t="str">
        <f>'N10'!AH20</f>
        <v/>
      </c>
    </row>
    <row r="21" spans="2:8" x14ac:dyDescent="0.35">
      <c r="B21" s="100">
        <v>10</v>
      </c>
      <c r="C21" s="22">
        <f>'10'!C14</f>
        <v>0</v>
      </c>
      <c r="D21" s="22">
        <f>'10'!D14</f>
        <v>0</v>
      </c>
      <c r="E21" s="72">
        <f>'10'!E14</f>
        <v>0</v>
      </c>
      <c r="F21" s="22">
        <f>'10'!F14</f>
        <v>0</v>
      </c>
      <c r="G21" s="45" t="str">
        <f>'N10'!AG21</f>
        <v/>
      </c>
      <c r="H21" s="45" t="str">
        <f>'N10'!AH21</f>
        <v/>
      </c>
    </row>
    <row r="22" spans="2:8" x14ac:dyDescent="0.35">
      <c r="B22" s="100">
        <v>11</v>
      </c>
      <c r="C22" s="22">
        <f>'10'!C15</f>
        <v>0</v>
      </c>
      <c r="D22" s="22">
        <f>'10'!D15</f>
        <v>0</v>
      </c>
      <c r="E22" s="72">
        <f>'10'!E15</f>
        <v>0</v>
      </c>
      <c r="F22" s="22">
        <f>'10'!F15</f>
        <v>0</v>
      </c>
      <c r="G22" s="45" t="str">
        <f>'N10'!AG22</f>
        <v/>
      </c>
      <c r="H22" s="45" t="str">
        <f>'N10'!AH22</f>
        <v/>
      </c>
    </row>
    <row r="23" spans="2:8" x14ac:dyDescent="0.35">
      <c r="B23" s="100">
        <v>12</v>
      </c>
      <c r="C23" s="22">
        <f>'10'!C16</f>
        <v>0</v>
      </c>
      <c r="D23" s="22">
        <f>'10'!D16</f>
        <v>0</v>
      </c>
      <c r="E23" s="72">
        <f>'10'!E16</f>
        <v>0</v>
      </c>
      <c r="F23" s="22">
        <f>'10'!F16</f>
        <v>0</v>
      </c>
      <c r="G23" s="45" t="str">
        <f>'N10'!AG23</f>
        <v/>
      </c>
      <c r="H23" s="45" t="str">
        <f>'N10'!AH23</f>
        <v/>
      </c>
    </row>
    <row r="24" spans="2:8" x14ac:dyDescent="0.35">
      <c r="B24" s="100">
        <v>13</v>
      </c>
      <c r="C24" s="22">
        <f>'10'!C17</f>
        <v>0</v>
      </c>
      <c r="D24" s="22">
        <f>'10'!D17</f>
        <v>0</v>
      </c>
      <c r="E24" s="72">
        <f>'10'!E17</f>
        <v>0</v>
      </c>
      <c r="F24" s="22">
        <f>'10'!F17</f>
        <v>0</v>
      </c>
      <c r="G24" s="45" t="str">
        <f>'N10'!AG24</f>
        <v/>
      </c>
      <c r="H24" s="45" t="str">
        <f>'N10'!AH24</f>
        <v/>
      </c>
    </row>
    <row r="25" spans="2:8" x14ac:dyDescent="0.35">
      <c r="B25" s="100">
        <v>14</v>
      </c>
      <c r="C25" s="22">
        <f>'10'!C18</f>
        <v>0</v>
      </c>
      <c r="D25" s="22">
        <f>'10'!D18</f>
        <v>0</v>
      </c>
      <c r="E25" s="72">
        <f>'10'!E18</f>
        <v>0</v>
      </c>
      <c r="F25" s="22">
        <f>'10'!F18</f>
        <v>0</v>
      </c>
      <c r="G25" s="45" t="str">
        <f>'N10'!AG25</f>
        <v/>
      </c>
      <c r="H25" s="45" t="str">
        <f>'N10'!AH25</f>
        <v/>
      </c>
    </row>
    <row r="26" spans="2:8" x14ac:dyDescent="0.35">
      <c r="B26" s="100">
        <v>15</v>
      </c>
      <c r="C26" s="22">
        <f>'10'!C19</f>
        <v>0</v>
      </c>
      <c r="D26" s="22">
        <f>'10'!D19</f>
        <v>0</v>
      </c>
      <c r="E26" s="72">
        <f>'10'!E19</f>
        <v>0</v>
      </c>
      <c r="F26" s="22">
        <f>'10'!F19</f>
        <v>0</v>
      </c>
      <c r="G26" s="45" t="str">
        <f>'N10'!AG26</f>
        <v/>
      </c>
      <c r="H26" s="45" t="str">
        <f>'N10'!AH26</f>
        <v/>
      </c>
    </row>
    <row r="27" spans="2:8" x14ac:dyDescent="0.35">
      <c r="B27" s="100">
        <v>16</v>
      </c>
      <c r="C27" s="22">
        <f>'10'!C20</f>
        <v>0</v>
      </c>
      <c r="D27" s="22">
        <f>'10'!D20</f>
        <v>0</v>
      </c>
      <c r="E27" s="72">
        <f>'10'!E20</f>
        <v>0</v>
      </c>
      <c r="F27" s="22">
        <f>'10'!F20</f>
        <v>0</v>
      </c>
      <c r="G27" s="45" t="str">
        <f>'N10'!AG27</f>
        <v/>
      </c>
      <c r="H27" s="45" t="str">
        <f>'N10'!AH27</f>
        <v/>
      </c>
    </row>
    <row r="28" spans="2:8" x14ac:dyDescent="0.35">
      <c r="B28" s="100">
        <v>17</v>
      </c>
      <c r="C28" s="22">
        <f>'10'!C21</f>
        <v>0</v>
      </c>
      <c r="D28" s="22">
        <f>'10'!D21</f>
        <v>0</v>
      </c>
      <c r="E28" s="72">
        <f>'10'!E21</f>
        <v>0</v>
      </c>
      <c r="F28" s="22">
        <f>'10'!F21</f>
        <v>0</v>
      </c>
      <c r="G28" s="45" t="str">
        <f>'N10'!AG28</f>
        <v/>
      </c>
      <c r="H28" s="45" t="str">
        <f>'N10'!AH28</f>
        <v/>
      </c>
    </row>
    <row r="29" spans="2:8" x14ac:dyDescent="0.35">
      <c r="B29" s="100">
        <v>18</v>
      </c>
      <c r="C29" s="22">
        <f>'10'!C22</f>
        <v>0</v>
      </c>
      <c r="D29" s="22">
        <f>'10'!D22</f>
        <v>0</v>
      </c>
      <c r="E29" s="72">
        <f>'10'!E22</f>
        <v>0</v>
      </c>
      <c r="F29" s="22">
        <f>'10'!F22</f>
        <v>0</v>
      </c>
      <c r="G29" s="45" t="str">
        <f>'N10'!AG29</f>
        <v/>
      </c>
      <c r="H29" s="45" t="str">
        <f>'N10'!AH29</f>
        <v/>
      </c>
    </row>
    <row r="30" spans="2:8" x14ac:dyDescent="0.35">
      <c r="B30" s="100">
        <v>19</v>
      </c>
      <c r="C30" s="22">
        <f>'10'!C23</f>
        <v>0</v>
      </c>
      <c r="D30" s="22">
        <f>'10'!D23</f>
        <v>0</v>
      </c>
      <c r="E30" s="72">
        <f>'10'!E23</f>
        <v>0</v>
      </c>
      <c r="F30" s="22">
        <f>'10'!F23</f>
        <v>0</v>
      </c>
      <c r="G30" s="45" t="str">
        <f>'N10'!AG30</f>
        <v/>
      </c>
      <c r="H30" s="45" t="str">
        <f>'N10'!AH30</f>
        <v/>
      </c>
    </row>
    <row r="31" spans="2:8" x14ac:dyDescent="0.35">
      <c r="B31" s="100">
        <v>20</v>
      </c>
      <c r="C31" s="22">
        <f>'10'!C24</f>
        <v>0</v>
      </c>
      <c r="D31" s="22">
        <f>'10'!D24</f>
        <v>0</v>
      </c>
      <c r="E31" s="72">
        <f>'10'!E24</f>
        <v>0</v>
      </c>
      <c r="F31" s="22">
        <f>'10'!F24</f>
        <v>0</v>
      </c>
      <c r="G31" s="45" t="str">
        <f>'N10'!AG31</f>
        <v/>
      </c>
      <c r="H31" s="45" t="str">
        <f>'N10'!AH31</f>
        <v/>
      </c>
    </row>
    <row r="32" spans="2:8" x14ac:dyDescent="0.35">
      <c r="B32" s="100">
        <v>21</v>
      </c>
      <c r="C32" s="22">
        <f>'10'!C25</f>
        <v>0</v>
      </c>
      <c r="D32" s="22">
        <f>'10'!D25</f>
        <v>0</v>
      </c>
      <c r="E32" s="72">
        <f>'10'!E25</f>
        <v>0</v>
      </c>
      <c r="F32" s="22">
        <f>'10'!F25</f>
        <v>0</v>
      </c>
      <c r="G32" s="45" t="str">
        <f>'N10'!AG32</f>
        <v/>
      </c>
      <c r="H32" s="45" t="str">
        <f>'N10'!AH32</f>
        <v/>
      </c>
    </row>
    <row r="33" spans="2:8" x14ac:dyDescent="0.35">
      <c r="B33" s="100">
        <v>22</v>
      </c>
      <c r="C33" s="22">
        <f>'10'!C26</f>
        <v>0</v>
      </c>
      <c r="D33" s="22">
        <f>'10'!D26</f>
        <v>0</v>
      </c>
      <c r="E33" s="72">
        <f>'10'!E26</f>
        <v>0</v>
      </c>
      <c r="F33" s="22">
        <f>'10'!F26</f>
        <v>0</v>
      </c>
      <c r="G33" s="45" t="str">
        <f>'N10'!AG33</f>
        <v/>
      </c>
      <c r="H33" s="45" t="str">
        <f>'N10'!AH33</f>
        <v/>
      </c>
    </row>
    <row r="34" spans="2:8" x14ac:dyDescent="0.35">
      <c r="B34" s="100">
        <v>23</v>
      </c>
      <c r="C34" s="22">
        <f>'10'!C27</f>
        <v>0</v>
      </c>
      <c r="D34" s="22">
        <f>'10'!D27</f>
        <v>0</v>
      </c>
      <c r="E34" s="72">
        <f>'10'!E27</f>
        <v>0</v>
      </c>
      <c r="F34" s="22">
        <f>'10'!F27</f>
        <v>0</v>
      </c>
      <c r="G34" s="45" t="str">
        <f>'N10'!AG34</f>
        <v/>
      </c>
      <c r="H34" s="45" t="str">
        <f>'N10'!AH34</f>
        <v/>
      </c>
    </row>
    <row r="35" spans="2:8" x14ac:dyDescent="0.35">
      <c r="B35" s="100">
        <v>24</v>
      </c>
      <c r="C35" s="22">
        <f>'10'!C28</f>
        <v>0</v>
      </c>
      <c r="D35" s="22">
        <f>'10'!D28</f>
        <v>0</v>
      </c>
      <c r="E35" s="72">
        <f>'10'!E28</f>
        <v>0</v>
      </c>
      <c r="F35" s="22">
        <f>'10'!F28</f>
        <v>0</v>
      </c>
      <c r="G35" s="45" t="str">
        <f>'N10'!AG35</f>
        <v/>
      </c>
      <c r="H35" s="45" t="str">
        <f>'N10'!AH35</f>
        <v/>
      </c>
    </row>
    <row r="36" spans="2:8" x14ac:dyDescent="0.35">
      <c r="B36" s="100">
        <v>25</v>
      </c>
      <c r="C36" s="22">
        <f>'10'!C29</f>
        <v>0</v>
      </c>
      <c r="D36" s="22">
        <f>'10'!D29</f>
        <v>0</v>
      </c>
      <c r="E36" s="72">
        <f>'10'!E29</f>
        <v>0</v>
      </c>
      <c r="F36" s="22">
        <f>'10'!F29</f>
        <v>0</v>
      </c>
      <c r="G36" s="45" t="str">
        <f>'N10'!AG36</f>
        <v/>
      </c>
      <c r="H36" s="45" t="str">
        <f>'N10'!AH36</f>
        <v/>
      </c>
    </row>
    <row r="37" spans="2:8" x14ac:dyDescent="0.35">
      <c r="B37" s="100">
        <v>26</v>
      </c>
      <c r="C37" s="22">
        <f>'10'!C30</f>
        <v>0</v>
      </c>
      <c r="D37" s="22">
        <f>'10'!D30</f>
        <v>0</v>
      </c>
      <c r="E37" s="72">
        <f>'10'!E30</f>
        <v>0</v>
      </c>
      <c r="F37" s="22">
        <f>'10'!F30</f>
        <v>0</v>
      </c>
      <c r="G37" s="45" t="str">
        <f>'N10'!AG37</f>
        <v/>
      </c>
      <c r="H37" s="45" t="str">
        <f>'N10'!AH37</f>
        <v/>
      </c>
    </row>
    <row r="38" spans="2:8" x14ac:dyDescent="0.35">
      <c r="B38" s="100">
        <v>27</v>
      </c>
      <c r="C38" s="22">
        <f>'10'!C31</f>
        <v>0</v>
      </c>
      <c r="D38" s="22">
        <f>'10'!D31</f>
        <v>0</v>
      </c>
      <c r="E38" s="72">
        <f>'10'!E31</f>
        <v>0</v>
      </c>
      <c r="F38" s="22">
        <f>'10'!F31</f>
        <v>0</v>
      </c>
      <c r="G38" s="45" t="str">
        <f>'N10'!AG38</f>
        <v/>
      </c>
      <c r="H38" s="45" t="str">
        <f>'N10'!AH38</f>
        <v/>
      </c>
    </row>
    <row r="39" spans="2:8" x14ac:dyDescent="0.35">
      <c r="B39" s="100">
        <v>28</v>
      </c>
      <c r="C39" s="22">
        <f>'10'!C32</f>
        <v>0</v>
      </c>
      <c r="D39" s="22">
        <f>'10'!D32</f>
        <v>0</v>
      </c>
      <c r="E39" s="72">
        <f>'10'!E32</f>
        <v>0</v>
      </c>
      <c r="F39" s="22">
        <f>'10'!F32</f>
        <v>0</v>
      </c>
      <c r="G39" s="45" t="str">
        <f>'N10'!AG39</f>
        <v/>
      </c>
      <c r="H39" s="45" t="str">
        <f>'N10'!AH39</f>
        <v/>
      </c>
    </row>
    <row r="40" spans="2:8" x14ac:dyDescent="0.35">
      <c r="B40" s="100">
        <v>29</v>
      </c>
      <c r="C40" s="22">
        <f>'10'!C33</f>
        <v>0</v>
      </c>
      <c r="D40" s="22">
        <f>'10'!D33</f>
        <v>0</v>
      </c>
      <c r="E40" s="72">
        <f>'10'!E33</f>
        <v>0</v>
      </c>
      <c r="F40" s="22">
        <f>'10'!F33</f>
        <v>0</v>
      </c>
      <c r="G40" s="45" t="str">
        <f>'N10'!AG40</f>
        <v/>
      </c>
      <c r="H40" s="45" t="str">
        <f>'N10'!AH40</f>
        <v/>
      </c>
    </row>
    <row r="41" spans="2:8" x14ac:dyDescent="0.35">
      <c r="B41" s="100">
        <v>30</v>
      </c>
      <c r="C41" s="22">
        <f>'10'!C34</f>
        <v>0</v>
      </c>
      <c r="D41" s="22">
        <f>'10'!D34</f>
        <v>0</v>
      </c>
      <c r="E41" s="72">
        <f>'10'!E34</f>
        <v>0</v>
      </c>
      <c r="F41" s="22">
        <f>'10'!F34</f>
        <v>0</v>
      </c>
      <c r="G41" s="45" t="str">
        <f>'N10'!AG41</f>
        <v/>
      </c>
      <c r="H41" s="45" t="str">
        <f>'N10'!AH41</f>
        <v/>
      </c>
    </row>
    <row r="42" spans="2:8" x14ac:dyDescent="0.35">
      <c r="B42" s="100">
        <v>31</v>
      </c>
      <c r="C42" s="22">
        <f>'10'!C35</f>
        <v>0</v>
      </c>
      <c r="D42" s="22">
        <f>'10'!D35</f>
        <v>0</v>
      </c>
      <c r="E42" s="72">
        <f>'10'!E35</f>
        <v>0</v>
      </c>
      <c r="F42" s="22">
        <f>'10'!F35</f>
        <v>0</v>
      </c>
      <c r="G42" s="45" t="str">
        <f>'N10'!AG42</f>
        <v/>
      </c>
      <c r="H42" s="45" t="str">
        <f>'N10'!AH42</f>
        <v/>
      </c>
    </row>
    <row r="43" spans="2:8" x14ac:dyDescent="0.35">
      <c r="B43" s="100">
        <v>32</v>
      </c>
      <c r="C43" s="22">
        <f>'10'!C36</f>
        <v>0</v>
      </c>
      <c r="D43" s="22">
        <f>'10'!D36</f>
        <v>0</v>
      </c>
      <c r="E43" s="72">
        <f>'10'!E36</f>
        <v>0</v>
      </c>
      <c r="F43" s="22">
        <f>'10'!F36</f>
        <v>0</v>
      </c>
      <c r="G43" s="45" t="str">
        <f>'N10'!AG43</f>
        <v/>
      </c>
      <c r="H43" s="45" t="str">
        <f>'N10'!AH43</f>
        <v/>
      </c>
    </row>
    <row r="44" spans="2:8" x14ac:dyDescent="0.35">
      <c r="B44" s="100">
        <v>33</v>
      </c>
      <c r="C44" s="22">
        <f>'10'!C37</f>
        <v>0</v>
      </c>
      <c r="D44" s="22">
        <f>'10'!D37</f>
        <v>0</v>
      </c>
      <c r="E44" s="72">
        <f>'10'!E37</f>
        <v>0</v>
      </c>
      <c r="F44" s="22">
        <f>'10'!F37</f>
        <v>0</v>
      </c>
      <c r="G44" s="45" t="str">
        <f>'N10'!AG44</f>
        <v/>
      </c>
      <c r="H44" s="45" t="str">
        <f>'N10'!AH44</f>
        <v/>
      </c>
    </row>
    <row r="45" spans="2:8" x14ac:dyDescent="0.35">
      <c r="B45" s="100">
        <v>34</v>
      </c>
      <c r="C45" s="22">
        <f>'10'!C38</f>
        <v>0</v>
      </c>
      <c r="D45" s="22">
        <f>'10'!D38</f>
        <v>0</v>
      </c>
      <c r="E45" s="72">
        <f>'10'!E38</f>
        <v>0</v>
      </c>
      <c r="F45" s="22">
        <f>'10'!F38</f>
        <v>0</v>
      </c>
      <c r="G45" s="45" t="str">
        <f>'N10'!AG45</f>
        <v/>
      </c>
      <c r="H45" s="45" t="str">
        <f>'N10'!AH45</f>
        <v/>
      </c>
    </row>
    <row r="46" spans="2:8" x14ac:dyDescent="0.35">
      <c r="B46" s="100">
        <v>35</v>
      </c>
      <c r="C46" s="22">
        <f>'10'!C39</f>
        <v>0</v>
      </c>
      <c r="D46" s="22">
        <f>'10'!D39</f>
        <v>0</v>
      </c>
      <c r="E46" s="72">
        <f>'10'!E39</f>
        <v>0</v>
      </c>
      <c r="F46" s="22">
        <f>'10'!F39</f>
        <v>0</v>
      </c>
      <c r="G46" s="45" t="str">
        <f>'N10'!AG46</f>
        <v/>
      </c>
      <c r="H46" s="45" t="str">
        <f>'N10'!AH46</f>
        <v/>
      </c>
    </row>
    <row r="47" spans="2:8" x14ac:dyDescent="0.35">
      <c r="B47" s="100">
        <v>36</v>
      </c>
      <c r="C47" s="22">
        <f>'10'!C40</f>
        <v>0</v>
      </c>
      <c r="D47" s="22">
        <f>'10'!D40</f>
        <v>0</v>
      </c>
      <c r="E47" s="72">
        <f>'10'!E40</f>
        <v>0</v>
      </c>
      <c r="F47" s="22">
        <f>'10'!F40</f>
        <v>0</v>
      </c>
      <c r="G47" s="45" t="str">
        <f>'N10'!AG47</f>
        <v/>
      </c>
      <c r="H47" s="45" t="str">
        <f>'N10'!AH47</f>
        <v/>
      </c>
    </row>
    <row r="48" spans="2:8" x14ac:dyDescent="0.35">
      <c r="B48" s="100">
        <v>37</v>
      </c>
      <c r="C48" s="22">
        <f>'10'!C41</f>
        <v>0</v>
      </c>
      <c r="D48" s="22">
        <f>'10'!D41</f>
        <v>0</v>
      </c>
      <c r="E48" s="72">
        <f>'10'!E41</f>
        <v>0</v>
      </c>
      <c r="F48" s="22">
        <f>'10'!F41</f>
        <v>0</v>
      </c>
      <c r="G48" s="45" t="str">
        <f>'N10'!AG48</f>
        <v/>
      </c>
      <c r="H48" s="45" t="str">
        <f>'N10'!AH48</f>
        <v/>
      </c>
    </row>
    <row r="49" spans="2:8" x14ac:dyDescent="0.35">
      <c r="B49" s="100">
        <v>38</v>
      </c>
      <c r="C49" s="22">
        <f>'10'!C42</f>
        <v>0</v>
      </c>
      <c r="D49" s="22">
        <f>'10'!D42</f>
        <v>0</v>
      </c>
      <c r="E49" s="72">
        <f>'10'!E42</f>
        <v>0</v>
      </c>
      <c r="F49" s="22">
        <f>'10'!F42</f>
        <v>0</v>
      </c>
      <c r="G49" s="45" t="str">
        <f>'N10'!AG49</f>
        <v/>
      </c>
      <c r="H49" s="45" t="str">
        <f>'N10'!AH49</f>
        <v/>
      </c>
    </row>
    <row r="50" spans="2:8" x14ac:dyDescent="0.35">
      <c r="B50" s="100">
        <v>39</v>
      </c>
      <c r="C50" s="22">
        <f>'10'!C43</f>
        <v>0</v>
      </c>
      <c r="D50" s="22">
        <f>'10'!D43</f>
        <v>0</v>
      </c>
      <c r="E50" s="72">
        <f>'10'!E43</f>
        <v>0</v>
      </c>
      <c r="F50" s="22">
        <f>'10'!F43</f>
        <v>0</v>
      </c>
      <c r="G50" s="45" t="str">
        <f>'N10'!AG50</f>
        <v/>
      </c>
      <c r="H50" s="45" t="str">
        <f>'N10'!AH50</f>
        <v/>
      </c>
    </row>
    <row r="51" spans="2:8" ht="15" thickBot="1" x14ac:dyDescent="0.4">
      <c r="B51" s="101">
        <v>40</v>
      </c>
      <c r="C51" s="102">
        <f>'10'!C44</f>
        <v>0</v>
      </c>
      <c r="D51" s="102">
        <f>'10'!D44</f>
        <v>0</v>
      </c>
      <c r="E51" s="103">
        <f>'10'!E44</f>
        <v>0</v>
      </c>
      <c r="F51" s="102">
        <f>'10'!F44</f>
        <v>0</v>
      </c>
      <c r="G51" s="104" t="str">
        <f>'N10'!AG51</f>
        <v/>
      </c>
      <c r="H51" s="104" t="str">
        <f>'N10'!AH51</f>
        <v/>
      </c>
    </row>
    <row r="52" spans="2:8" x14ac:dyDescent="0.35">
      <c r="B52" s="23"/>
      <c r="C52" s="23"/>
      <c r="D52" s="23"/>
      <c r="E52" s="23"/>
      <c r="F52" s="23"/>
      <c r="G52" s="23"/>
      <c r="H52" s="23"/>
    </row>
    <row r="53" spans="2:8" x14ac:dyDescent="0.35">
      <c r="B53" s="241" t="s">
        <v>89</v>
      </c>
      <c r="C53" s="241"/>
      <c r="D53" s="241"/>
      <c r="E53" s="241"/>
      <c r="F53" s="241"/>
      <c r="G53" s="46">
        <f>MIN(G12:G51)</f>
        <v>0</v>
      </c>
      <c r="H53" s="47"/>
    </row>
    <row r="54" spans="2:8" x14ac:dyDescent="0.35">
      <c r="B54" s="241" t="s">
        <v>90</v>
      </c>
      <c r="C54" s="241"/>
      <c r="D54" s="241"/>
      <c r="E54" s="241"/>
      <c r="F54" s="241"/>
      <c r="G54" s="46">
        <f>MAX(G12:G51)</f>
        <v>0</v>
      </c>
      <c r="H54" s="47"/>
    </row>
    <row r="55" spans="2:8" x14ac:dyDescent="0.35">
      <c r="B55" s="241" t="s">
        <v>92</v>
      </c>
      <c r="C55" s="241"/>
      <c r="D55" s="241"/>
      <c r="E55" s="241"/>
      <c r="F55" s="241"/>
      <c r="G55" s="46" t="e">
        <f>AVERAGE(G12:G51)</f>
        <v>#DIV/0!</v>
      </c>
      <c r="H55" s="47"/>
    </row>
    <row r="56" spans="2:8" x14ac:dyDescent="0.35">
      <c r="B56" s="241" t="s">
        <v>91</v>
      </c>
      <c r="C56" s="241"/>
      <c r="D56" s="241"/>
      <c r="E56" s="241"/>
      <c r="F56" s="241"/>
      <c r="G56" s="46">
        <f>SUM(G12:G51)</f>
        <v>0</v>
      </c>
      <c r="H56" s="47"/>
    </row>
    <row r="59" spans="2:8" x14ac:dyDescent="0.35">
      <c r="E59" t="s">
        <v>93</v>
      </c>
    </row>
    <row r="60" spans="2:8" x14ac:dyDescent="0.35">
      <c r="E60" t="s">
        <v>16</v>
      </c>
    </row>
    <row r="66" spans="5:5" x14ac:dyDescent="0.35">
      <c r="E66" s="48" t="str">
        <f>PROFIL!$D$23</f>
        <v>Dra. ULFAH, M.M</v>
      </c>
    </row>
    <row r="67" spans="5:5" x14ac:dyDescent="0.35">
      <c r="E67" t="str">
        <f>"NIP. " &amp;PROFIL!$D$25</f>
        <v>NIP. 1969110511995122002</v>
      </c>
    </row>
  </sheetData>
  <mergeCells count="12">
    <mergeCell ref="B53:F53"/>
    <mergeCell ref="B54:F54"/>
    <mergeCell ref="B55:F55"/>
    <mergeCell ref="B56:F56"/>
    <mergeCell ref="B2:H2"/>
    <mergeCell ref="B3:H3"/>
    <mergeCell ref="B4:H4"/>
    <mergeCell ref="B9:B10"/>
    <mergeCell ref="C9:D9"/>
    <mergeCell ref="E9:E10"/>
    <mergeCell ref="F9:F10"/>
    <mergeCell ref="H9:H1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CEC05-31D0-405D-A287-F14118318A6F}">
  <dimension ref="B1:H67"/>
  <sheetViews>
    <sheetView zoomScale="70" zoomScaleNormal="70" workbookViewId="0"/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45" customWidth="1"/>
    <col min="6" max="6" width="5.7265625" customWidth="1"/>
    <col min="7" max="7" width="12.08984375" customWidth="1"/>
    <col min="8" max="8" width="43.6328125" customWidth="1"/>
  </cols>
  <sheetData>
    <row r="1" spans="2:8" x14ac:dyDescent="0.35">
      <c r="B1" s="29"/>
      <c r="C1" s="29"/>
      <c r="D1" s="29"/>
      <c r="E1" s="29"/>
      <c r="F1" s="29"/>
      <c r="G1" s="29"/>
      <c r="H1" s="29"/>
    </row>
    <row r="2" spans="2:8" ht="24.5" x14ac:dyDescent="0.45">
      <c r="B2" s="187" t="s">
        <v>77</v>
      </c>
      <c r="C2" s="187"/>
      <c r="D2" s="187"/>
      <c r="E2" s="187"/>
      <c r="F2" s="187"/>
      <c r="G2" s="187"/>
      <c r="H2" s="187"/>
    </row>
    <row r="3" spans="2:8" ht="24.5" x14ac:dyDescent="0.45">
      <c r="B3" s="187" t="str">
        <f>PROFIL!C3 &amp;" " &amp;PROFIL!D3</f>
        <v>SMP NEGERI 3 BABELAN</v>
      </c>
      <c r="C3" s="187"/>
      <c r="D3" s="187"/>
      <c r="E3" s="187"/>
      <c r="F3" s="187"/>
      <c r="G3" s="187"/>
      <c r="H3" s="187"/>
    </row>
    <row r="4" spans="2:8" ht="24.5" customHeight="1" x14ac:dyDescent="0.35">
      <c r="B4" s="188" t="str">
        <f>"ASSESMEN PESERTA DIDIK TAHUN PELAJARAN " &amp; ": " &amp;PROFIL!C15 &amp; PROFIL!D15 &amp;PROFIL!E15</f>
        <v>ASSESMEN PESERTA DIDIK TAHUN PELAJARAN : 2025/2026</v>
      </c>
      <c r="C4" s="188"/>
      <c r="D4" s="188"/>
      <c r="E4" s="188"/>
      <c r="F4" s="188"/>
      <c r="G4" s="188"/>
      <c r="H4" s="188"/>
    </row>
    <row r="5" spans="2:8" x14ac:dyDescent="0.35">
      <c r="B5" s="29"/>
      <c r="C5" s="30" t="s">
        <v>18</v>
      </c>
      <c r="D5" s="30" t="str">
        <f>": " &amp;PROFIL!C27</f>
        <v>: Pendidikan Pancasila</v>
      </c>
      <c r="E5" s="29"/>
      <c r="F5" s="29"/>
      <c r="G5" s="30" t="s">
        <v>87</v>
      </c>
      <c r="H5" s="30" t="str">
        <f>": " &amp;PROFIL!$C$21</f>
        <v>: D</v>
      </c>
    </row>
    <row r="6" spans="2:8" x14ac:dyDescent="0.35">
      <c r="B6" s="29"/>
      <c r="C6" s="30" t="s">
        <v>12</v>
      </c>
      <c r="D6" s="30" t="str">
        <f>": " &amp;PROFIL!C19 &amp;"- " &amp;PROFIL!L19</f>
        <v xml:space="preserve">: VII- </v>
      </c>
      <c r="E6" s="29"/>
      <c r="F6" s="29"/>
      <c r="G6" s="30" t="s">
        <v>88</v>
      </c>
      <c r="H6" s="30" t="str">
        <f>": " &amp;PROFIL!$C$17</f>
        <v>: Ganjil</v>
      </c>
    </row>
    <row r="7" spans="2:8" ht="13.5" customHeight="1" thickBot="1" x14ac:dyDescent="0.4">
      <c r="B7" s="29"/>
      <c r="C7" s="30" t="s">
        <v>76</v>
      </c>
      <c r="D7" s="30" t="str">
        <f>": " &amp;PROFIL!C29</f>
        <v>: AZKA ZAKIYAH, S.Pd</v>
      </c>
      <c r="E7" s="29"/>
      <c r="F7" s="29"/>
      <c r="G7" s="29"/>
      <c r="H7" s="29"/>
    </row>
    <row r="8" spans="2:8" ht="15" hidden="1" thickBot="1" x14ac:dyDescent="0.4">
      <c r="B8" s="29"/>
      <c r="C8" s="30"/>
      <c r="D8" s="30"/>
      <c r="E8" s="29"/>
      <c r="F8" s="29"/>
      <c r="G8" s="29"/>
      <c r="H8" s="29"/>
    </row>
    <row r="9" spans="2:8" s="14" customFormat="1" ht="63.5" customHeight="1" thickBot="1" x14ac:dyDescent="0.4">
      <c r="B9" s="189" t="s">
        <v>48</v>
      </c>
      <c r="C9" s="191" t="s">
        <v>51</v>
      </c>
      <c r="D9" s="191"/>
      <c r="E9" s="191" t="s">
        <v>52</v>
      </c>
      <c r="F9" s="191" t="s">
        <v>53</v>
      </c>
      <c r="G9" s="27" t="s">
        <v>67</v>
      </c>
      <c r="H9" s="204" t="s">
        <v>227</v>
      </c>
    </row>
    <row r="10" spans="2:8" s="14" customFormat="1" ht="15.5" customHeight="1" x14ac:dyDescent="0.35">
      <c r="B10" s="190"/>
      <c r="C10" s="17" t="s">
        <v>49</v>
      </c>
      <c r="D10" s="17" t="s">
        <v>50</v>
      </c>
      <c r="E10" s="186"/>
      <c r="F10" s="186"/>
      <c r="G10" s="37" t="s">
        <v>75</v>
      </c>
      <c r="H10" s="205"/>
    </row>
    <row r="11" spans="2:8" s="14" customFormat="1" ht="0.5" customHeight="1" x14ac:dyDescent="0.35">
      <c r="B11" s="98"/>
      <c r="C11" s="38"/>
      <c r="D11" s="38"/>
      <c r="E11" s="38"/>
      <c r="F11" s="38"/>
      <c r="G11" s="41">
        <v>1</v>
      </c>
      <c r="H11" s="40"/>
    </row>
    <row r="12" spans="2:8" x14ac:dyDescent="0.35">
      <c r="B12" s="99">
        <v>1</v>
      </c>
      <c r="C12" s="22">
        <f>'10'!C5</f>
        <v>0</v>
      </c>
      <c r="D12" s="22">
        <f>'10'!D5</f>
        <v>0</v>
      </c>
      <c r="E12" s="72">
        <f>'10'!E5</f>
        <v>0</v>
      </c>
      <c r="F12" s="22">
        <f>'10'!F5</f>
        <v>0</v>
      </c>
      <c r="G12" s="45" t="str">
        <f>'N10'!AG12</f>
        <v/>
      </c>
      <c r="H12" s="45" t="str">
        <f>'N10'!AH12</f>
        <v/>
      </c>
    </row>
    <row r="13" spans="2:8" x14ac:dyDescent="0.35">
      <c r="B13" s="100">
        <v>2</v>
      </c>
      <c r="C13" s="22">
        <f>'10'!C6</f>
        <v>0</v>
      </c>
      <c r="D13" s="22">
        <f>'10'!D6</f>
        <v>0</v>
      </c>
      <c r="E13" s="72">
        <f>'10'!E6</f>
        <v>0</v>
      </c>
      <c r="F13" s="22">
        <f>'10'!F6</f>
        <v>0</v>
      </c>
      <c r="G13" s="45" t="str">
        <f>'N10'!AG13</f>
        <v/>
      </c>
      <c r="H13" s="45" t="str">
        <f>'N10'!AH13</f>
        <v/>
      </c>
    </row>
    <row r="14" spans="2:8" x14ac:dyDescent="0.35">
      <c r="B14" s="100">
        <v>3</v>
      </c>
      <c r="C14" s="22">
        <f>'10'!C7</f>
        <v>0</v>
      </c>
      <c r="D14" s="22">
        <f>'10'!D7</f>
        <v>0</v>
      </c>
      <c r="E14" s="72">
        <f>'10'!E7</f>
        <v>0</v>
      </c>
      <c r="F14" s="22">
        <f>'10'!F7</f>
        <v>0</v>
      </c>
      <c r="G14" s="45" t="str">
        <f>'N10'!AG14</f>
        <v/>
      </c>
      <c r="H14" s="45" t="str">
        <f>'N10'!AH14</f>
        <v/>
      </c>
    </row>
    <row r="15" spans="2:8" x14ac:dyDescent="0.35">
      <c r="B15" s="100">
        <v>4</v>
      </c>
      <c r="C15" s="22">
        <f>'10'!C8</f>
        <v>0</v>
      </c>
      <c r="D15" s="22">
        <f>'10'!D8</f>
        <v>0</v>
      </c>
      <c r="E15" s="72">
        <f>'10'!E8</f>
        <v>0</v>
      </c>
      <c r="F15" s="22">
        <f>'10'!F8</f>
        <v>0</v>
      </c>
      <c r="G15" s="45" t="str">
        <f>'N10'!AG15</f>
        <v/>
      </c>
      <c r="H15" s="45" t="str">
        <f>'N10'!AH15</f>
        <v/>
      </c>
    </row>
    <row r="16" spans="2:8" x14ac:dyDescent="0.35">
      <c r="B16" s="100">
        <v>5</v>
      </c>
      <c r="C16" s="22">
        <f>'10'!C9</f>
        <v>0</v>
      </c>
      <c r="D16" s="22">
        <f>'10'!D9</f>
        <v>0</v>
      </c>
      <c r="E16" s="72">
        <f>'10'!E9</f>
        <v>0</v>
      </c>
      <c r="F16" s="22">
        <f>'10'!F9</f>
        <v>0</v>
      </c>
      <c r="G16" s="45" t="str">
        <f>'N10'!AG16</f>
        <v/>
      </c>
      <c r="H16" s="45" t="str">
        <f>'N10'!AH16</f>
        <v/>
      </c>
    </row>
    <row r="17" spans="2:8" x14ac:dyDescent="0.35">
      <c r="B17" s="100">
        <v>6</v>
      </c>
      <c r="C17" s="22">
        <f>'10'!C10</f>
        <v>0</v>
      </c>
      <c r="D17" s="22">
        <f>'10'!D10</f>
        <v>0</v>
      </c>
      <c r="E17" s="72">
        <f>'10'!E10</f>
        <v>0</v>
      </c>
      <c r="F17" s="22">
        <f>'10'!F10</f>
        <v>0</v>
      </c>
      <c r="G17" s="45" t="str">
        <f>'N10'!AG17</f>
        <v/>
      </c>
      <c r="H17" s="45" t="str">
        <f>'N10'!AH17</f>
        <v/>
      </c>
    </row>
    <row r="18" spans="2:8" x14ac:dyDescent="0.35">
      <c r="B18" s="100">
        <v>7</v>
      </c>
      <c r="C18" s="22">
        <f>'10'!C11</f>
        <v>0</v>
      </c>
      <c r="D18" s="22">
        <f>'10'!D11</f>
        <v>0</v>
      </c>
      <c r="E18" s="72">
        <f>'10'!E11</f>
        <v>0</v>
      </c>
      <c r="F18" s="22">
        <f>'10'!F11</f>
        <v>0</v>
      </c>
      <c r="G18" s="45" t="str">
        <f>'N10'!AG18</f>
        <v/>
      </c>
      <c r="H18" s="45" t="str">
        <f>'N10'!AH18</f>
        <v/>
      </c>
    </row>
    <row r="19" spans="2:8" x14ac:dyDescent="0.35">
      <c r="B19" s="100">
        <v>8</v>
      </c>
      <c r="C19" s="22">
        <f>'10'!C12</f>
        <v>0</v>
      </c>
      <c r="D19" s="22">
        <f>'10'!D12</f>
        <v>0</v>
      </c>
      <c r="E19" s="72">
        <f>'10'!E12</f>
        <v>0</v>
      </c>
      <c r="F19" s="22">
        <f>'10'!F12</f>
        <v>0</v>
      </c>
      <c r="G19" s="45" t="str">
        <f>'N10'!AG19</f>
        <v/>
      </c>
      <c r="H19" s="45" t="str">
        <f>'N10'!AH19</f>
        <v/>
      </c>
    </row>
    <row r="20" spans="2:8" x14ac:dyDescent="0.35">
      <c r="B20" s="100">
        <v>9</v>
      </c>
      <c r="C20" s="22">
        <f>'10'!C13</f>
        <v>0</v>
      </c>
      <c r="D20" s="22">
        <f>'10'!D13</f>
        <v>0</v>
      </c>
      <c r="E20" s="72">
        <f>'10'!E13</f>
        <v>0</v>
      </c>
      <c r="F20" s="22">
        <f>'10'!F13</f>
        <v>0</v>
      </c>
      <c r="G20" s="45" t="str">
        <f>'N10'!AG20</f>
        <v/>
      </c>
      <c r="H20" s="45" t="str">
        <f>'N10'!AH20</f>
        <v/>
      </c>
    </row>
    <row r="21" spans="2:8" x14ac:dyDescent="0.35">
      <c r="B21" s="100">
        <v>10</v>
      </c>
      <c r="C21" s="22">
        <f>'10'!C14</f>
        <v>0</v>
      </c>
      <c r="D21" s="22">
        <f>'10'!D14</f>
        <v>0</v>
      </c>
      <c r="E21" s="72">
        <f>'10'!E14</f>
        <v>0</v>
      </c>
      <c r="F21" s="22">
        <f>'10'!F14</f>
        <v>0</v>
      </c>
      <c r="G21" s="45" t="str">
        <f>'N10'!AG21</f>
        <v/>
      </c>
      <c r="H21" s="45" t="str">
        <f>'N10'!AH21</f>
        <v/>
      </c>
    </row>
    <row r="22" spans="2:8" x14ac:dyDescent="0.35">
      <c r="B22" s="100">
        <v>11</v>
      </c>
      <c r="C22" s="22">
        <f>'10'!C15</f>
        <v>0</v>
      </c>
      <c r="D22" s="22">
        <f>'10'!D15</f>
        <v>0</v>
      </c>
      <c r="E22" s="72">
        <f>'10'!E15</f>
        <v>0</v>
      </c>
      <c r="F22" s="22">
        <f>'10'!F15</f>
        <v>0</v>
      </c>
      <c r="G22" s="45" t="str">
        <f>'N10'!AG22</f>
        <v/>
      </c>
      <c r="H22" s="45" t="str">
        <f>'N10'!AH22</f>
        <v/>
      </c>
    </row>
    <row r="23" spans="2:8" x14ac:dyDescent="0.35">
      <c r="B23" s="100">
        <v>12</v>
      </c>
      <c r="C23" s="22">
        <f>'10'!C16</f>
        <v>0</v>
      </c>
      <c r="D23" s="22">
        <f>'10'!D16</f>
        <v>0</v>
      </c>
      <c r="E23" s="72">
        <f>'10'!E16</f>
        <v>0</v>
      </c>
      <c r="F23" s="22">
        <f>'10'!F16</f>
        <v>0</v>
      </c>
      <c r="G23" s="45" t="str">
        <f>'N10'!AG23</f>
        <v/>
      </c>
      <c r="H23" s="45" t="str">
        <f>'N10'!AH23</f>
        <v/>
      </c>
    </row>
    <row r="24" spans="2:8" x14ac:dyDescent="0.35">
      <c r="B24" s="100">
        <v>13</v>
      </c>
      <c r="C24" s="22">
        <f>'10'!C17</f>
        <v>0</v>
      </c>
      <c r="D24" s="22">
        <f>'10'!D17</f>
        <v>0</v>
      </c>
      <c r="E24" s="72">
        <f>'10'!E17</f>
        <v>0</v>
      </c>
      <c r="F24" s="22">
        <f>'10'!F17</f>
        <v>0</v>
      </c>
      <c r="G24" s="45" t="str">
        <f>'N10'!AG24</f>
        <v/>
      </c>
      <c r="H24" s="45" t="str">
        <f>'N10'!AH24</f>
        <v/>
      </c>
    </row>
    <row r="25" spans="2:8" x14ac:dyDescent="0.35">
      <c r="B25" s="100">
        <v>14</v>
      </c>
      <c r="C25" s="22">
        <f>'10'!C18</f>
        <v>0</v>
      </c>
      <c r="D25" s="22">
        <f>'10'!D18</f>
        <v>0</v>
      </c>
      <c r="E25" s="72">
        <f>'10'!E18</f>
        <v>0</v>
      </c>
      <c r="F25" s="22">
        <f>'10'!F18</f>
        <v>0</v>
      </c>
      <c r="G25" s="45" t="str">
        <f>'N10'!AG25</f>
        <v/>
      </c>
      <c r="H25" s="45" t="str">
        <f>'N10'!AH25</f>
        <v/>
      </c>
    </row>
    <row r="26" spans="2:8" x14ac:dyDescent="0.35">
      <c r="B26" s="100">
        <v>15</v>
      </c>
      <c r="C26" s="22">
        <f>'10'!C19</f>
        <v>0</v>
      </c>
      <c r="D26" s="22">
        <f>'10'!D19</f>
        <v>0</v>
      </c>
      <c r="E26" s="72">
        <f>'10'!E19</f>
        <v>0</v>
      </c>
      <c r="F26" s="22">
        <f>'10'!F19</f>
        <v>0</v>
      </c>
      <c r="G26" s="45" t="str">
        <f>'N10'!AG26</f>
        <v/>
      </c>
      <c r="H26" s="45" t="str">
        <f>'N10'!AH26</f>
        <v/>
      </c>
    </row>
    <row r="27" spans="2:8" x14ac:dyDescent="0.35">
      <c r="B27" s="100">
        <v>16</v>
      </c>
      <c r="C27" s="22">
        <f>'10'!C20</f>
        <v>0</v>
      </c>
      <c r="D27" s="22">
        <f>'10'!D20</f>
        <v>0</v>
      </c>
      <c r="E27" s="72">
        <f>'10'!E20</f>
        <v>0</v>
      </c>
      <c r="F27" s="22">
        <f>'10'!F20</f>
        <v>0</v>
      </c>
      <c r="G27" s="45" t="str">
        <f>'N10'!AG27</f>
        <v/>
      </c>
      <c r="H27" s="45" t="str">
        <f>'N10'!AH27</f>
        <v/>
      </c>
    </row>
    <row r="28" spans="2:8" x14ac:dyDescent="0.35">
      <c r="B28" s="100">
        <v>17</v>
      </c>
      <c r="C28" s="22">
        <f>'10'!C21</f>
        <v>0</v>
      </c>
      <c r="D28" s="22">
        <f>'10'!D21</f>
        <v>0</v>
      </c>
      <c r="E28" s="72">
        <f>'10'!E21</f>
        <v>0</v>
      </c>
      <c r="F28" s="22">
        <f>'10'!F21</f>
        <v>0</v>
      </c>
      <c r="G28" s="45" t="str">
        <f>'N10'!AG28</f>
        <v/>
      </c>
      <c r="H28" s="45" t="str">
        <f>'N10'!AH28</f>
        <v/>
      </c>
    </row>
    <row r="29" spans="2:8" x14ac:dyDescent="0.35">
      <c r="B29" s="100">
        <v>18</v>
      </c>
      <c r="C29" s="22">
        <f>'10'!C22</f>
        <v>0</v>
      </c>
      <c r="D29" s="22">
        <f>'10'!D22</f>
        <v>0</v>
      </c>
      <c r="E29" s="72">
        <f>'10'!E22</f>
        <v>0</v>
      </c>
      <c r="F29" s="22">
        <f>'10'!F22</f>
        <v>0</v>
      </c>
      <c r="G29" s="45" t="str">
        <f>'N10'!AG29</f>
        <v/>
      </c>
      <c r="H29" s="45" t="str">
        <f>'N10'!AH29</f>
        <v/>
      </c>
    </row>
    <row r="30" spans="2:8" x14ac:dyDescent="0.35">
      <c r="B30" s="100">
        <v>19</v>
      </c>
      <c r="C30" s="22">
        <f>'10'!C23</f>
        <v>0</v>
      </c>
      <c r="D30" s="22">
        <f>'10'!D23</f>
        <v>0</v>
      </c>
      <c r="E30" s="72">
        <f>'10'!E23</f>
        <v>0</v>
      </c>
      <c r="F30" s="22">
        <f>'10'!F23</f>
        <v>0</v>
      </c>
      <c r="G30" s="45" t="str">
        <f>'N10'!AG30</f>
        <v/>
      </c>
      <c r="H30" s="45" t="str">
        <f>'N10'!AH30</f>
        <v/>
      </c>
    </row>
    <row r="31" spans="2:8" x14ac:dyDescent="0.35">
      <c r="B31" s="100">
        <v>20</v>
      </c>
      <c r="C31" s="22">
        <f>'10'!C24</f>
        <v>0</v>
      </c>
      <c r="D31" s="22">
        <f>'10'!D24</f>
        <v>0</v>
      </c>
      <c r="E31" s="72">
        <f>'10'!E24</f>
        <v>0</v>
      </c>
      <c r="F31" s="22">
        <f>'10'!F24</f>
        <v>0</v>
      </c>
      <c r="G31" s="45" t="str">
        <f>'N10'!AG31</f>
        <v/>
      </c>
      <c r="H31" s="45" t="str">
        <f>'N10'!AH31</f>
        <v/>
      </c>
    </row>
    <row r="32" spans="2:8" x14ac:dyDescent="0.35">
      <c r="B32" s="100">
        <v>21</v>
      </c>
      <c r="C32" s="22">
        <f>'10'!C25</f>
        <v>0</v>
      </c>
      <c r="D32" s="22">
        <f>'10'!D25</f>
        <v>0</v>
      </c>
      <c r="E32" s="72">
        <f>'10'!E25</f>
        <v>0</v>
      </c>
      <c r="F32" s="22">
        <f>'10'!F25</f>
        <v>0</v>
      </c>
      <c r="G32" s="45" t="str">
        <f>'N10'!AG32</f>
        <v/>
      </c>
      <c r="H32" s="45" t="str">
        <f>'N10'!AH32</f>
        <v/>
      </c>
    </row>
    <row r="33" spans="2:8" x14ac:dyDescent="0.35">
      <c r="B33" s="100">
        <v>22</v>
      </c>
      <c r="C33" s="22">
        <f>'10'!C26</f>
        <v>0</v>
      </c>
      <c r="D33" s="22">
        <f>'10'!D26</f>
        <v>0</v>
      </c>
      <c r="E33" s="72">
        <f>'10'!E26</f>
        <v>0</v>
      </c>
      <c r="F33" s="22">
        <f>'10'!F26</f>
        <v>0</v>
      </c>
      <c r="G33" s="45" t="str">
        <f>'N10'!AG33</f>
        <v/>
      </c>
      <c r="H33" s="45" t="str">
        <f>'N10'!AH33</f>
        <v/>
      </c>
    </row>
    <row r="34" spans="2:8" x14ac:dyDescent="0.35">
      <c r="B34" s="100">
        <v>23</v>
      </c>
      <c r="C34" s="22">
        <f>'10'!C27</f>
        <v>0</v>
      </c>
      <c r="D34" s="22">
        <f>'10'!D27</f>
        <v>0</v>
      </c>
      <c r="E34" s="72">
        <f>'10'!E27</f>
        <v>0</v>
      </c>
      <c r="F34" s="22">
        <f>'10'!F27</f>
        <v>0</v>
      </c>
      <c r="G34" s="45" t="str">
        <f>'N10'!AG34</f>
        <v/>
      </c>
      <c r="H34" s="45" t="str">
        <f>'N10'!AH34</f>
        <v/>
      </c>
    </row>
    <row r="35" spans="2:8" x14ac:dyDescent="0.35">
      <c r="B35" s="100">
        <v>24</v>
      </c>
      <c r="C35" s="22">
        <f>'10'!C28</f>
        <v>0</v>
      </c>
      <c r="D35" s="22">
        <f>'10'!D28</f>
        <v>0</v>
      </c>
      <c r="E35" s="72">
        <f>'10'!E28</f>
        <v>0</v>
      </c>
      <c r="F35" s="22">
        <f>'10'!F28</f>
        <v>0</v>
      </c>
      <c r="G35" s="45" t="str">
        <f>'N10'!AG35</f>
        <v/>
      </c>
      <c r="H35" s="45" t="str">
        <f>'N10'!AH35</f>
        <v/>
      </c>
    </row>
    <row r="36" spans="2:8" x14ac:dyDescent="0.35">
      <c r="B36" s="100">
        <v>25</v>
      </c>
      <c r="C36" s="22">
        <f>'10'!C29</f>
        <v>0</v>
      </c>
      <c r="D36" s="22">
        <f>'10'!D29</f>
        <v>0</v>
      </c>
      <c r="E36" s="72">
        <f>'10'!E29</f>
        <v>0</v>
      </c>
      <c r="F36" s="22">
        <f>'10'!F29</f>
        <v>0</v>
      </c>
      <c r="G36" s="45" t="str">
        <f>'N10'!AG36</f>
        <v/>
      </c>
      <c r="H36" s="45" t="str">
        <f>'N10'!AH36</f>
        <v/>
      </c>
    </row>
    <row r="37" spans="2:8" x14ac:dyDescent="0.35">
      <c r="B37" s="100">
        <v>26</v>
      </c>
      <c r="C37" s="22">
        <f>'10'!C30</f>
        <v>0</v>
      </c>
      <c r="D37" s="22">
        <f>'10'!D30</f>
        <v>0</v>
      </c>
      <c r="E37" s="72">
        <f>'10'!E30</f>
        <v>0</v>
      </c>
      <c r="F37" s="22">
        <f>'10'!F30</f>
        <v>0</v>
      </c>
      <c r="G37" s="45" t="str">
        <f>'N10'!AG37</f>
        <v/>
      </c>
      <c r="H37" s="45" t="str">
        <f>'N10'!AH37</f>
        <v/>
      </c>
    </row>
    <row r="38" spans="2:8" x14ac:dyDescent="0.35">
      <c r="B38" s="100">
        <v>27</v>
      </c>
      <c r="C38" s="22">
        <f>'10'!C31</f>
        <v>0</v>
      </c>
      <c r="D38" s="22">
        <f>'10'!D31</f>
        <v>0</v>
      </c>
      <c r="E38" s="72">
        <f>'10'!E31</f>
        <v>0</v>
      </c>
      <c r="F38" s="22">
        <f>'10'!F31</f>
        <v>0</v>
      </c>
      <c r="G38" s="45" t="str">
        <f>'N10'!AG38</f>
        <v/>
      </c>
      <c r="H38" s="45" t="str">
        <f>'N10'!AH38</f>
        <v/>
      </c>
    </row>
    <row r="39" spans="2:8" x14ac:dyDescent="0.35">
      <c r="B39" s="100">
        <v>28</v>
      </c>
      <c r="C39" s="22">
        <f>'10'!C32</f>
        <v>0</v>
      </c>
      <c r="D39" s="22">
        <f>'10'!D32</f>
        <v>0</v>
      </c>
      <c r="E39" s="72">
        <f>'10'!E32</f>
        <v>0</v>
      </c>
      <c r="F39" s="22">
        <f>'10'!F32</f>
        <v>0</v>
      </c>
      <c r="G39" s="45" t="str">
        <f>'N10'!AG39</f>
        <v/>
      </c>
      <c r="H39" s="45" t="str">
        <f>'N10'!AH39</f>
        <v/>
      </c>
    </row>
    <row r="40" spans="2:8" x14ac:dyDescent="0.35">
      <c r="B40" s="100">
        <v>29</v>
      </c>
      <c r="C40" s="22">
        <f>'10'!C33</f>
        <v>0</v>
      </c>
      <c r="D40" s="22">
        <f>'10'!D33</f>
        <v>0</v>
      </c>
      <c r="E40" s="72">
        <f>'10'!E33</f>
        <v>0</v>
      </c>
      <c r="F40" s="22">
        <f>'10'!F33</f>
        <v>0</v>
      </c>
      <c r="G40" s="45" t="str">
        <f>'N10'!AG40</f>
        <v/>
      </c>
      <c r="H40" s="45" t="str">
        <f>'N10'!AH40</f>
        <v/>
      </c>
    </row>
    <row r="41" spans="2:8" x14ac:dyDescent="0.35">
      <c r="B41" s="100">
        <v>30</v>
      </c>
      <c r="C41" s="22">
        <f>'10'!C34</f>
        <v>0</v>
      </c>
      <c r="D41" s="22">
        <f>'10'!D34</f>
        <v>0</v>
      </c>
      <c r="E41" s="72">
        <f>'10'!E34</f>
        <v>0</v>
      </c>
      <c r="F41" s="22">
        <f>'10'!F34</f>
        <v>0</v>
      </c>
      <c r="G41" s="45" t="str">
        <f>'N10'!AG41</f>
        <v/>
      </c>
      <c r="H41" s="45" t="str">
        <f>'N10'!AH41</f>
        <v/>
      </c>
    </row>
    <row r="42" spans="2:8" x14ac:dyDescent="0.35">
      <c r="B42" s="100">
        <v>31</v>
      </c>
      <c r="C42" s="22">
        <f>'10'!C35</f>
        <v>0</v>
      </c>
      <c r="D42" s="22">
        <f>'10'!D35</f>
        <v>0</v>
      </c>
      <c r="E42" s="72">
        <f>'10'!E35</f>
        <v>0</v>
      </c>
      <c r="F42" s="22">
        <f>'10'!F35</f>
        <v>0</v>
      </c>
      <c r="G42" s="45" t="str">
        <f>'N10'!AG42</f>
        <v/>
      </c>
      <c r="H42" s="45" t="str">
        <f>'N10'!AH42</f>
        <v/>
      </c>
    </row>
    <row r="43" spans="2:8" x14ac:dyDescent="0.35">
      <c r="B43" s="100">
        <v>32</v>
      </c>
      <c r="C43" s="22">
        <f>'10'!C36</f>
        <v>0</v>
      </c>
      <c r="D43" s="22">
        <f>'10'!D36</f>
        <v>0</v>
      </c>
      <c r="E43" s="72">
        <f>'10'!E36</f>
        <v>0</v>
      </c>
      <c r="F43" s="22">
        <f>'10'!F36</f>
        <v>0</v>
      </c>
      <c r="G43" s="45" t="str">
        <f>'N10'!AG43</f>
        <v/>
      </c>
      <c r="H43" s="45" t="str">
        <f>'N10'!AH43</f>
        <v/>
      </c>
    </row>
    <row r="44" spans="2:8" x14ac:dyDescent="0.35">
      <c r="B44" s="100">
        <v>33</v>
      </c>
      <c r="C44" s="22">
        <f>'10'!C37</f>
        <v>0</v>
      </c>
      <c r="D44" s="22">
        <f>'10'!D37</f>
        <v>0</v>
      </c>
      <c r="E44" s="72">
        <f>'10'!E37</f>
        <v>0</v>
      </c>
      <c r="F44" s="22">
        <f>'10'!F37</f>
        <v>0</v>
      </c>
      <c r="G44" s="45" t="str">
        <f>'N10'!AG44</f>
        <v/>
      </c>
      <c r="H44" s="45" t="str">
        <f>'N10'!AH44</f>
        <v/>
      </c>
    </row>
    <row r="45" spans="2:8" x14ac:dyDescent="0.35">
      <c r="B45" s="100">
        <v>34</v>
      </c>
      <c r="C45" s="22">
        <f>'10'!C38</f>
        <v>0</v>
      </c>
      <c r="D45" s="22">
        <f>'10'!D38</f>
        <v>0</v>
      </c>
      <c r="E45" s="72">
        <f>'10'!E38</f>
        <v>0</v>
      </c>
      <c r="F45" s="22">
        <f>'10'!F38</f>
        <v>0</v>
      </c>
      <c r="G45" s="45" t="str">
        <f>'N10'!AG45</f>
        <v/>
      </c>
      <c r="H45" s="45" t="str">
        <f>'N10'!AH45</f>
        <v/>
      </c>
    </row>
    <row r="46" spans="2:8" x14ac:dyDescent="0.35">
      <c r="B46" s="100">
        <v>35</v>
      </c>
      <c r="C46" s="22">
        <f>'10'!C39</f>
        <v>0</v>
      </c>
      <c r="D46" s="22">
        <f>'10'!D39</f>
        <v>0</v>
      </c>
      <c r="E46" s="72">
        <f>'10'!E39</f>
        <v>0</v>
      </c>
      <c r="F46" s="22">
        <f>'10'!F39</f>
        <v>0</v>
      </c>
      <c r="G46" s="45" t="str">
        <f>'N10'!AG46</f>
        <v/>
      </c>
      <c r="H46" s="45" t="str">
        <f>'N10'!AH46</f>
        <v/>
      </c>
    </row>
    <row r="47" spans="2:8" x14ac:dyDescent="0.35">
      <c r="B47" s="100">
        <v>36</v>
      </c>
      <c r="C47" s="22">
        <f>'10'!C40</f>
        <v>0</v>
      </c>
      <c r="D47" s="22">
        <f>'10'!D40</f>
        <v>0</v>
      </c>
      <c r="E47" s="72">
        <f>'10'!E40</f>
        <v>0</v>
      </c>
      <c r="F47" s="22">
        <f>'10'!F40</f>
        <v>0</v>
      </c>
      <c r="G47" s="45" t="str">
        <f>'N10'!AG47</f>
        <v/>
      </c>
      <c r="H47" s="45" t="str">
        <f>'N10'!AH47</f>
        <v/>
      </c>
    </row>
    <row r="48" spans="2:8" x14ac:dyDescent="0.35">
      <c r="B48" s="100">
        <v>37</v>
      </c>
      <c r="C48" s="22">
        <f>'10'!C41</f>
        <v>0</v>
      </c>
      <c r="D48" s="22">
        <f>'10'!D41</f>
        <v>0</v>
      </c>
      <c r="E48" s="72">
        <f>'10'!E41</f>
        <v>0</v>
      </c>
      <c r="F48" s="22">
        <f>'10'!F41</f>
        <v>0</v>
      </c>
      <c r="G48" s="45" t="str">
        <f>'N10'!AG48</f>
        <v/>
      </c>
      <c r="H48" s="45" t="str">
        <f>'N10'!AH48</f>
        <v/>
      </c>
    </row>
    <row r="49" spans="2:8" x14ac:dyDescent="0.35">
      <c r="B49" s="100">
        <v>38</v>
      </c>
      <c r="C49" s="22">
        <f>'10'!C42</f>
        <v>0</v>
      </c>
      <c r="D49" s="22">
        <f>'10'!D42</f>
        <v>0</v>
      </c>
      <c r="E49" s="72">
        <f>'10'!E42</f>
        <v>0</v>
      </c>
      <c r="F49" s="22">
        <f>'10'!F42</f>
        <v>0</v>
      </c>
      <c r="G49" s="45" t="str">
        <f>'N10'!AG49</f>
        <v/>
      </c>
      <c r="H49" s="45" t="str">
        <f>'N10'!AH49</f>
        <v/>
      </c>
    </row>
    <row r="50" spans="2:8" x14ac:dyDescent="0.35">
      <c r="B50" s="100">
        <v>39</v>
      </c>
      <c r="C50" s="22">
        <f>'10'!C43</f>
        <v>0</v>
      </c>
      <c r="D50" s="22">
        <f>'10'!D43</f>
        <v>0</v>
      </c>
      <c r="E50" s="72">
        <f>'10'!E43</f>
        <v>0</v>
      </c>
      <c r="F50" s="22">
        <f>'10'!F43</f>
        <v>0</v>
      </c>
      <c r="G50" s="45" t="str">
        <f>'N10'!AG50</f>
        <v/>
      </c>
      <c r="H50" s="45" t="str">
        <f>'N10'!AH50</f>
        <v/>
      </c>
    </row>
    <row r="51" spans="2:8" ht="15" thickBot="1" x14ac:dyDescent="0.4">
      <c r="B51" s="101">
        <v>40</v>
      </c>
      <c r="C51" s="102">
        <f>'10'!C44</f>
        <v>0</v>
      </c>
      <c r="D51" s="102">
        <f>'10'!D44</f>
        <v>0</v>
      </c>
      <c r="E51" s="103">
        <f>'10'!E44</f>
        <v>0</v>
      </c>
      <c r="F51" s="102">
        <f>'10'!F44</f>
        <v>0</v>
      </c>
      <c r="G51" s="104" t="str">
        <f>'N10'!AG51</f>
        <v/>
      </c>
      <c r="H51" s="104" t="str">
        <f>'N10'!AH51</f>
        <v/>
      </c>
    </row>
    <row r="52" spans="2:8" x14ac:dyDescent="0.35">
      <c r="B52" s="23"/>
      <c r="C52" s="23"/>
      <c r="D52" s="23"/>
      <c r="E52" s="23"/>
      <c r="F52" s="23"/>
      <c r="G52" s="23"/>
      <c r="H52" s="23"/>
    </row>
    <row r="53" spans="2:8" x14ac:dyDescent="0.35">
      <c r="B53" s="241" t="s">
        <v>89</v>
      </c>
      <c r="C53" s="241"/>
      <c r="D53" s="241"/>
      <c r="E53" s="241"/>
      <c r="F53" s="241"/>
      <c r="G53" s="46">
        <f>MIN(G12:G51)</f>
        <v>0</v>
      </c>
      <c r="H53" s="47"/>
    </row>
    <row r="54" spans="2:8" x14ac:dyDescent="0.35">
      <c r="B54" s="241" t="s">
        <v>90</v>
      </c>
      <c r="C54" s="241"/>
      <c r="D54" s="241"/>
      <c r="E54" s="241"/>
      <c r="F54" s="241"/>
      <c r="G54" s="46">
        <f>MAX(G12:G51)</f>
        <v>0</v>
      </c>
      <c r="H54" s="47"/>
    </row>
    <row r="55" spans="2:8" x14ac:dyDescent="0.35">
      <c r="B55" s="241" t="s">
        <v>92</v>
      </c>
      <c r="C55" s="241"/>
      <c r="D55" s="241"/>
      <c r="E55" s="241"/>
      <c r="F55" s="241"/>
      <c r="G55" s="46" t="e">
        <f>AVERAGE(G12:G51)</f>
        <v>#DIV/0!</v>
      </c>
      <c r="H55" s="47"/>
    </row>
    <row r="56" spans="2:8" x14ac:dyDescent="0.35">
      <c r="B56" s="241" t="s">
        <v>91</v>
      </c>
      <c r="C56" s="241"/>
      <c r="D56" s="241"/>
      <c r="E56" s="241"/>
      <c r="F56" s="241"/>
      <c r="G56" s="46">
        <f>SUM(G12:G51)</f>
        <v>0</v>
      </c>
      <c r="H56" s="47"/>
    </row>
    <row r="59" spans="2:8" x14ac:dyDescent="0.35">
      <c r="E59" t="s">
        <v>93</v>
      </c>
    </row>
    <row r="60" spans="2:8" x14ac:dyDescent="0.35">
      <c r="E60" t="s">
        <v>16</v>
      </c>
    </row>
    <row r="66" spans="5:5" x14ac:dyDescent="0.35">
      <c r="E66" s="48" t="str">
        <f>PROFIL!$D$23</f>
        <v>Dra. ULFAH, M.M</v>
      </c>
    </row>
    <row r="67" spans="5:5" x14ac:dyDescent="0.35">
      <c r="E67" t="str">
        <f>"NIP. " &amp;PROFIL!$D$25</f>
        <v>NIP. 1969110511995122002</v>
      </c>
    </row>
  </sheetData>
  <mergeCells count="12">
    <mergeCell ref="B53:F53"/>
    <mergeCell ref="B54:F54"/>
    <mergeCell ref="B55:F55"/>
    <mergeCell ref="B56:F56"/>
    <mergeCell ref="B2:H2"/>
    <mergeCell ref="B3:H3"/>
    <mergeCell ref="B4:H4"/>
    <mergeCell ref="B9:B10"/>
    <mergeCell ref="C9:D9"/>
    <mergeCell ref="E9:E10"/>
    <mergeCell ref="F9:F10"/>
    <mergeCell ref="H9:H1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DF5B-8A47-4B86-886C-50FC220B9D1F}">
  <dimension ref="B1:S71"/>
  <sheetViews>
    <sheetView topLeftCell="F1" zoomScale="70" zoomScaleNormal="70" workbookViewId="0"/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35.08984375" customWidth="1"/>
    <col min="6" max="6" width="5.7265625" customWidth="1"/>
    <col min="7" max="7" width="20.26953125" customWidth="1"/>
    <col min="8" max="8" width="7.453125" customWidth="1"/>
    <col min="9" max="9" width="42.08984375" customWidth="1"/>
    <col min="10" max="10" width="19.36328125" customWidth="1"/>
    <col min="11" max="11" width="8.453125" customWidth="1"/>
    <col min="12" max="12" width="26" customWidth="1"/>
    <col min="13" max="13" width="19.26953125" customWidth="1"/>
    <col min="14" max="14" width="10.453125" customWidth="1"/>
    <col min="15" max="15" width="33.81640625" customWidth="1"/>
    <col min="17" max="17" width="13.81640625" customWidth="1"/>
  </cols>
  <sheetData>
    <row r="1" spans="2:18" x14ac:dyDescent="0.35">
      <c r="B1" s="244" t="s">
        <v>94</v>
      </c>
      <c r="C1" s="244"/>
      <c r="D1" s="244"/>
      <c r="E1" s="29"/>
      <c r="F1" s="29"/>
      <c r="G1" s="29"/>
      <c r="H1" s="29"/>
      <c r="I1" s="29"/>
      <c r="J1" s="249" t="s">
        <v>142</v>
      </c>
      <c r="K1" s="249"/>
      <c r="L1" s="249"/>
      <c r="M1" s="249"/>
      <c r="N1" s="29"/>
      <c r="O1" s="29"/>
    </row>
    <row r="2" spans="2:18" ht="24.5" x14ac:dyDescent="0.45">
      <c r="B2" s="244"/>
      <c r="C2" s="244"/>
      <c r="D2" s="244"/>
      <c r="E2" s="187" t="s">
        <v>77</v>
      </c>
      <c r="F2" s="187"/>
      <c r="G2" s="187"/>
      <c r="H2" s="187"/>
      <c r="I2" s="187"/>
      <c r="J2" s="249"/>
      <c r="K2" s="249"/>
      <c r="L2" s="249"/>
      <c r="M2" s="249"/>
      <c r="N2" s="49"/>
      <c r="O2" s="49"/>
    </row>
    <row r="3" spans="2:18" ht="24.5" x14ac:dyDescent="0.45">
      <c r="B3" s="244"/>
      <c r="C3" s="244"/>
      <c r="D3" s="244"/>
      <c r="E3" s="187" t="str">
        <f>PROFIL!C3 &amp;" " &amp;PROFIL!D3</f>
        <v>SMP NEGERI 3 BABELAN</v>
      </c>
      <c r="F3" s="187"/>
      <c r="G3" s="187"/>
      <c r="H3" s="187"/>
      <c r="I3" s="187"/>
      <c r="J3" s="249"/>
      <c r="K3" s="249"/>
      <c r="L3" s="249"/>
      <c r="M3" s="249"/>
      <c r="N3" s="49"/>
      <c r="O3" s="49"/>
    </row>
    <row r="4" spans="2:18" ht="24.5" customHeight="1" x14ac:dyDescent="0.35">
      <c r="B4" s="244"/>
      <c r="C4" s="244"/>
      <c r="D4" s="244"/>
      <c r="E4" s="188" t="str">
        <f>"ASSESMEN PESERTA DIDIK TAHUN PELAJARAN " &amp; ": " &amp;PROFIL!C15 &amp; PROFIL!D15 &amp;PROFIL!E15</f>
        <v>ASSESMEN PESERTA DIDIK TAHUN PELAJARAN : 2025/2026</v>
      </c>
      <c r="F4" s="188"/>
      <c r="G4" s="188"/>
      <c r="H4" s="188"/>
      <c r="I4" s="188"/>
      <c r="J4" s="249"/>
      <c r="K4" s="249"/>
      <c r="L4" s="249"/>
      <c r="M4" s="249"/>
      <c r="N4" s="50"/>
      <c r="O4" s="50"/>
    </row>
    <row r="5" spans="2:18" x14ac:dyDescent="0.35">
      <c r="B5" s="244"/>
      <c r="C5" s="244"/>
      <c r="D5" s="244"/>
      <c r="E5" s="242" t="s">
        <v>148</v>
      </c>
      <c r="F5" s="242"/>
      <c r="G5" s="242"/>
      <c r="H5" s="242"/>
      <c r="I5" s="242"/>
      <c r="J5" s="249"/>
      <c r="K5" s="249"/>
      <c r="L5" s="249"/>
      <c r="M5" s="249"/>
      <c r="N5" s="30"/>
      <c r="O5" s="29"/>
    </row>
    <row r="6" spans="2:18" x14ac:dyDescent="0.35">
      <c r="B6" s="244"/>
      <c r="C6" s="244"/>
      <c r="D6" s="244"/>
      <c r="E6" s="242"/>
      <c r="F6" s="242"/>
      <c r="G6" s="242"/>
      <c r="H6" s="242"/>
      <c r="I6" s="242"/>
      <c r="J6" s="249"/>
      <c r="K6" s="249"/>
      <c r="L6" s="249"/>
      <c r="M6" s="249"/>
      <c r="N6" s="30"/>
      <c r="O6" s="29"/>
    </row>
    <row r="7" spans="2:18" ht="13.5" customHeight="1" thickBot="1" x14ac:dyDescent="0.4">
      <c r="B7" s="245"/>
      <c r="C7" s="245"/>
      <c r="D7" s="245"/>
      <c r="E7" s="243"/>
      <c r="F7" s="243"/>
      <c r="G7" s="243"/>
      <c r="H7" s="243"/>
      <c r="I7" s="243"/>
      <c r="J7" s="250"/>
      <c r="K7" s="250"/>
      <c r="L7" s="250"/>
      <c r="M7" s="250"/>
      <c r="N7" s="29"/>
      <c r="O7" s="29"/>
    </row>
    <row r="8" spans="2:18" s="14" customFormat="1" ht="63.5" customHeight="1" thickBot="1" x14ac:dyDescent="0.4">
      <c r="B8" s="189" t="s">
        <v>48</v>
      </c>
      <c r="C8" s="191" t="s">
        <v>51</v>
      </c>
      <c r="D8" s="191"/>
      <c r="E8" s="191" t="s">
        <v>52</v>
      </c>
      <c r="F8" s="191" t="s">
        <v>53</v>
      </c>
      <c r="G8" s="252" t="s">
        <v>104</v>
      </c>
      <c r="H8" s="253"/>
      <c r="I8" s="253"/>
      <c r="J8" s="253"/>
      <c r="K8" s="253"/>
      <c r="L8" s="253"/>
      <c r="M8" s="253"/>
      <c r="N8" s="253"/>
      <c r="O8" s="254"/>
    </row>
    <row r="9" spans="2:18" s="14" customFormat="1" ht="15.5" customHeight="1" x14ac:dyDescent="0.35">
      <c r="B9" s="190"/>
      <c r="C9" s="17" t="s">
        <v>49</v>
      </c>
      <c r="D9" s="17" t="s">
        <v>50</v>
      </c>
      <c r="E9" s="186"/>
      <c r="F9" s="186"/>
      <c r="G9" s="51" t="s">
        <v>101</v>
      </c>
      <c r="H9" s="55" t="s">
        <v>102</v>
      </c>
      <c r="I9" s="55" t="s">
        <v>103</v>
      </c>
      <c r="J9" s="52" t="s">
        <v>105</v>
      </c>
      <c r="K9" s="52" t="s">
        <v>102</v>
      </c>
      <c r="L9" s="52" t="s">
        <v>103</v>
      </c>
      <c r="M9" s="53" t="s">
        <v>101</v>
      </c>
      <c r="N9" s="53" t="s">
        <v>102</v>
      </c>
      <c r="O9" s="53" t="s">
        <v>103</v>
      </c>
    </row>
    <row r="10" spans="2:18" ht="17" customHeight="1" x14ac:dyDescent="0.35">
      <c r="B10" s="67">
        <v>1</v>
      </c>
      <c r="C10" s="67">
        <f>'1'!C5</f>
        <v>0</v>
      </c>
      <c r="D10" s="67">
        <f>'1'!D5</f>
        <v>0</v>
      </c>
      <c r="E10" s="71">
        <f>'1'!E5</f>
        <v>0</v>
      </c>
      <c r="F10" s="67">
        <f>'1'!F5</f>
        <v>0</v>
      </c>
      <c r="G10" s="61" t="s">
        <v>95</v>
      </c>
      <c r="H10" s="59"/>
      <c r="I10" s="60" t="b">
        <f>IF(H10="SB",$I$53,IF(H10="B",$I$54,IF(H10="C",$I$55,IF(H10="K",$I$56))))</f>
        <v>0</v>
      </c>
      <c r="J10" s="61" t="s">
        <v>96</v>
      </c>
      <c r="K10" s="59"/>
      <c r="L10" s="60" t="b">
        <f>IF(K10="SB",$L$53,IF(K10="B",$L$54,IF(K10="C",$L$55,IF(K10="K",$L$56))))</f>
        <v>0</v>
      </c>
      <c r="M10" s="59" t="s">
        <v>95</v>
      </c>
      <c r="N10" s="45"/>
      <c r="O10" s="23"/>
      <c r="Q10" s="54" t="s">
        <v>95</v>
      </c>
      <c r="R10" s="54" t="s">
        <v>106</v>
      </c>
    </row>
    <row r="11" spans="2:18" x14ac:dyDescent="0.35">
      <c r="B11" s="68">
        <v>2</v>
      </c>
      <c r="C11" s="67">
        <f>'1'!C6</f>
        <v>0</v>
      </c>
      <c r="D11" s="67">
        <f>'1'!D6</f>
        <v>0</v>
      </c>
      <c r="E11" s="71">
        <f>'1'!E6</f>
        <v>0</v>
      </c>
      <c r="F11" s="67">
        <f>'1'!F6</f>
        <v>0</v>
      </c>
      <c r="G11" s="61" t="s">
        <v>95</v>
      </c>
      <c r="H11" s="59"/>
      <c r="I11" s="60" t="b">
        <f>IF(H11="SB",$I$53,IF(H11="B",$I$54,IF(H11="C",$I$55,IF(H11="K",$I$56))))</f>
        <v>0</v>
      </c>
      <c r="J11" s="61" t="s">
        <v>96</v>
      </c>
      <c r="K11" s="59"/>
      <c r="L11" s="60" t="b">
        <f t="shared" ref="L11:L49" si="0">IF(K11="SB",$L$53,IF(K11="B",$L$54,IF(K11="C",$L$55,IF(K11="K",$L$56))))</f>
        <v>0</v>
      </c>
      <c r="M11" s="59" t="s">
        <v>95</v>
      </c>
      <c r="N11" s="45"/>
      <c r="O11" s="23" t="e">
        <f>#REF!</f>
        <v>#REF!</v>
      </c>
      <c r="Q11" s="54" t="s">
        <v>97</v>
      </c>
      <c r="R11" s="54" t="s">
        <v>107</v>
      </c>
    </row>
    <row r="12" spans="2:18" x14ac:dyDescent="0.35">
      <c r="B12" s="68">
        <v>3</v>
      </c>
      <c r="C12" s="67">
        <f>'1'!C7</f>
        <v>0</v>
      </c>
      <c r="D12" s="67">
        <f>'1'!D7</f>
        <v>0</v>
      </c>
      <c r="E12" s="71">
        <f>'1'!E7</f>
        <v>0</v>
      </c>
      <c r="F12" s="67">
        <f>'1'!F7</f>
        <v>0</v>
      </c>
      <c r="G12" s="61" t="s">
        <v>95</v>
      </c>
      <c r="H12" s="59"/>
      <c r="I12" s="60" t="b">
        <f t="shared" ref="I12:I49" si="1">IF(H12="SB",$I$53,IF(H12="B",$I$54,IF(H12="C",$I$55,IF(H12="K",$I$56))))</f>
        <v>0</v>
      </c>
      <c r="J12" s="61" t="s">
        <v>96</v>
      </c>
      <c r="K12" s="59"/>
      <c r="L12" s="60" t="b">
        <f t="shared" si="0"/>
        <v>0</v>
      </c>
      <c r="M12" s="59" t="s">
        <v>95</v>
      </c>
      <c r="N12" s="45"/>
      <c r="O12" s="23" t="e">
        <f>#REF!</f>
        <v>#REF!</v>
      </c>
      <c r="Q12" s="54" t="s">
        <v>98</v>
      </c>
      <c r="R12" s="54" t="s">
        <v>108</v>
      </c>
    </row>
    <row r="13" spans="2:18" x14ac:dyDescent="0.35">
      <c r="B13" s="68">
        <v>4</v>
      </c>
      <c r="C13" s="67">
        <f>'1'!C8</f>
        <v>0</v>
      </c>
      <c r="D13" s="67">
        <f>'1'!D8</f>
        <v>0</v>
      </c>
      <c r="E13" s="71">
        <f>'1'!E8</f>
        <v>0</v>
      </c>
      <c r="F13" s="67">
        <f>'1'!F8</f>
        <v>0</v>
      </c>
      <c r="G13" s="61" t="s">
        <v>95</v>
      </c>
      <c r="H13" s="59"/>
      <c r="I13" s="60" t="b">
        <f t="shared" si="1"/>
        <v>0</v>
      </c>
      <c r="J13" s="61" t="s">
        <v>96</v>
      </c>
      <c r="K13" s="59"/>
      <c r="L13" s="60" t="b">
        <f t="shared" si="0"/>
        <v>0</v>
      </c>
      <c r="M13" s="59" t="s">
        <v>95</v>
      </c>
      <c r="N13" s="45"/>
      <c r="O13" s="23" t="e">
        <f>#REF!</f>
        <v>#REF!</v>
      </c>
      <c r="Q13" s="54" t="s">
        <v>99</v>
      </c>
      <c r="R13" s="54" t="s">
        <v>109</v>
      </c>
    </row>
    <row r="14" spans="2:18" x14ac:dyDescent="0.35">
      <c r="B14" s="68">
        <v>5</v>
      </c>
      <c r="C14" s="67">
        <f>'1'!C9</f>
        <v>0</v>
      </c>
      <c r="D14" s="67">
        <f>'1'!D9</f>
        <v>0</v>
      </c>
      <c r="E14" s="71">
        <f>'1'!E9</f>
        <v>0</v>
      </c>
      <c r="F14" s="67">
        <f>'1'!F9</f>
        <v>0</v>
      </c>
      <c r="G14" s="61" t="s">
        <v>95</v>
      </c>
      <c r="H14" s="59"/>
      <c r="I14" s="60" t="b">
        <f t="shared" si="1"/>
        <v>0</v>
      </c>
      <c r="J14" s="61" t="s">
        <v>96</v>
      </c>
      <c r="K14" s="59"/>
      <c r="L14" s="60" t="b">
        <f t="shared" si="0"/>
        <v>0</v>
      </c>
      <c r="M14" s="59" t="s">
        <v>95</v>
      </c>
      <c r="N14" s="45"/>
      <c r="O14" s="23" t="e">
        <f>#REF!</f>
        <v>#REF!</v>
      </c>
      <c r="Q14" s="54" t="s">
        <v>100</v>
      </c>
    </row>
    <row r="15" spans="2:18" x14ac:dyDescent="0.35">
      <c r="B15" s="68">
        <v>6</v>
      </c>
      <c r="C15" s="67">
        <f>'1'!C10</f>
        <v>0</v>
      </c>
      <c r="D15" s="67">
        <f>'1'!D10</f>
        <v>0</v>
      </c>
      <c r="E15" s="71">
        <f>'1'!E10</f>
        <v>0</v>
      </c>
      <c r="F15" s="67">
        <f>'1'!F10</f>
        <v>0</v>
      </c>
      <c r="G15" s="61" t="s">
        <v>95</v>
      </c>
      <c r="H15" s="59"/>
      <c r="I15" s="60" t="b">
        <f t="shared" si="1"/>
        <v>0</v>
      </c>
      <c r="J15" s="61" t="s">
        <v>96</v>
      </c>
      <c r="K15" s="59"/>
      <c r="L15" s="60" t="b">
        <f t="shared" si="0"/>
        <v>0</v>
      </c>
      <c r="M15" s="59" t="s">
        <v>95</v>
      </c>
      <c r="N15" s="45"/>
      <c r="O15" s="23" t="e">
        <f>#REF!</f>
        <v>#REF!</v>
      </c>
      <c r="Q15" s="54" t="s">
        <v>96</v>
      </c>
    </row>
    <row r="16" spans="2:18" x14ac:dyDescent="0.35">
      <c r="B16" s="68">
        <v>7</v>
      </c>
      <c r="C16" s="67">
        <f>'1'!C11</f>
        <v>0</v>
      </c>
      <c r="D16" s="67">
        <f>'1'!D11</f>
        <v>0</v>
      </c>
      <c r="E16" s="71">
        <f>'1'!E11</f>
        <v>0</v>
      </c>
      <c r="F16" s="67">
        <f>'1'!F11</f>
        <v>0</v>
      </c>
      <c r="G16" s="61" t="s">
        <v>95</v>
      </c>
      <c r="H16" s="59"/>
      <c r="I16" s="60" t="b">
        <f t="shared" si="1"/>
        <v>0</v>
      </c>
      <c r="J16" s="61" t="s">
        <v>96</v>
      </c>
      <c r="K16" s="59"/>
      <c r="L16" s="60" t="b">
        <f t="shared" si="0"/>
        <v>0</v>
      </c>
      <c r="M16" s="59" t="s">
        <v>95</v>
      </c>
      <c r="N16" s="45"/>
      <c r="O16" s="23" t="e">
        <f>#REF!</f>
        <v>#REF!</v>
      </c>
    </row>
    <row r="17" spans="2:15" x14ac:dyDescent="0.35">
      <c r="B17" s="68">
        <v>8</v>
      </c>
      <c r="C17" s="67">
        <f>'1'!C12</f>
        <v>0</v>
      </c>
      <c r="D17" s="67">
        <f>'1'!D12</f>
        <v>0</v>
      </c>
      <c r="E17" s="71">
        <f>'1'!E12</f>
        <v>0</v>
      </c>
      <c r="F17" s="67">
        <f>'1'!F12</f>
        <v>0</v>
      </c>
      <c r="G17" s="61" t="s">
        <v>95</v>
      </c>
      <c r="H17" s="59"/>
      <c r="I17" s="60" t="b">
        <f t="shared" si="1"/>
        <v>0</v>
      </c>
      <c r="J17" s="61" t="s">
        <v>96</v>
      </c>
      <c r="K17" s="59"/>
      <c r="L17" s="60" t="b">
        <f t="shared" si="0"/>
        <v>0</v>
      </c>
      <c r="M17" s="59" t="s">
        <v>95</v>
      </c>
      <c r="N17" s="45"/>
      <c r="O17" s="23" t="e">
        <f>#REF!</f>
        <v>#REF!</v>
      </c>
    </row>
    <row r="18" spans="2:15" x14ac:dyDescent="0.35">
      <c r="B18" s="68">
        <v>9</v>
      </c>
      <c r="C18" s="67">
        <f>'1'!C13</f>
        <v>0</v>
      </c>
      <c r="D18" s="67">
        <f>'1'!D13</f>
        <v>0</v>
      </c>
      <c r="E18" s="71">
        <f>'1'!E13</f>
        <v>0</v>
      </c>
      <c r="F18" s="67">
        <f>'1'!F13</f>
        <v>0</v>
      </c>
      <c r="G18" s="61" t="s">
        <v>95</v>
      </c>
      <c r="H18" s="59"/>
      <c r="I18" s="60" t="b">
        <f t="shared" si="1"/>
        <v>0</v>
      </c>
      <c r="J18" s="61" t="s">
        <v>96</v>
      </c>
      <c r="K18" s="59"/>
      <c r="L18" s="60" t="b">
        <f t="shared" si="0"/>
        <v>0</v>
      </c>
      <c r="M18" s="59" t="s">
        <v>95</v>
      </c>
      <c r="N18" s="45"/>
      <c r="O18" s="23" t="e">
        <f>#REF!</f>
        <v>#REF!</v>
      </c>
    </row>
    <row r="19" spans="2:15" x14ac:dyDescent="0.35">
      <c r="B19" s="68">
        <v>10</v>
      </c>
      <c r="C19" s="67">
        <f>'1'!C14</f>
        <v>0</v>
      </c>
      <c r="D19" s="67">
        <f>'1'!D14</f>
        <v>0</v>
      </c>
      <c r="E19" s="71">
        <f>'1'!E14</f>
        <v>0</v>
      </c>
      <c r="F19" s="67">
        <f>'1'!F14</f>
        <v>0</v>
      </c>
      <c r="G19" s="61" t="s">
        <v>95</v>
      </c>
      <c r="H19" s="59"/>
      <c r="I19" s="60" t="b">
        <f t="shared" si="1"/>
        <v>0</v>
      </c>
      <c r="J19" s="61" t="s">
        <v>96</v>
      </c>
      <c r="K19" s="59"/>
      <c r="L19" s="60" t="b">
        <f t="shared" si="0"/>
        <v>0</v>
      </c>
      <c r="M19" s="59" t="s">
        <v>95</v>
      </c>
      <c r="N19" s="45"/>
      <c r="O19" s="23" t="e">
        <f>#REF!</f>
        <v>#REF!</v>
      </c>
    </row>
    <row r="20" spans="2:15" x14ac:dyDescent="0.35">
      <c r="B20" s="68">
        <v>11</v>
      </c>
      <c r="C20" s="67">
        <f>'1'!C15</f>
        <v>0</v>
      </c>
      <c r="D20" s="67">
        <f>'1'!D15</f>
        <v>0</v>
      </c>
      <c r="E20" s="71">
        <f>'1'!E15</f>
        <v>0</v>
      </c>
      <c r="F20" s="67">
        <f>'1'!F15</f>
        <v>0</v>
      </c>
      <c r="G20" s="61" t="s">
        <v>95</v>
      </c>
      <c r="H20" s="59"/>
      <c r="I20" s="60" t="b">
        <f t="shared" si="1"/>
        <v>0</v>
      </c>
      <c r="J20" s="61" t="s">
        <v>96</v>
      </c>
      <c r="K20" s="59"/>
      <c r="L20" s="60" t="b">
        <f t="shared" si="0"/>
        <v>0</v>
      </c>
      <c r="M20" s="59" t="s">
        <v>95</v>
      </c>
      <c r="N20" s="45"/>
      <c r="O20" s="23" t="e">
        <f>#REF!</f>
        <v>#REF!</v>
      </c>
    </row>
    <row r="21" spans="2:15" x14ac:dyDescent="0.35">
      <c r="B21" s="68">
        <v>12</v>
      </c>
      <c r="C21" s="67">
        <f>'1'!C16</f>
        <v>0</v>
      </c>
      <c r="D21" s="67">
        <f>'1'!D16</f>
        <v>0</v>
      </c>
      <c r="E21" s="71">
        <f>'1'!E16</f>
        <v>0</v>
      </c>
      <c r="F21" s="67">
        <f>'1'!F16</f>
        <v>0</v>
      </c>
      <c r="G21" s="61" t="s">
        <v>95</v>
      </c>
      <c r="H21" s="59"/>
      <c r="I21" s="60" t="b">
        <f t="shared" si="1"/>
        <v>0</v>
      </c>
      <c r="J21" s="61" t="s">
        <v>96</v>
      </c>
      <c r="K21" s="59"/>
      <c r="L21" s="60" t="b">
        <f t="shared" si="0"/>
        <v>0</v>
      </c>
      <c r="M21" s="59" t="s">
        <v>95</v>
      </c>
      <c r="N21" s="45"/>
      <c r="O21" s="23" t="e">
        <f>#REF!</f>
        <v>#REF!</v>
      </c>
    </row>
    <row r="22" spans="2:15" x14ac:dyDescent="0.35">
      <c r="B22" s="68">
        <v>13</v>
      </c>
      <c r="C22" s="67">
        <f>'1'!C17</f>
        <v>0</v>
      </c>
      <c r="D22" s="67">
        <f>'1'!D17</f>
        <v>0</v>
      </c>
      <c r="E22" s="71">
        <f>'1'!E17</f>
        <v>0</v>
      </c>
      <c r="F22" s="67">
        <f>'1'!F17</f>
        <v>0</v>
      </c>
      <c r="G22" s="61" t="s">
        <v>95</v>
      </c>
      <c r="H22" s="59"/>
      <c r="I22" s="60" t="b">
        <f t="shared" si="1"/>
        <v>0</v>
      </c>
      <c r="J22" s="61" t="s">
        <v>96</v>
      </c>
      <c r="K22" s="59"/>
      <c r="L22" s="60" t="b">
        <f t="shared" si="0"/>
        <v>0</v>
      </c>
      <c r="M22" s="59" t="s">
        <v>95</v>
      </c>
      <c r="N22" s="45"/>
      <c r="O22" s="23" t="e">
        <f>#REF!</f>
        <v>#REF!</v>
      </c>
    </row>
    <row r="23" spans="2:15" x14ac:dyDescent="0.35">
      <c r="B23" s="68">
        <v>14</v>
      </c>
      <c r="C23" s="67">
        <f>'1'!C18</f>
        <v>0</v>
      </c>
      <c r="D23" s="67">
        <f>'1'!D18</f>
        <v>0</v>
      </c>
      <c r="E23" s="71">
        <f>'1'!E18</f>
        <v>0</v>
      </c>
      <c r="F23" s="67">
        <f>'1'!F18</f>
        <v>0</v>
      </c>
      <c r="G23" s="61" t="s">
        <v>95</v>
      </c>
      <c r="H23" s="59"/>
      <c r="I23" s="60" t="b">
        <f t="shared" si="1"/>
        <v>0</v>
      </c>
      <c r="J23" s="61" t="s">
        <v>96</v>
      </c>
      <c r="K23" s="59"/>
      <c r="L23" s="60" t="b">
        <f t="shared" si="0"/>
        <v>0</v>
      </c>
      <c r="M23" s="59" t="s">
        <v>95</v>
      </c>
      <c r="N23" s="45"/>
      <c r="O23" s="23" t="e">
        <f>#REF!</f>
        <v>#REF!</v>
      </c>
    </row>
    <row r="24" spans="2:15" x14ac:dyDescent="0.35">
      <c r="B24" s="68">
        <v>15</v>
      </c>
      <c r="C24" s="67">
        <f>'1'!C19</f>
        <v>0</v>
      </c>
      <c r="D24" s="67">
        <f>'1'!D19</f>
        <v>0</v>
      </c>
      <c r="E24" s="71">
        <f>'1'!E19</f>
        <v>0</v>
      </c>
      <c r="F24" s="67">
        <f>'1'!F19</f>
        <v>0</v>
      </c>
      <c r="G24" s="61" t="s">
        <v>95</v>
      </c>
      <c r="H24" s="59"/>
      <c r="I24" s="60" t="b">
        <f t="shared" si="1"/>
        <v>0</v>
      </c>
      <c r="J24" s="61" t="s">
        <v>96</v>
      </c>
      <c r="K24" s="59"/>
      <c r="L24" s="60" t="b">
        <f t="shared" si="0"/>
        <v>0</v>
      </c>
      <c r="M24" s="59" t="s">
        <v>95</v>
      </c>
      <c r="N24" s="45"/>
      <c r="O24" s="23" t="e">
        <f>#REF!</f>
        <v>#REF!</v>
      </c>
    </row>
    <row r="25" spans="2:15" x14ac:dyDescent="0.35">
      <c r="B25" s="68">
        <v>16</v>
      </c>
      <c r="C25" s="67">
        <f>'1'!C20</f>
        <v>0</v>
      </c>
      <c r="D25" s="67">
        <f>'1'!D20</f>
        <v>0</v>
      </c>
      <c r="E25" s="71">
        <f>'1'!E20</f>
        <v>0</v>
      </c>
      <c r="F25" s="67">
        <f>'1'!F20</f>
        <v>0</v>
      </c>
      <c r="G25" s="61" t="s">
        <v>95</v>
      </c>
      <c r="H25" s="59"/>
      <c r="I25" s="60" t="b">
        <f t="shared" si="1"/>
        <v>0</v>
      </c>
      <c r="J25" s="61" t="s">
        <v>96</v>
      </c>
      <c r="K25" s="59"/>
      <c r="L25" s="60" t="b">
        <f t="shared" si="0"/>
        <v>0</v>
      </c>
      <c r="M25" s="59" t="s">
        <v>95</v>
      </c>
      <c r="N25" s="45"/>
      <c r="O25" s="23" t="e">
        <f>#REF!</f>
        <v>#REF!</v>
      </c>
    </row>
    <row r="26" spans="2:15" x14ac:dyDescent="0.35">
      <c r="B26" s="68">
        <v>17</v>
      </c>
      <c r="C26" s="67">
        <f>'1'!C21</f>
        <v>0</v>
      </c>
      <c r="D26" s="67">
        <f>'1'!D21</f>
        <v>0</v>
      </c>
      <c r="E26" s="71">
        <f>'1'!E21</f>
        <v>0</v>
      </c>
      <c r="F26" s="67">
        <f>'1'!F21</f>
        <v>0</v>
      </c>
      <c r="G26" s="61" t="s">
        <v>95</v>
      </c>
      <c r="H26" s="59"/>
      <c r="I26" s="60" t="b">
        <f t="shared" si="1"/>
        <v>0</v>
      </c>
      <c r="J26" s="61" t="s">
        <v>96</v>
      </c>
      <c r="K26" s="59"/>
      <c r="L26" s="60" t="b">
        <f t="shared" si="0"/>
        <v>0</v>
      </c>
      <c r="M26" s="59" t="s">
        <v>95</v>
      </c>
      <c r="N26" s="45"/>
      <c r="O26" s="23" t="e">
        <f>#REF!</f>
        <v>#REF!</v>
      </c>
    </row>
    <row r="27" spans="2:15" x14ac:dyDescent="0.35">
      <c r="B27" s="68">
        <v>18</v>
      </c>
      <c r="C27" s="67">
        <f>'1'!C22</f>
        <v>0</v>
      </c>
      <c r="D27" s="67">
        <f>'1'!D22</f>
        <v>0</v>
      </c>
      <c r="E27" s="71">
        <f>'1'!E22</f>
        <v>0</v>
      </c>
      <c r="F27" s="67">
        <f>'1'!F22</f>
        <v>0</v>
      </c>
      <c r="G27" s="61" t="s">
        <v>95</v>
      </c>
      <c r="H27" s="59"/>
      <c r="I27" s="60" t="b">
        <f t="shared" si="1"/>
        <v>0</v>
      </c>
      <c r="J27" s="61" t="s">
        <v>96</v>
      </c>
      <c r="K27" s="59"/>
      <c r="L27" s="60" t="b">
        <f t="shared" si="0"/>
        <v>0</v>
      </c>
      <c r="M27" s="59" t="s">
        <v>95</v>
      </c>
      <c r="N27" s="45"/>
      <c r="O27" s="23" t="e">
        <f>#REF!</f>
        <v>#REF!</v>
      </c>
    </row>
    <row r="28" spans="2:15" x14ac:dyDescent="0.35">
      <c r="B28" s="68">
        <v>19</v>
      </c>
      <c r="C28" s="67">
        <f>'1'!C23</f>
        <v>0</v>
      </c>
      <c r="D28" s="67">
        <f>'1'!D23</f>
        <v>0</v>
      </c>
      <c r="E28" s="71">
        <f>'1'!E23</f>
        <v>0</v>
      </c>
      <c r="F28" s="67">
        <f>'1'!F23</f>
        <v>0</v>
      </c>
      <c r="G28" s="61" t="s">
        <v>95</v>
      </c>
      <c r="H28" s="59"/>
      <c r="I28" s="60" t="b">
        <f t="shared" si="1"/>
        <v>0</v>
      </c>
      <c r="J28" s="61" t="s">
        <v>96</v>
      </c>
      <c r="K28" s="59"/>
      <c r="L28" s="60" t="b">
        <f t="shared" si="0"/>
        <v>0</v>
      </c>
      <c r="M28" s="59" t="s">
        <v>95</v>
      </c>
      <c r="N28" s="45"/>
      <c r="O28" s="23" t="e">
        <f>#REF!</f>
        <v>#REF!</v>
      </c>
    </row>
    <row r="29" spans="2:15" x14ac:dyDescent="0.35">
      <c r="B29" s="68">
        <v>20</v>
      </c>
      <c r="C29" s="67">
        <f>'1'!C24</f>
        <v>0</v>
      </c>
      <c r="D29" s="67">
        <f>'1'!D24</f>
        <v>0</v>
      </c>
      <c r="E29" s="71">
        <f>'1'!E24</f>
        <v>0</v>
      </c>
      <c r="F29" s="67">
        <f>'1'!F24</f>
        <v>0</v>
      </c>
      <c r="G29" s="61" t="s">
        <v>95</v>
      </c>
      <c r="H29" s="59"/>
      <c r="I29" s="60" t="b">
        <f t="shared" si="1"/>
        <v>0</v>
      </c>
      <c r="J29" s="61" t="s">
        <v>96</v>
      </c>
      <c r="K29" s="59"/>
      <c r="L29" s="60" t="b">
        <f t="shared" si="0"/>
        <v>0</v>
      </c>
      <c r="M29" s="59" t="s">
        <v>95</v>
      </c>
      <c r="N29" s="45"/>
      <c r="O29" s="23" t="e">
        <f>#REF!</f>
        <v>#REF!</v>
      </c>
    </row>
    <row r="30" spans="2:15" x14ac:dyDescent="0.35">
      <c r="B30" s="68">
        <v>21</v>
      </c>
      <c r="C30" s="67">
        <f>'1'!C25</f>
        <v>0</v>
      </c>
      <c r="D30" s="67">
        <f>'1'!D25</f>
        <v>0</v>
      </c>
      <c r="E30" s="71">
        <f>'1'!E25</f>
        <v>0</v>
      </c>
      <c r="F30" s="67">
        <f>'1'!F25</f>
        <v>0</v>
      </c>
      <c r="G30" s="61" t="s">
        <v>95</v>
      </c>
      <c r="H30" s="59"/>
      <c r="I30" s="60" t="b">
        <f t="shared" si="1"/>
        <v>0</v>
      </c>
      <c r="J30" s="61" t="s">
        <v>96</v>
      </c>
      <c r="K30" s="59"/>
      <c r="L30" s="60" t="b">
        <f t="shared" si="0"/>
        <v>0</v>
      </c>
      <c r="M30" s="59" t="s">
        <v>95</v>
      </c>
      <c r="N30" s="45"/>
      <c r="O30" s="23" t="e">
        <f>#REF!</f>
        <v>#REF!</v>
      </c>
    </row>
    <row r="31" spans="2:15" x14ac:dyDescent="0.35">
      <c r="B31" s="68">
        <v>22</v>
      </c>
      <c r="C31" s="67">
        <f>'1'!C26</f>
        <v>0</v>
      </c>
      <c r="D31" s="67">
        <f>'1'!D26</f>
        <v>0</v>
      </c>
      <c r="E31" s="71">
        <f>'1'!E26</f>
        <v>0</v>
      </c>
      <c r="F31" s="67">
        <f>'1'!F26</f>
        <v>0</v>
      </c>
      <c r="G31" s="61" t="s">
        <v>95</v>
      </c>
      <c r="H31" s="59"/>
      <c r="I31" s="60" t="b">
        <f t="shared" si="1"/>
        <v>0</v>
      </c>
      <c r="J31" s="61" t="s">
        <v>96</v>
      </c>
      <c r="K31" s="59"/>
      <c r="L31" s="60" t="b">
        <f t="shared" si="0"/>
        <v>0</v>
      </c>
      <c r="M31" s="59" t="s">
        <v>95</v>
      </c>
      <c r="N31" s="45"/>
      <c r="O31" s="23" t="e">
        <f>#REF!</f>
        <v>#REF!</v>
      </c>
    </row>
    <row r="32" spans="2:15" x14ac:dyDescent="0.35">
      <c r="B32" s="68">
        <v>23</v>
      </c>
      <c r="C32" s="67">
        <f>'1'!C27</f>
        <v>0</v>
      </c>
      <c r="D32" s="67">
        <f>'1'!D27</f>
        <v>0</v>
      </c>
      <c r="E32" s="71">
        <f>'1'!E27</f>
        <v>0</v>
      </c>
      <c r="F32" s="67">
        <f>'1'!F27</f>
        <v>0</v>
      </c>
      <c r="G32" s="61" t="s">
        <v>95</v>
      </c>
      <c r="H32" s="59"/>
      <c r="I32" s="60" t="b">
        <f t="shared" si="1"/>
        <v>0</v>
      </c>
      <c r="J32" s="61" t="s">
        <v>96</v>
      </c>
      <c r="K32" s="59"/>
      <c r="L32" s="60" t="b">
        <f t="shared" si="0"/>
        <v>0</v>
      </c>
      <c r="M32" s="59" t="s">
        <v>95</v>
      </c>
      <c r="N32" s="45"/>
      <c r="O32" s="23" t="e">
        <f>#REF!</f>
        <v>#REF!</v>
      </c>
    </row>
    <row r="33" spans="2:15" x14ac:dyDescent="0.35">
      <c r="B33" s="68">
        <v>24</v>
      </c>
      <c r="C33" s="67">
        <f>'1'!C28</f>
        <v>0</v>
      </c>
      <c r="D33" s="67">
        <f>'1'!D28</f>
        <v>0</v>
      </c>
      <c r="E33" s="71">
        <f>'1'!E28</f>
        <v>0</v>
      </c>
      <c r="F33" s="67">
        <f>'1'!F28</f>
        <v>0</v>
      </c>
      <c r="G33" s="61" t="s">
        <v>95</v>
      </c>
      <c r="H33" s="59"/>
      <c r="I33" s="60" t="b">
        <f t="shared" si="1"/>
        <v>0</v>
      </c>
      <c r="J33" s="61" t="s">
        <v>96</v>
      </c>
      <c r="K33" s="59"/>
      <c r="L33" s="60" t="b">
        <f t="shared" si="0"/>
        <v>0</v>
      </c>
      <c r="M33" s="59" t="s">
        <v>95</v>
      </c>
      <c r="N33" s="45"/>
      <c r="O33" s="23" t="e">
        <f>#REF!</f>
        <v>#REF!</v>
      </c>
    </row>
    <row r="34" spans="2:15" x14ac:dyDescent="0.35">
      <c r="B34" s="68">
        <v>25</v>
      </c>
      <c r="C34" s="67">
        <f>'1'!C29</f>
        <v>0</v>
      </c>
      <c r="D34" s="67">
        <f>'1'!D29</f>
        <v>0</v>
      </c>
      <c r="E34" s="71">
        <f>'1'!E29</f>
        <v>0</v>
      </c>
      <c r="F34" s="67">
        <f>'1'!F29</f>
        <v>0</v>
      </c>
      <c r="G34" s="61" t="s">
        <v>95</v>
      </c>
      <c r="H34" s="59"/>
      <c r="I34" s="60" t="b">
        <f t="shared" si="1"/>
        <v>0</v>
      </c>
      <c r="J34" s="61" t="s">
        <v>96</v>
      </c>
      <c r="K34" s="59"/>
      <c r="L34" s="60" t="b">
        <f t="shared" si="0"/>
        <v>0</v>
      </c>
      <c r="M34" s="59" t="s">
        <v>95</v>
      </c>
      <c r="N34" s="45"/>
      <c r="O34" s="23" t="e">
        <f>#REF!</f>
        <v>#REF!</v>
      </c>
    </row>
    <row r="35" spans="2:15" x14ac:dyDescent="0.35">
      <c r="B35" s="68">
        <v>26</v>
      </c>
      <c r="C35" s="67">
        <f>'1'!C30</f>
        <v>0</v>
      </c>
      <c r="D35" s="67">
        <f>'1'!D30</f>
        <v>0</v>
      </c>
      <c r="E35" s="71">
        <f>'1'!E30</f>
        <v>0</v>
      </c>
      <c r="F35" s="67">
        <f>'1'!F30</f>
        <v>0</v>
      </c>
      <c r="G35" s="61" t="s">
        <v>95</v>
      </c>
      <c r="H35" s="59"/>
      <c r="I35" s="60" t="b">
        <f t="shared" si="1"/>
        <v>0</v>
      </c>
      <c r="J35" s="61" t="s">
        <v>96</v>
      </c>
      <c r="K35" s="59"/>
      <c r="L35" s="60" t="b">
        <f t="shared" si="0"/>
        <v>0</v>
      </c>
      <c r="M35" s="59" t="s">
        <v>95</v>
      </c>
      <c r="N35" s="45"/>
      <c r="O35" s="23" t="e">
        <f>#REF!</f>
        <v>#REF!</v>
      </c>
    </row>
    <row r="36" spans="2:15" x14ac:dyDescent="0.35">
      <c r="B36" s="68">
        <v>27</v>
      </c>
      <c r="C36" s="67">
        <f>'1'!C31</f>
        <v>0</v>
      </c>
      <c r="D36" s="67">
        <f>'1'!D31</f>
        <v>0</v>
      </c>
      <c r="E36" s="71">
        <f>'1'!E31</f>
        <v>0</v>
      </c>
      <c r="F36" s="67">
        <f>'1'!F31</f>
        <v>0</v>
      </c>
      <c r="G36" s="61" t="s">
        <v>95</v>
      </c>
      <c r="H36" s="59"/>
      <c r="I36" s="60" t="b">
        <f t="shared" si="1"/>
        <v>0</v>
      </c>
      <c r="J36" s="61" t="s">
        <v>96</v>
      </c>
      <c r="K36" s="59"/>
      <c r="L36" s="60" t="b">
        <f t="shared" si="0"/>
        <v>0</v>
      </c>
      <c r="M36" s="59" t="s">
        <v>95</v>
      </c>
      <c r="N36" s="45"/>
      <c r="O36" s="23" t="e">
        <f>#REF!</f>
        <v>#REF!</v>
      </c>
    </row>
    <row r="37" spans="2:15" x14ac:dyDescent="0.35">
      <c r="B37" s="68">
        <v>28</v>
      </c>
      <c r="C37" s="67">
        <f>'1'!C32</f>
        <v>0</v>
      </c>
      <c r="D37" s="67">
        <f>'1'!D32</f>
        <v>0</v>
      </c>
      <c r="E37" s="71">
        <f>'1'!E32</f>
        <v>0</v>
      </c>
      <c r="F37" s="67">
        <f>'1'!F32</f>
        <v>0</v>
      </c>
      <c r="G37" s="61" t="s">
        <v>95</v>
      </c>
      <c r="H37" s="59"/>
      <c r="I37" s="60" t="b">
        <f t="shared" si="1"/>
        <v>0</v>
      </c>
      <c r="J37" s="61" t="s">
        <v>96</v>
      </c>
      <c r="K37" s="59"/>
      <c r="L37" s="60" t="b">
        <f t="shared" si="0"/>
        <v>0</v>
      </c>
      <c r="M37" s="59" t="s">
        <v>95</v>
      </c>
      <c r="N37" s="45"/>
      <c r="O37" s="23" t="e">
        <f>#REF!</f>
        <v>#REF!</v>
      </c>
    </row>
    <row r="38" spans="2:15" x14ac:dyDescent="0.35">
      <c r="B38" s="68">
        <v>29</v>
      </c>
      <c r="C38" s="67">
        <f>'1'!C33</f>
        <v>0</v>
      </c>
      <c r="D38" s="67">
        <f>'1'!D33</f>
        <v>0</v>
      </c>
      <c r="E38" s="71">
        <f>'1'!E33</f>
        <v>0</v>
      </c>
      <c r="F38" s="67">
        <f>'1'!F33</f>
        <v>0</v>
      </c>
      <c r="G38" s="61" t="s">
        <v>95</v>
      </c>
      <c r="H38" s="59"/>
      <c r="I38" s="60" t="b">
        <f t="shared" si="1"/>
        <v>0</v>
      </c>
      <c r="J38" s="61" t="s">
        <v>96</v>
      </c>
      <c r="K38" s="59"/>
      <c r="L38" s="60" t="b">
        <f t="shared" si="0"/>
        <v>0</v>
      </c>
      <c r="M38" s="59" t="s">
        <v>95</v>
      </c>
      <c r="N38" s="45"/>
      <c r="O38" s="23" t="e">
        <f>#REF!</f>
        <v>#REF!</v>
      </c>
    </row>
    <row r="39" spans="2:15" x14ac:dyDescent="0.35">
      <c r="B39" s="68">
        <v>30</v>
      </c>
      <c r="C39" s="67">
        <f>'1'!C34</f>
        <v>0</v>
      </c>
      <c r="D39" s="67">
        <f>'1'!D34</f>
        <v>0</v>
      </c>
      <c r="E39" s="71">
        <f>'1'!E34</f>
        <v>0</v>
      </c>
      <c r="F39" s="67">
        <f>'1'!F34</f>
        <v>0</v>
      </c>
      <c r="G39" s="61" t="s">
        <v>95</v>
      </c>
      <c r="H39" s="59"/>
      <c r="I39" s="60" t="b">
        <f t="shared" si="1"/>
        <v>0</v>
      </c>
      <c r="J39" s="61" t="s">
        <v>96</v>
      </c>
      <c r="K39" s="59"/>
      <c r="L39" s="60" t="b">
        <f t="shared" si="0"/>
        <v>0</v>
      </c>
      <c r="M39" s="59" t="s">
        <v>95</v>
      </c>
      <c r="N39" s="45"/>
      <c r="O39" s="23" t="e">
        <f>#REF!</f>
        <v>#REF!</v>
      </c>
    </row>
    <row r="40" spans="2:15" x14ac:dyDescent="0.35">
      <c r="B40" s="68">
        <v>31</v>
      </c>
      <c r="C40" s="67">
        <f>'1'!C35</f>
        <v>0</v>
      </c>
      <c r="D40" s="67">
        <f>'1'!D35</f>
        <v>0</v>
      </c>
      <c r="E40" s="71">
        <f>'1'!E35</f>
        <v>0</v>
      </c>
      <c r="F40" s="67">
        <f>'1'!F35</f>
        <v>0</v>
      </c>
      <c r="G40" s="61" t="s">
        <v>95</v>
      </c>
      <c r="H40" s="59"/>
      <c r="I40" s="60" t="b">
        <f t="shared" si="1"/>
        <v>0</v>
      </c>
      <c r="J40" s="61" t="s">
        <v>96</v>
      </c>
      <c r="K40" s="59"/>
      <c r="L40" s="60" t="b">
        <f t="shared" si="0"/>
        <v>0</v>
      </c>
      <c r="M40" s="59" t="s">
        <v>95</v>
      </c>
      <c r="N40" s="45"/>
      <c r="O40" s="23" t="e">
        <f>#REF!</f>
        <v>#REF!</v>
      </c>
    </row>
    <row r="41" spans="2:15" x14ac:dyDescent="0.35">
      <c r="B41" s="68">
        <v>32</v>
      </c>
      <c r="C41" s="67">
        <f>'1'!C36</f>
        <v>0</v>
      </c>
      <c r="D41" s="67">
        <f>'1'!D36</f>
        <v>0</v>
      </c>
      <c r="E41" s="71">
        <f>'1'!E36</f>
        <v>0</v>
      </c>
      <c r="F41" s="67">
        <f>'1'!F36</f>
        <v>0</v>
      </c>
      <c r="G41" s="61" t="s">
        <v>95</v>
      </c>
      <c r="H41" s="59"/>
      <c r="I41" s="60" t="b">
        <f t="shared" si="1"/>
        <v>0</v>
      </c>
      <c r="J41" s="61" t="s">
        <v>96</v>
      </c>
      <c r="K41" s="59"/>
      <c r="L41" s="60" t="b">
        <f t="shared" si="0"/>
        <v>0</v>
      </c>
      <c r="M41" s="59" t="s">
        <v>95</v>
      </c>
      <c r="N41" s="45"/>
      <c r="O41" s="23" t="e">
        <f>#REF!</f>
        <v>#REF!</v>
      </c>
    </row>
    <row r="42" spans="2:15" x14ac:dyDescent="0.35">
      <c r="B42" s="68">
        <v>33</v>
      </c>
      <c r="C42" s="67">
        <f>'1'!C37</f>
        <v>0</v>
      </c>
      <c r="D42" s="67">
        <f>'1'!D37</f>
        <v>0</v>
      </c>
      <c r="E42" s="71">
        <f>'1'!E37</f>
        <v>0</v>
      </c>
      <c r="F42" s="67">
        <f>'1'!F37</f>
        <v>0</v>
      </c>
      <c r="G42" s="61" t="s">
        <v>95</v>
      </c>
      <c r="H42" s="59"/>
      <c r="I42" s="60" t="b">
        <f t="shared" si="1"/>
        <v>0</v>
      </c>
      <c r="J42" s="61" t="s">
        <v>96</v>
      </c>
      <c r="K42" s="59"/>
      <c r="L42" s="60" t="b">
        <f t="shared" si="0"/>
        <v>0</v>
      </c>
      <c r="M42" s="59" t="s">
        <v>95</v>
      </c>
      <c r="N42" s="45"/>
      <c r="O42" s="23" t="e">
        <f>#REF!</f>
        <v>#REF!</v>
      </c>
    </row>
    <row r="43" spans="2:15" x14ac:dyDescent="0.35">
      <c r="B43" s="68">
        <v>34</v>
      </c>
      <c r="C43" s="67">
        <f>'1'!C38</f>
        <v>0</v>
      </c>
      <c r="D43" s="67">
        <f>'1'!D38</f>
        <v>0</v>
      </c>
      <c r="E43" s="71">
        <f>'1'!E38</f>
        <v>0</v>
      </c>
      <c r="F43" s="67">
        <f>'1'!F38</f>
        <v>0</v>
      </c>
      <c r="G43" s="61" t="s">
        <v>95</v>
      </c>
      <c r="H43" s="59"/>
      <c r="I43" s="60" t="b">
        <f t="shared" si="1"/>
        <v>0</v>
      </c>
      <c r="J43" s="61" t="s">
        <v>96</v>
      </c>
      <c r="K43" s="59"/>
      <c r="L43" s="60" t="b">
        <f t="shared" si="0"/>
        <v>0</v>
      </c>
      <c r="M43" s="59" t="s">
        <v>95</v>
      </c>
      <c r="N43" s="45"/>
      <c r="O43" s="23" t="e">
        <f>#REF!</f>
        <v>#REF!</v>
      </c>
    </row>
    <row r="44" spans="2:15" x14ac:dyDescent="0.35">
      <c r="B44" s="68">
        <v>35</v>
      </c>
      <c r="C44" s="67">
        <f>'1'!C39</f>
        <v>0</v>
      </c>
      <c r="D44" s="67">
        <f>'1'!D39</f>
        <v>0</v>
      </c>
      <c r="E44" s="71">
        <f>'1'!E39</f>
        <v>0</v>
      </c>
      <c r="F44" s="67">
        <f>'1'!F39</f>
        <v>0</v>
      </c>
      <c r="G44" s="61" t="s">
        <v>95</v>
      </c>
      <c r="H44" s="59"/>
      <c r="I44" s="60" t="b">
        <f t="shared" si="1"/>
        <v>0</v>
      </c>
      <c r="J44" s="61" t="s">
        <v>96</v>
      </c>
      <c r="K44" s="59"/>
      <c r="L44" s="60" t="b">
        <f t="shared" si="0"/>
        <v>0</v>
      </c>
      <c r="M44" s="59" t="s">
        <v>95</v>
      </c>
      <c r="N44" s="45"/>
      <c r="O44" s="23" t="e">
        <f>#REF!</f>
        <v>#REF!</v>
      </c>
    </row>
    <row r="45" spans="2:15" x14ac:dyDescent="0.35">
      <c r="B45" s="68">
        <v>36</v>
      </c>
      <c r="C45" s="67">
        <f>'1'!C40</f>
        <v>0</v>
      </c>
      <c r="D45" s="67">
        <f>'1'!D40</f>
        <v>0</v>
      </c>
      <c r="E45" s="71">
        <f>'1'!E40</f>
        <v>0</v>
      </c>
      <c r="F45" s="67">
        <f>'1'!F40</f>
        <v>0</v>
      </c>
      <c r="G45" s="61" t="s">
        <v>95</v>
      </c>
      <c r="H45" s="59"/>
      <c r="I45" s="60" t="b">
        <f t="shared" si="1"/>
        <v>0</v>
      </c>
      <c r="J45" s="61" t="s">
        <v>96</v>
      </c>
      <c r="K45" s="59"/>
      <c r="L45" s="60" t="b">
        <f t="shared" si="0"/>
        <v>0</v>
      </c>
      <c r="M45" s="59" t="s">
        <v>95</v>
      </c>
      <c r="N45" s="45"/>
      <c r="O45" s="23" t="e">
        <f>#REF!</f>
        <v>#REF!</v>
      </c>
    </row>
    <row r="46" spans="2:15" x14ac:dyDescent="0.35">
      <c r="B46" s="68">
        <v>37</v>
      </c>
      <c r="C46" s="67">
        <f>'1'!C41</f>
        <v>0</v>
      </c>
      <c r="D46" s="67">
        <f>'1'!D41</f>
        <v>0</v>
      </c>
      <c r="E46" s="71">
        <f>'1'!E41</f>
        <v>0</v>
      </c>
      <c r="F46" s="67">
        <f>'1'!F41</f>
        <v>0</v>
      </c>
      <c r="G46" s="61" t="s">
        <v>95</v>
      </c>
      <c r="H46" s="59"/>
      <c r="I46" s="60" t="b">
        <f t="shared" si="1"/>
        <v>0</v>
      </c>
      <c r="J46" s="61" t="s">
        <v>96</v>
      </c>
      <c r="K46" s="59"/>
      <c r="L46" s="60" t="b">
        <f t="shared" si="0"/>
        <v>0</v>
      </c>
      <c r="M46" s="59" t="s">
        <v>95</v>
      </c>
      <c r="N46" s="45"/>
      <c r="O46" s="23" t="e">
        <f>#REF!</f>
        <v>#REF!</v>
      </c>
    </row>
    <row r="47" spans="2:15" x14ac:dyDescent="0.35">
      <c r="B47" s="68">
        <v>38</v>
      </c>
      <c r="C47" s="67">
        <f>'1'!C42</f>
        <v>0</v>
      </c>
      <c r="D47" s="67">
        <f>'1'!D42</f>
        <v>0</v>
      </c>
      <c r="E47" s="71">
        <f>'1'!E42</f>
        <v>0</v>
      </c>
      <c r="F47" s="67">
        <f>'1'!F42</f>
        <v>0</v>
      </c>
      <c r="G47" s="61" t="s">
        <v>95</v>
      </c>
      <c r="H47" s="59"/>
      <c r="I47" s="60" t="b">
        <f t="shared" si="1"/>
        <v>0</v>
      </c>
      <c r="J47" s="61" t="s">
        <v>96</v>
      </c>
      <c r="K47" s="59"/>
      <c r="L47" s="60" t="b">
        <f t="shared" si="0"/>
        <v>0</v>
      </c>
      <c r="M47" s="59" t="s">
        <v>95</v>
      </c>
      <c r="N47" s="45"/>
      <c r="O47" s="23" t="e">
        <f>#REF!</f>
        <v>#REF!</v>
      </c>
    </row>
    <row r="48" spans="2:15" x14ac:dyDescent="0.35">
      <c r="B48" s="68">
        <v>39</v>
      </c>
      <c r="C48" s="67">
        <f>'1'!C43</f>
        <v>0</v>
      </c>
      <c r="D48" s="67">
        <f>'1'!D43</f>
        <v>0</v>
      </c>
      <c r="E48" s="71">
        <f>'1'!E43</f>
        <v>0</v>
      </c>
      <c r="F48" s="67">
        <f>'1'!F43</f>
        <v>0</v>
      </c>
      <c r="G48" s="61" t="s">
        <v>95</v>
      </c>
      <c r="H48" s="59"/>
      <c r="I48" s="60" t="b">
        <f t="shared" si="1"/>
        <v>0</v>
      </c>
      <c r="J48" s="61" t="s">
        <v>96</v>
      </c>
      <c r="K48" s="59"/>
      <c r="L48" s="60" t="b">
        <f t="shared" si="0"/>
        <v>0</v>
      </c>
      <c r="M48" s="59" t="s">
        <v>95</v>
      </c>
      <c r="N48" s="45"/>
      <c r="O48" s="23" t="e">
        <f>#REF!</f>
        <v>#REF!</v>
      </c>
    </row>
    <row r="49" spans="2:19" x14ac:dyDescent="0.35">
      <c r="B49" s="68">
        <v>40</v>
      </c>
      <c r="C49" s="67">
        <f>'1'!C44</f>
        <v>0</v>
      </c>
      <c r="D49" s="67">
        <f>'1'!D44</f>
        <v>0</v>
      </c>
      <c r="E49" s="71">
        <f>'1'!E44</f>
        <v>0</v>
      </c>
      <c r="F49" s="67">
        <f>'1'!F44</f>
        <v>0</v>
      </c>
      <c r="G49" s="61" t="s">
        <v>95</v>
      </c>
      <c r="H49" s="59"/>
      <c r="I49" s="60" t="b">
        <f t="shared" si="1"/>
        <v>0</v>
      </c>
      <c r="J49" s="61" t="s">
        <v>96</v>
      </c>
      <c r="K49" s="59"/>
      <c r="L49" s="60" t="b">
        <f t="shared" si="0"/>
        <v>0</v>
      </c>
      <c r="M49" s="59" t="s">
        <v>95</v>
      </c>
      <c r="N49" s="45"/>
      <c r="O49" s="23" t="e">
        <f>#REF!</f>
        <v>#REF!</v>
      </c>
    </row>
    <row r="50" spans="2:19" x14ac:dyDescent="0.35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</row>
    <row r="53" spans="2:19" ht="61.5" customHeight="1" x14ac:dyDescent="0.35">
      <c r="C53" s="247" t="s">
        <v>143</v>
      </c>
      <c r="D53" s="247"/>
      <c r="E53" s="247"/>
      <c r="F53" s="248"/>
      <c r="G53" s="251" t="s">
        <v>114</v>
      </c>
      <c r="H53" s="65" t="s">
        <v>106</v>
      </c>
      <c r="I53" s="66" t="s">
        <v>112</v>
      </c>
      <c r="J53" s="251" t="s">
        <v>122</v>
      </c>
      <c r="K53" s="65" t="s">
        <v>106</v>
      </c>
      <c r="L53" s="66" t="s">
        <v>124</v>
      </c>
      <c r="M53" s="246" t="s">
        <v>115</v>
      </c>
      <c r="N53" s="57" t="s">
        <v>106</v>
      </c>
      <c r="O53" s="63" t="s">
        <v>127</v>
      </c>
      <c r="S53" s="64" t="s">
        <v>116</v>
      </c>
    </row>
    <row r="54" spans="2:19" ht="58" x14ac:dyDescent="0.35">
      <c r="C54" s="247"/>
      <c r="D54" s="247"/>
      <c r="E54" s="247"/>
      <c r="F54" s="248"/>
      <c r="G54" s="251"/>
      <c r="H54" s="65" t="s">
        <v>107</v>
      </c>
      <c r="I54" s="66" t="s">
        <v>113</v>
      </c>
      <c r="J54" s="251"/>
      <c r="K54" s="65" t="s">
        <v>107</v>
      </c>
      <c r="L54" s="66" t="s">
        <v>123</v>
      </c>
      <c r="M54" s="246"/>
      <c r="N54" s="57" t="s">
        <v>107</v>
      </c>
      <c r="O54" s="63" t="s">
        <v>128</v>
      </c>
      <c r="S54" s="64" t="s">
        <v>117</v>
      </c>
    </row>
    <row r="55" spans="2:19" ht="60.5" customHeight="1" x14ac:dyDescent="0.35">
      <c r="C55" s="247"/>
      <c r="D55" s="247"/>
      <c r="E55" s="247"/>
      <c r="F55" s="248"/>
      <c r="G55" s="251"/>
      <c r="H55" s="65" t="s">
        <v>108</v>
      </c>
      <c r="I55" s="66" t="s">
        <v>110</v>
      </c>
      <c r="J55" s="251"/>
      <c r="K55" s="65" t="s">
        <v>108</v>
      </c>
      <c r="L55" s="66" t="s">
        <v>125</v>
      </c>
      <c r="M55" s="246"/>
      <c r="N55" s="57" t="s">
        <v>108</v>
      </c>
      <c r="O55" s="63" t="s">
        <v>129</v>
      </c>
      <c r="S55" s="64" t="s">
        <v>118</v>
      </c>
    </row>
    <row r="56" spans="2:19" ht="58" x14ac:dyDescent="0.35">
      <c r="C56" s="247"/>
      <c r="D56" s="247"/>
      <c r="E56" s="247"/>
      <c r="F56" s="248"/>
      <c r="G56" s="251"/>
      <c r="H56" s="65" t="s">
        <v>109</v>
      </c>
      <c r="I56" s="66" t="s">
        <v>111</v>
      </c>
      <c r="J56" s="251"/>
      <c r="K56" s="65" t="s">
        <v>109</v>
      </c>
      <c r="L56" s="66" t="s">
        <v>126</v>
      </c>
      <c r="M56" s="246"/>
      <c r="N56" s="57" t="s">
        <v>109</v>
      </c>
      <c r="O56" s="63" t="s">
        <v>130</v>
      </c>
      <c r="S56" s="64" t="s">
        <v>119</v>
      </c>
    </row>
    <row r="57" spans="2:19" ht="54.5" customHeight="1" x14ac:dyDescent="0.35">
      <c r="C57" s="247"/>
      <c r="D57" s="247"/>
      <c r="E57" s="247"/>
      <c r="F57" s="248"/>
      <c r="G57" s="246" t="s">
        <v>131</v>
      </c>
      <c r="H57" s="57" t="s">
        <v>106</v>
      </c>
      <c r="I57" s="69" t="s">
        <v>144</v>
      </c>
      <c r="J57" s="246" t="s">
        <v>132</v>
      </c>
      <c r="K57" s="57" t="s">
        <v>106</v>
      </c>
      <c r="L57" s="69" t="s">
        <v>133</v>
      </c>
      <c r="M57" s="246" t="s">
        <v>137</v>
      </c>
      <c r="N57" s="57" t="s">
        <v>106</v>
      </c>
      <c r="O57" s="63" t="s">
        <v>139</v>
      </c>
      <c r="S57" s="64" t="s">
        <v>120</v>
      </c>
    </row>
    <row r="58" spans="2:19" ht="45" customHeight="1" x14ac:dyDescent="0.35">
      <c r="C58" s="247"/>
      <c r="D58" s="247"/>
      <c r="E58" s="247"/>
      <c r="F58" s="248"/>
      <c r="G58" s="246"/>
      <c r="H58" s="57" t="s">
        <v>107</v>
      </c>
      <c r="I58" s="69" t="s">
        <v>146</v>
      </c>
      <c r="J58" s="246"/>
      <c r="K58" s="57" t="s">
        <v>107</v>
      </c>
      <c r="L58" s="69" t="s">
        <v>134</v>
      </c>
      <c r="M58" s="246"/>
      <c r="N58" s="57" t="s">
        <v>107</v>
      </c>
      <c r="O58" s="63" t="s">
        <v>138</v>
      </c>
    </row>
    <row r="59" spans="2:19" ht="59.5" customHeight="1" x14ac:dyDescent="0.35">
      <c r="C59" s="247"/>
      <c r="D59" s="247"/>
      <c r="E59" s="247"/>
      <c r="F59" s="248"/>
      <c r="G59" s="246"/>
      <c r="H59" s="57" t="s">
        <v>108</v>
      </c>
      <c r="I59" s="69" t="s">
        <v>145</v>
      </c>
      <c r="J59" s="246"/>
      <c r="K59" s="57" t="s">
        <v>108</v>
      </c>
      <c r="L59" s="69" t="s">
        <v>135</v>
      </c>
      <c r="M59" s="246"/>
      <c r="N59" s="57" t="s">
        <v>108</v>
      </c>
      <c r="O59" s="63" t="s">
        <v>140</v>
      </c>
    </row>
    <row r="60" spans="2:19" ht="45" x14ac:dyDescent="0.35">
      <c r="C60" s="247"/>
      <c r="D60" s="247"/>
      <c r="E60" s="247"/>
      <c r="F60" s="248"/>
      <c r="G60" s="246"/>
      <c r="H60" s="57" t="s">
        <v>109</v>
      </c>
      <c r="I60" s="69" t="s">
        <v>147</v>
      </c>
      <c r="J60" s="246"/>
      <c r="K60" s="57" t="s">
        <v>109</v>
      </c>
      <c r="L60" s="69" t="s">
        <v>136</v>
      </c>
      <c r="M60" s="246"/>
      <c r="N60" s="57" t="s">
        <v>109</v>
      </c>
      <c r="O60" s="63" t="s">
        <v>141</v>
      </c>
      <c r="S60" s="64" t="s">
        <v>121</v>
      </c>
    </row>
    <row r="61" spans="2:19" ht="15" x14ac:dyDescent="0.35">
      <c r="I61" s="56"/>
    </row>
    <row r="62" spans="2:19" ht="15" x14ac:dyDescent="0.35">
      <c r="J62" s="56"/>
      <c r="O62" s="56"/>
    </row>
    <row r="63" spans="2:19" ht="15" x14ac:dyDescent="0.35">
      <c r="I63" s="56"/>
    </row>
    <row r="65" spans="9:9" ht="15" x14ac:dyDescent="0.35">
      <c r="I65" s="56"/>
    </row>
    <row r="67" spans="9:9" ht="15" x14ac:dyDescent="0.35">
      <c r="I67" s="56"/>
    </row>
    <row r="69" spans="9:9" x14ac:dyDescent="0.35">
      <c r="I69" s="58"/>
    </row>
    <row r="71" spans="9:9" x14ac:dyDescent="0.35">
      <c r="I71" s="62"/>
    </row>
  </sheetData>
  <mergeCells count="18">
    <mergeCell ref="G57:G60"/>
    <mergeCell ref="J57:J60"/>
    <mergeCell ref="M57:M60"/>
    <mergeCell ref="C53:F60"/>
    <mergeCell ref="J1:M7"/>
    <mergeCell ref="G53:G56"/>
    <mergeCell ref="J53:J56"/>
    <mergeCell ref="G8:O8"/>
    <mergeCell ref="M53:M56"/>
    <mergeCell ref="B8:B9"/>
    <mergeCell ref="C8:D8"/>
    <mergeCell ref="E8:E9"/>
    <mergeCell ref="F8:F9"/>
    <mergeCell ref="E2:I2"/>
    <mergeCell ref="E3:I3"/>
    <mergeCell ref="E4:I4"/>
    <mergeCell ref="E5:I7"/>
    <mergeCell ref="B1:D7"/>
  </mergeCells>
  <phoneticPr fontId="14" type="noConversion"/>
  <dataValidations count="2">
    <dataValidation type="list" allowBlank="1" showInputMessage="1" showErrorMessage="1" sqref="G10:G49 M10:M49 J10:J49" xr:uid="{90CF2C26-D317-4EF5-BB0E-B8E3F2E11CA1}">
      <formula1>$Q$10:$Q$15</formula1>
    </dataValidation>
    <dataValidation type="list" allowBlank="1" showInputMessage="1" showErrorMessage="1" sqref="H10:H49 K10:K49 N10" xr:uid="{CD5A4349-AD51-48EB-9501-763AEA55E808}">
      <formula1>$R$10:$R$13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539E6-621E-4C76-AEF5-91B5D9C48B4B}">
  <dimension ref="B1:S71"/>
  <sheetViews>
    <sheetView topLeftCell="A25" zoomScale="70" zoomScaleNormal="70" workbookViewId="0">
      <selection activeCell="E10" sqref="E10:E49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35.08984375" customWidth="1"/>
    <col min="6" max="6" width="5.7265625" customWidth="1"/>
    <col min="7" max="7" width="20.26953125" customWidth="1"/>
    <col min="8" max="8" width="7.453125" customWidth="1"/>
    <col min="9" max="9" width="42.08984375" customWidth="1"/>
    <col min="10" max="10" width="19.36328125" customWidth="1"/>
    <col min="11" max="11" width="8.453125" customWidth="1"/>
    <col min="12" max="12" width="26" customWidth="1"/>
    <col min="13" max="13" width="19.26953125" customWidth="1"/>
    <col min="14" max="14" width="10.453125" customWidth="1"/>
    <col min="15" max="15" width="33.81640625" customWidth="1"/>
    <col min="17" max="17" width="13.81640625" customWidth="1"/>
  </cols>
  <sheetData>
    <row r="1" spans="2:18" x14ac:dyDescent="0.35">
      <c r="B1" s="244" t="s">
        <v>94</v>
      </c>
      <c r="C1" s="244"/>
      <c r="D1" s="244"/>
      <c r="E1" s="29"/>
      <c r="F1" s="29"/>
      <c r="G1" s="29"/>
      <c r="H1" s="29"/>
      <c r="I1" s="29"/>
      <c r="J1" s="249" t="s">
        <v>142</v>
      </c>
      <c r="K1" s="249"/>
      <c r="L1" s="249"/>
      <c r="M1" s="249"/>
      <c r="N1" s="29"/>
      <c r="O1" s="29"/>
    </row>
    <row r="2" spans="2:18" ht="24.5" x14ac:dyDescent="0.45">
      <c r="B2" s="244"/>
      <c r="C2" s="244"/>
      <c r="D2" s="244"/>
      <c r="E2" s="187" t="s">
        <v>77</v>
      </c>
      <c r="F2" s="187"/>
      <c r="G2" s="187"/>
      <c r="H2" s="187"/>
      <c r="I2" s="187"/>
      <c r="J2" s="249"/>
      <c r="K2" s="249"/>
      <c r="L2" s="249"/>
      <c r="M2" s="249"/>
      <c r="N2" s="49"/>
      <c r="O2" s="49"/>
    </row>
    <row r="3" spans="2:18" ht="24.5" x14ac:dyDescent="0.45">
      <c r="B3" s="244"/>
      <c r="C3" s="244"/>
      <c r="D3" s="244"/>
      <c r="E3" s="187" t="str">
        <f>PROFIL!C3 &amp;" " &amp;PROFIL!D3</f>
        <v>SMP NEGERI 3 BABELAN</v>
      </c>
      <c r="F3" s="187"/>
      <c r="G3" s="187"/>
      <c r="H3" s="187"/>
      <c r="I3" s="187"/>
      <c r="J3" s="249"/>
      <c r="K3" s="249"/>
      <c r="L3" s="249"/>
      <c r="M3" s="249"/>
      <c r="N3" s="49"/>
      <c r="O3" s="49"/>
    </row>
    <row r="4" spans="2:18" ht="24.5" customHeight="1" x14ac:dyDescent="0.35">
      <c r="B4" s="244"/>
      <c r="C4" s="244"/>
      <c r="D4" s="244"/>
      <c r="E4" s="188" t="str">
        <f>"ASSESMEN PESERTA DIDIK TAHUN PELAJARAN " &amp; ": " &amp;PROFIL!C15 &amp; PROFIL!D15 &amp;PROFIL!E15</f>
        <v>ASSESMEN PESERTA DIDIK TAHUN PELAJARAN : 2025/2026</v>
      </c>
      <c r="F4" s="188"/>
      <c r="G4" s="188"/>
      <c r="H4" s="188"/>
      <c r="I4" s="188"/>
      <c r="J4" s="249"/>
      <c r="K4" s="249"/>
      <c r="L4" s="249"/>
      <c r="M4" s="249"/>
      <c r="N4" s="50"/>
      <c r="O4" s="50"/>
    </row>
    <row r="5" spans="2:18" x14ac:dyDescent="0.35">
      <c r="B5" s="244"/>
      <c r="C5" s="244"/>
      <c r="D5" s="244"/>
      <c r="E5" s="242" t="s">
        <v>148</v>
      </c>
      <c r="F5" s="242"/>
      <c r="G5" s="242"/>
      <c r="H5" s="242"/>
      <c r="I5" s="242"/>
      <c r="J5" s="249"/>
      <c r="K5" s="249"/>
      <c r="L5" s="249"/>
      <c r="M5" s="249"/>
      <c r="N5" s="30"/>
      <c r="O5" s="29"/>
    </row>
    <row r="6" spans="2:18" x14ac:dyDescent="0.35">
      <c r="B6" s="244"/>
      <c r="C6" s="244"/>
      <c r="D6" s="244"/>
      <c r="E6" s="242"/>
      <c r="F6" s="242"/>
      <c r="G6" s="242"/>
      <c r="H6" s="242"/>
      <c r="I6" s="242"/>
      <c r="J6" s="249"/>
      <c r="K6" s="249"/>
      <c r="L6" s="249"/>
      <c r="M6" s="249"/>
      <c r="N6" s="30"/>
      <c r="O6" s="29"/>
    </row>
    <row r="7" spans="2:18" ht="13.5" customHeight="1" thickBot="1" x14ac:dyDescent="0.4">
      <c r="B7" s="245"/>
      <c r="C7" s="245"/>
      <c r="D7" s="245"/>
      <c r="E7" s="243"/>
      <c r="F7" s="243"/>
      <c r="G7" s="243"/>
      <c r="H7" s="243"/>
      <c r="I7" s="243"/>
      <c r="J7" s="250"/>
      <c r="K7" s="250"/>
      <c r="L7" s="250"/>
      <c r="M7" s="250"/>
      <c r="N7" s="29"/>
      <c r="O7" s="29"/>
    </row>
    <row r="8" spans="2:18" s="14" customFormat="1" ht="63.5" customHeight="1" thickBot="1" x14ac:dyDescent="0.4">
      <c r="B8" s="189" t="s">
        <v>48</v>
      </c>
      <c r="C8" s="191" t="s">
        <v>51</v>
      </c>
      <c r="D8" s="191"/>
      <c r="E8" s="191" t="s">
        <v>52</v>
      </c>
      <c r="F8" s="191" t="s">
        <v>53</v>
      </c>
      <c r="G8" s="252" t="s">
        <v>104</v>
      </c>
      <c r="H8" s="253"/>
      <c r="I8" s="253"/>
      <c r="J8" s="253"/>
      <c r="K8" s="253"/>
      <c r="L8" s="253"/>
      <c r="M8" s="253"/>
      <c r="N8" s="253"/>
      <c r="O8" s="254"/>
    </row>
    <row r="9" spans="2:18" s="14" customFormat="1" ht="15.5" customHeight="1" x14ac:dyDescent="0.35">
      <c r="B9" s="190"/>
      <c r="C9" s="17" t="s">
        <v>49</v>
      </c>
      <c r="D9" s="17" t="s">
        <v>50</v>
      </c>
      <c r="E9" s="186"/>
      <c r="F9" s="186"/>
      <c r="G9" s="51" t="s">
        <v>101</v>
      </c>
      <c r="H9" s="55" t="s">
        <v>102</v>
      </c>
      <c r="I9" s="55" t="s">
        <v>103</v>
      </c>
      <c r="J9" s="52" t="s">
        <v>105</v>
      </c>
      <c r="K9" s="52" t="s">
        <v>102</v>
      </c>
      <c r="L9" s="52" t="s">
        <v>103</v>
      </c>
      <c r="M9" s="53" t="s">
        <v>101</v>
      </c>
      <c r="N9" s="53" t="s">
        <v>102</v>
      </c>
      <c r="O9" s="53" t="s">
        <v>103</v>
      </c>
    </row>
    <row r="10" spans="2:18" ht="64" customHeight="1" x14ac:dyDescent="0.35">
      <c r="B10" s="67">
        <v>1</v>
      </c>
      <c r="C10" s="67">
        <f>'2'!C5</f>
        <v>0</v>
      </c>
      <c r="D10" s="67">
        <f>'2'!D5</f>
        <v>0</v>
      </c>
      <c r="E10" s="71">
        <f>'2'!E5</f>
        <v>0</v>
      </c>
      <c r="F10" s="67">
        <f>'2'!F5</f>
        <v>0</v>
      </c>
      <c r="G10" s="61" t="s">
        <v>95</v>
      </c>
      <c r="H10" s="59"/>
      <c r="I10" s="60" t="b">
        <f>IF(H10="SB",$I$53,IF(H10="B",$I$54,IF(H10="C",$I$55,IF(H10="K",$I$56))))</f>
        <v>0</v>
      </c>
      <c r="J10" s="61" t="s">
        <v>96</v>
      </c>
      <c r="K10" s="59"/>
      <c r="L10" s="60" t="b">
        <f>IF(K10="SB",$L$53,IF(K10="B",$L$54,IF(K10="C",$L$55,IF(K10="K",$L$56))))</f>
        <v>0</v>
      </c>
      <c r="M10" s="59" t="s">
        <v>95</v>
      </c>
      <c r="N10" s="45"/>
      <c r="O10" s="23"/>
      <c r="Q10" s="54" t="s">
        <v>95</v>
      </c>
      <c r="R10" s="54" t="s">
        <v>106</v>
      </c>
    </row>
    <row r="11" spans="2:18" x14ac:dyDescent="0.35">
      <c r="B11" s="68">
        <v>2</v>
      </c>
      <c r="C11" s="67">
        <f>'2'!C6</f>
        <v>0</v>
      </c>
      <c r="D11" s="67">
        <f>'2'!D6</f>
        <v>0</v>
      </c>
      <c r="E11" s="71">
        <f>'2'!E6</f>
        <v>0</v>
      </c>
      <c r="F11" s="67">
        <f>'2'!F6</f>
        <v>0</v>
      </c>
      <c r="G11" s="61" t="s">
        <v>95</v>
      </c>
      <c r="H11" s="59"/>
      <c r="I11" s="60" t="b">
        <f>IF(H11="SB",$I$53,IF(H11="B",$I$54,IF(H11="C",$I$55,IF(H11="K",$I$56))))</f>
        <v>0</v>
      </c>
      <c r="J11" s="61" t="s">
        <v>96</v>
      </c>
      <c r="K11" s="59"/>
      <c r="L11" s="60" t="b">
        <f t="shared" ref="L11:L49" si="0">IF(K11="SB",$L$53,IF(K11="B",$L$54,IF(K11="C",$L$55,IF(K11="K",$L$56))))</f>
        <v>0</v>
      </c>
      <c r="M11" s="59" t="s">
        <v>95</v>
      </c>
      <c r="N11" s="45"/>
      <c r="O11" s="23" t="e">
        <f>#REF!</f>
        <v>#REF!</v>
      </c>
      <c r="Q11" s="54" t="s">
        <v>97</v>
      </c>
      <c r="R11" s="54" t="s">
        <v>107</v>
      </c>
    </row>
    <row r="12" spans="2:18" x14ac:dyDescent="0.35">
      <c r="B12" s="68">
        <v>3</v>
      </c>
      <c r="C12" s="67">
        <f>'2'!C7</f>
        <v>0</v>
      </c>
      <c r="D12" s="67">
        <f>'2'!D7</f>
        <v>0</v>
      </c>
      <c r="E12" s="71">
        <f>'2'!E7</f>
        <v>0</v>
      </c>
      <c r="F12" s="67">
        <f>'2'!F7</f>
        <v>0</v>
      </c>
      <c r="G12" s="61" t="s">
        <v>95</v>
      </c>
      <c r="H12" s="59"/>
      <c r="I12" s="60" t="b">
        <f t="shared" ref="I12:I49" si="1">IF(H12="SB",$I$53,IF(H12="B",$I$54,IF(H12="C",$I$55,IF(H12="K",$I$56))))</f>
        <v>0</v>
      </c>
      <c r="J12" s="61" t="s">
        <v>96</v>
      </c>
      <c r="K12" s="59"/>
      <c r="L12" s="60" t="b">
        <f t="shared" si="0"/>
        <v>0</v>
      </c>
      <c r="M12" s="59" t="s">
        <v>95</v>
      </c>
      <c r="N12" s="45"/>
      <c r="O12" s="23" t="e">
        <f>#REF!</f>
        <v>#REF!</v>
      </c>
      <c r="Q12" s="54" t="s">
        <v>98</v>
      </c>
      <c r="R12" s="54" t="s">
        <v>108</v>
      </c>
    </row>
    <row r="13" spans="2:18" x14ac:dyDescent="0.35">
      <c r="B13" s="68">
        <v>4</v>
      </c>
      <c r="C13" s="67">
        <f>'2'!C8</f>
        <v>0</v>
      </c>
      <c r="D13" s="67">
        <f>'2'!D8</f>
        <v>0</v>
      </c>
      <c r="E13" s="71">
        <f>'2'!E8</f>
        <v>0</v>
      </c>
      <c r="F13" s="67">
        <f>'2'!F8</f>
        <v>0</v>
      </c>
      <c r="G13" s="61" t="s">
        <v>95</v>
      </c>
      <c r="H13" s="59"/>
      <c r="I13" s="60" t="b">
        <f t="shared" si="1"/>
        <v>0</v>
      </c>
      <c r="J13" s="61" t="s">
        <v>96</v>
      </c>
      <c r="K13" s="59"/>
      <c r="L13" s="60" t="b">
        <f t="shared" si="0"/>
        <v>0</v>
      </c>
      <c r="M13" s="59" t="s">
        <v>95</v>
      </c>
      <c r="N13" s="45"/>
      <c r="O13" s="23" t="e">
        <f>#REF!</f>
        <v>#REF!</v>
      </c>
      <c r="Q13" s="54" t="s">
        <v>99</v>
      </c>
      <c r="R13" s="54" t="s">
        <v>109</v>
      </c>
    </row>
    <row r="14" spans="2:18" x14ac:dyDescent="0.35">
      <c r="B14" s="68">
        <v>5</v>
      </c>
      <c r="C14" s="67">
        <f>'2'!C9</f>
        <v>0</v>
      </c>
      <c r="D14" s="67">
        <f>'2'!D9</f>
        <v>0</v>
      </c>
      <c r="E14" s="71">
        <f>'2'!E9</f>
        <v>0</v>
      </c>
      <c r="F14" s="67">
        <f>'2'!F9</f>
        <v>0</v>
      </c>
      <c r="G14" s="61" t="s">
        <v>95</v>
      </c>
      <c r="H14" s="59"/>
      <c r="I14" s="60" t="b">
        <f t="shared" si="1"/>
        <v>0</v>
      </c>
      <c r="J14" s="61" t="s">
        <v>96</v>
      </c>
      <c r="K14" s="59"/>
      <c r="L14" s="60" t="b">
        <f t="shared" si="0"/>
        <v>0</v>
      </c>
      <c r="M14" s="59" t="s">
        <v>95</v>
      </c>
      <c r="N14" s="45"/>
      <c r="O14" s="23" t="e">
        <f>#REF!</f>
        <v>#REF!</v>
      </c>
      <c r="Q14" s="54" t="s">
        <v>100</v>
      </c>
    </row>
    <row r="15" spans="2:18" x14ac:dyDescent="0.35">
      <c r="B15" s="68">
        <v>6</v>
      </c>
      <c r="C15" s="67">
        <f>'2'!C10</f>
        <v>0</v>
      </c>
      <c r="D15" s="67">
        <f>'2'!D10</f>
        <v>0</v>
      </c>
      <c r="E15" s="71">
        <f>'2'!E10</f>
        <v>0</v>
      </c>
      <c r="F15" s="67">
        <f>'2'!F10</f>
        <v>0</v>
      </c>
      <c r="G15" s="61" t="s">
        <v>95</v>
      </c>
      <c r="H15" s="59"/>
      <c r="I15" s="60" t="b">
        <f t="shared" si="1"/>
        <v>0</v>
      </c>
      <c r="J15" s="61" t="s">
        <v>96</v>
      </c>
      <c r="K15" s="59"/>
      <c r="L15" s="60" t="b">
        <f t="shared" si="0"/>
        <v>0</v>
      </c>
      <c r="M15" s="59" t="s">
        <v>95</v>
      </c>
      <c r="N15" s="45"/>
      <c r="O15" s="23" t="e">
        <f>#REF!</f>
        <v>#REF!</v>
      </c>
      <c r="Q15" s="54" t="s">
        <v>96</v>
      </c>
    </row>
    <row r="16" spans="2:18" x14ac:dyDescent="0.35">
      <c r="B16" s="68">
        <v>7</v>
      </c>
      <c r="C16" s="67">
        <f>'2'!C11</f>
        <v>0</v>
      </c>
      <c r="D16" s="67">
        <f>'2'!D11</f>
        <v>0</v>
      </c>
      <c r="E16" s="71">
        <f>'2'!E11</f>
        <v>0</v>
      </c>
      <c r="F16" s="67">
        <f>'2'!F11</f>
        <v>0</v>
      </c>
      <c r="G16" s="61" t="s">
        <v>95</v>
      </c>
      <c r="H16" s="59"/>
      <c r="I16" s="60" t="b">
        <f t="shared" si="1"/>
        <v>0</v>
      </c>
      <c r="J16" s="61" t="s">
        <v>96</v>
      </c>
      <c r="K16" s="59"/>
      <c r="L16" s="60" t="b">
        <f t="shared" si="0"/>
        <v>0</v>
      </c>
      <c r="M16" s="59" t="s">
        <v>95</v>
      </c>
      <c r="N16" s="45"/>
      <c r="O16" s="23" t="e">
        <f>#REF!</f>
        <v>#REF!</v>
      </c>
    </row>
    <row r="17" spans="2:15" x14ac:dyDescent="0.35">
      <c r="B17" s="68">
        <v>8</v>
      </c>
      <c r="C17" s="67">
        <f>'2'!C12</f>
        <v>0</v>
      </c>
      <c r="D17" s="67">
        <f>'2'!D12</f>
        <v>0</v>
      </c>
      <c r="E17" s="71">
        <f>'2'!E12</f>
        <v>0</v>
      </c>
      <c r="F17" s="67">
        <f>'2'!F12</f>
        <v>0</v>
      </c>
      <c r="G17" s="61" t="s">
        <v>95</v>
      </c>
      <c r="H17" s="59"/>
      <c r="I17" s="60" t="b">
        <f t="shared" si="1"/>
        <v>0</v>
      </c>
      <c r="J17" s="61" t="s">
        <v>96</v>
      </c>
      <c r="K17" s="59"/>
      <c r="L17" s="60" t="b">
        <f t="shared" si="0"/>
        <v>0</v>
      </c>
      <c r="M17" s="59" t="s">
        <v>95</v>
      </c>
      <c r="N17" s="45"/>
      <c r="O17" s="23" t="e">
        <f>#REF!</f>
        <v>#REF!</v>
      </c>
    </row>
    <row r="18" spans="2:15" x14ac:dyDescent="0.35">
      <c r="B18" s="68">
        <v>9</v>
      </c>
      <c r="C18" s="67">
        <f>'2'!C13</f>
        <v>0</v>
      </c>
      <c r="D18" s="67">
        <f>'2'!D13</f>
        <v>0</v>
      </c>
      <c r="E18" s="71">
        <f>'2'!E13</f>
        <v>0</v>
      </c>
      <c r="F18" s="67">
        <f>'2'!F13</f>
        <v>0</v>
      </c>
      <c r="G18" s="61" t="s">
        <v>95</v>
      </c>
      <c r="H18" s="59"/>
      <c r="I18" s="60" t="b">
        <f t="shared" si="1"/>
        <v>0</v>
      </c>
      <c r="J18" s="61" t="s">
        <v>96</v>
      </c>
      <c r="K18" s="59"/>
      <c r="L18" s="60" t="b">
        <f t="shared" si="0"/>
        <v>0</v>
      </c>
      <c r="M18" s="59" t="s">
        <v>95</v>
      </c>
      <c r="N18" s="45"/>
      <c r="O18" s="23" t="e">
        <f>#REF!</f>
        <v>#REF!</v>
      </c>
    </row>
    <row r="19" spans="2:15" x14ac:dyDescent="0.35">
      <c r="B19" s="68">
        <v>10</v>
      </c>
      <c r="C19" s="67">
        <f>'2'!C14</f>
        <v>0</v>
      </c>
      <c r="D19" s="67">
        <f>'2'!D14</f>
        <v>0</v>
      </c>
      <c r="E19" s="71">
        <f>'2'!E14</f>
        <v>0</v>
      </c>
      <c r="F19" s="67">
        <f>'2'!F14</f>
        <v>0</v>
      </c>
      <c r="G19" s="61" t="s">
        <v>95</v>
      </c>
      <c r="H19" s="59"/>
      <c r="I19" s="60" t="b">
        <f t="shared" si="1"/>
        <v>0</v>
      </c>
      <c r="J19" s="61" t="s">
        <v>96</v>
      </c>
      <c r="K19" s="59"/>
      <c r="L19" s="60" t="b">
        <f t="shared" si="0"/>
        <v>0</v>
      </c>
      <c r="M19" s="59" t="s">
        <v>95</v>
      </c>
      <c r="N19" s="45"/>
      <c r="O19" s="23" t="e">
        <f>#REF!</f>
        <v>#REF!</v>
      </c>
    </row>
    <row r="20" spans="2:15" x14ac:dyDescent="0.35">
      <c r="B20" s="68">
        <v>11</v>
      </c>
      <c r="C20" s="67">
        <f>'2'!C15</f>
        <v>0</v>
      </c>
      <c r="D20" s="67">
        <f>'2'!D15</f>
        <v>0</v>
      </c>
      <c r="E20" s="71">
        <f>'2'!E15</f>
        <v>0</v>
      </c>
      <c r="F20" s="67">
        <f>'2'!F15</f>
        <v>0</v>
      </c>
      <c r="G20" s="61" t="s">
        <v>95</v>
      </c>
      <c r="H20" s="59"/>
      <c r="I20" s="60" t="b">
        <f t="shared" si="1"/>
        <v>0</v>
      </c>
      <c r="J20" s="61" t="s">
        <v>96</v>
      </c>
      <c r="K20" s="59"/>
      <c r="L20" s="60" t="b">
        <f t="shared" si="0"/>
        <v>0</v>
      </c>
      <c r="M20" s="59" t="s">
        <v>95</v>
      </c>
      <c r="N20" s="45"/>
      <c r="O20" s="23" t="e">
        <f>#REF!</f>
        <v>#REF!</v>
      </c>
    </row>
    <row r="21" spans="2:15" x14ac:dyDescent="0.35">
      <c r="B21" s="68">
        <v>12</v>
      </c>
      <c r="C21" s="67">
        <f>'2'!C16</f>
        <v>0</v>
      </c>
      <c r="D21" s="67">
        <f>'2'!D16</f>
        <v>0</v>
      </c>
      <c r="E21" s="71">
        <f>'2'!E16</f>
        <v>0</v>
      </c>
      <c r="F21" s="67">
        <f>'2'!F16</f>
        <v>0</v>
      </c>
      <c r="G21" s="61" t="s">
        <v>95</v>
      </c>
      <c r="H21" s="59"/>
      <c r="I21" s="60" t="b">
        <f t="shared" si="1"/>
        <v>0</v>
      </c>
      <c r="J21" s="61" t="s">
        <v>96</v>
      </c>
      <c r="K21" s="59"/>
      <c r="L21" s="60" t="b">
        <f t="shared" si="0"/>
        <v>0</v>
      </c>
      <c r="M21" s="59" t="s">
        <v>95</v>
      </c>
      <c r="N21" s="45"/>
      <c r="O21" s="23" t="e">
        <f>#REF!</f>
        <v>#REF!</v>
      </c>
    </row>
    <row r="22" spans="2:15" x14ac:dyDescent="0.35">
      <c r="B22" s="68">
        <v>13</v>
      </c>
      <c r="C22" s="67">
        <f>'2'!C17</f>
        <v>0</v>
      </c>
      <c r="D22" s="67">
        <f>'2'!D17</f>
        <v>0</v>
      </c>
      <c r="E22" s="71">
        <f>'2'!E17</f>
        <v>0</v>
      </c>
      <c r="F22" s="67">
        <f>'2'!F17</f>
        <v>0</v>
      </c>
      <c r="G22" s="61" t="s">
        <v>95</v>
      </c>
      <c r="H22" s="59"/>
      <c r="I22" s="60" t="b">
        <f t="shared" si="1"/>
        <v>0</v>
      </c>
      <c r="J22" s="61" t="s">
        <v>96</v>
      </c>
      <c r="K22" s="59"/>
      <c r="L22" s="60" t="b">
        <f t="shared" si="0"/>
        <v>0</v>
      </c>
      <c r="M22" s="59" t="s">
        <v>95</v>
      </c>
      <c r="N22" s="45"/>
      <c r="O22" s="23" t="e">
        <f>#REF!</f>
        <v>#REF!</v>
      </c>
    </row>
    <row r="23" spans="2:15" x14ac:dyDescent="0.35">
      <c r="B23" s="68">
        <v>14</v>
      </c>
      <c r="C23" s="67">
        <f>'2'!C18</f>
        <v>0</v>
      </c>
      <c r="D23" s="67">
        <f>'2'!D18</f>
        <v>0</v>
      </c>
      <c r="E23" s="71">
        <f>'2'!E18</f>
        <v>0</v>
      </c>
      <c r="F23" s="67">
        <f>'2'!F18</f>
        <v>0</v>
      </c>
      <c r="G23" s="61" t="s">
        <v>95</v>
      </c>
      <c r="H23" s="59"/>
      <c r="I23" s="60" t="b">
        <f t="shared" si="1"/>
        <v>0</v>
      </c>
      <c r="J23" s="61" t="s">
        <v>96</v>
      </c>
      <c r="K23" s="59"/>
      <c r="L23" s="60" t="b">
        <f t="shared" si="0"/>
        <v>0</v>
      </c>
      <c r="M23" s="59" t="s">
        <v>95</v>
      </c>
      <c r="N23" s="45"/>
      <c r="O23" s="23" t="e">
        <f>#REF!</f>
        <v>#REF!</v>
      </c>
    </row>
    <row r="24" spans="2:15" x14ac:dyDescent="0.35">
      <c r="B24" s="68">
        <v>15</v>
      </c>
      <c r="C24" s="67">
        <f>'2'!C19</f>
        <v>0</v>
      </c>
      <c r="D24" s="67">
        <f>'2'!D19</f>
        <v>0</v>
      </c>
      <c r="E24" s="71">
        <f>'2'!E19</f>
        <v>0</v>
      </c>
      <c r="F24" s="67">
        <f>'2'!F19</f>
        <v>0</v>
      </c>
      <c r="G24" s="61" t="s">
        <v>95</v>
      </c>
      <c r="H24" s="59"/>
      <c r="I24" s="60" t="b">
        <f t="shared" si="1"/>
        <v>0</v>
      </c>
      <c r="J24" s="61" t="s">
        <v>96</v>
      </c>
      <c r="K24" s="59"/>
      <c r="L24" s="60" t="b">
        <f t="shared" si="0"/>
        <v>0</v>
      </c>
      <c r="M24" s="59" t="s">
        <v>95</v>
      </c>
      <c r="N24" s="45"/>
      <c r="O24" s="23" t="e">
        <f>#REF!</f>
        <v>#REF!</v>
      </c>
    </row>
    <row r="25" spans="2:15" x14ac:dyDescent="0.35">
      <c r="B25" s="68">
        <v>16</v>
      </c>
      <c r="C25" s="67">
        <f>'2'!C20</f>
        <v>0</v>
      </c>
      <c r="D25" s="67">
        <f>'2'!D20</f>
        <v>0</v>
      </c>
      <c r="E25" s="71">
        <f>'2'!E20</f>
        <v>0</v>
      </c>
      <c r="F25" s="67">
        <f>'2'!F20</f>
        <v>0</v>
      </c>
      <c r="G25" s="61" t="s">
        <v>95</v>
      </c>
      <c r="H25" s="59"/>
      <c r="I25" s="60" t="b">
        <f t="shared" si="1"/>
        <v>0</v>
      </c>
      <c r="J25" s="61" t="s">
        <v>96</v>
      </c>
      <c r="K25" s="59"/>
      <c r="L25" s="60" t="b">
        <f t="shared" si="0"/>
        <v>0</v>
      </c>
      <c r="M25" s="59" t="s">
        <v>95</v>
      </c>
      <c r="N25" s="45"/>
      <c r="O25" s="23" t="e">
        <f>#REF!</f>
        <v>#REF!</v>
      </c>
    </row>
    <row r="26" spans="2:15" x14ac:dyDescent="0.35">
      <c r="B26" s="68">
        <v>17</v>
      </c>
      <c r="C26" s="67">
        <f>'2'!C21</f>
        <v>0</v>
      </c>
      <c r="D26" s="67">
        <f>'2'!D21</f>
        <v>0</v>
      </c>
      <c r="E26" s="71">
        <f>'2'!E21</f>
        <v>0</v>
      </c>
      <c r="F26" s="67">
        <f>'2'!F21</f>
        <v>0</v>
      </c>
      <c r="G26" s="61" t="s">
        <v>95</v>
      </c>
      <c r="H26" s="59"/>
      <c r="I26" s="60" t="b">
        <f t="shared" si="1"/>
        <v>0</v>
      </c>
      <c r="J26" s="61" t="s">
        <v>96</v>
      </c>
      <c r="K26" s="59"/>
      <c r="L26" s="60" t="b">
        <f t="shared" si="0"/>
        <v>0</v>
      </c>
      <c r="M26" s="59" t="s">
        <v>95</v>
      </c>
      <c r="N26" s="45"/>
      <c r="O26" s="23" t="e">
        <f>#REF!</f>
        <v>#REF!</v>
      </c>
    </row>
    <row r="27" spans="2:15" x14ac:dyDescent="0.35">
      <c r="B27" s="68">
        <v>18</v>
      </c>
      <c r="C27" s="67">
        <f>'2'!C22</f>
        <v>0</v>
      </c>
      <c r="D27" s="67">
        <f>'2'!D22</f>
        <v>0</v>
      </c>
      <c r="E27" s="71">
        <f>'2'!E22</f>
        <v>0</v>
      </c>
      <c r="F27" s="67">
        <f>'2'!F22</f>
        <v>0</v>
      </c>
      <c r="G27" s="61" t="s">
        <v>95</v>
      </c>
      <c r="H27" s="59"/>
      <c r="I27" s="60" t="b">
        <f t="shared" si="1"/>
        <v>0</v>
      </c>
      <c r="J27" s="61" t="s">
        <v>96</v>
      </c>
      <c r="K27" s="59"/>
      <c r="L27" s="60" t="b">
        <f t="shared" si="0"/>
        <v>0</v>
      </c>
      <c r="M27" s="59" t="s">
        <v>95</v>
      </c>
      <c r="N27" s="45"/>
      <c r="O27" s="23" t="e">
        <f>#REF!</f>
        <v>#REF!</v>
      </c>
    </row>
    <row r="28" spans="2:15" x14ac:dyDescent="0.35">
      <c r="B28" s="68">
        <v>19</v>
      </c>
      <c r="C28" s="67">
        <f>'2'!C23</f>
        <v>0</v>
      </c>
      <c r="D28" s="67">
        <f>'2'!D23</f>
        <v>0</v>
      </c>
      <c r="E28" s="71">
        <f>'2'!E23</f>
        <v>0</v>
      </c>
      <c r="F28" s="67">
        <f>'2'!F23</f>
        <v>0</v>
      </c>
      <c r="G28" s="61" t="s">
        <v>95</v>
      </c>
      <c r="H28" s="59"/>
      <c r="I28" s="60" t="b">
        <f t="shared" si="1"/>
        <v>0</v>
      </c>
      <c r="J28" s="61" t="s">
        <v>96</v>
      </c>
      <c r="K28" s="59"/>
      <c r="L28" s="60" t="b">
        <f t="shared" si="0"/>
        <v>0</v>
      </c>
      <c r="M28" s="59" t="s">
        <v>95</v>
      </c>
      <c r="N28" s="45"/>
      <c r="O28" s="23" t="e">
        <f>#REF!</f>
        <v>#REF!</v>
      </c>
    </row>
    <row r="29" spans="2:15" x14ac:dyDescent="0.35">
      <c r="B29" s="68">
        <v>20</v>
      </c>
      <c r="C29" s="67">
        <f>'2'!C24</f>
        <v>0</v>
      </c>
      <c r="D29" s="67">
        <f>'2'!D24</f>
        <v>0</v>
      </c>
      <c r="E29" s="71">
        <f>'2'!E24</f>
        <v>0</v>
      </c>
      <c r="F29" s="67">
        <f>'2'!F24</f>
        <v>0</v>
      </c>
      <c r="G29" s="61" t="s">
        <v>95</v>
      </c>
      <c r="H29" s="59"/>
      <c r="I29" s="60" t="b">
        <f t="shared" si="1"/>
        <v>0</v>
      </c>
      <c r="J29" s="61" t="s">
        <v>96</v>
      </c>
      <c r="K29" s="59"/>
      <c r="L29" s="60" t="b">
        <f t="shared" si="0"/>
        <v>0</v>
      </c>
      <c r="M29" s="59" t="s">
        <v>95</v>
      </c>
      <c r="N29" s="45"/>
      <c r="O29" s="23" t="e">
        <f>#REF!</f>
        <v>#REF!</v>
      </c>
    </row>
    <row r="30" spans="2:15" x14ac:dyDescent="0.35">
      <c r="B30" s="68">
        <v>21</v>
      </c>
      <c r="C30" s="67">
        <f>'2'!C25</f>
        <v>0</v>
      </c>
      <c r="D30" s="67">
        <f>'2'!D25</f>
        <v>0</v>
      </c>
      <c r="E30" s="71">
        <f>'2'!E25</f>
        <v>0</v>
      </c>
      <c r="F30" s="67">
        <f>'2'!F25</f>
        <v>0</v>
      </c>
      <c r="G30" s="61" t="s">
        <v>95</v>
      </c>
      <c r="H30" s="59"/>
      <c r="I30" s="60" t="b">
        <f t="shared" si="1"/>
        <v>0</v>
      </c>
      <c r="J30" s="61" t="s">
        <v>96</v>
      </c>
      <c r="K30" s="59"/>
      <c r="L30" s="60" t="b">
        <f t="shared" si="0"/>
        <v>0</v>
      </c>
      <c r="M30" s="59" t="s">
        <v>95</v>
      </c>
      <c r="N30" s="45"/>
      <c r="O30" s="23" t="e">
        <f>#REF!</f>
        <v>#REF!</v>
      </c>
    </row>
    <row r="31" spans="2:15" x14ac:dyDescent="0.35">
      <c r="B31" s="68">
        <v>22</v>
      </c>
      <c r="C31" s="67">
        <f>'2'!C26</f>
        <v>0</v>
      </c>
      <c r="D31" s="67">
        <f>'2'!D26</f>
        <v>0</v>
      </c>
      <c r="E31" s="71">
        <f>'2'!E26</f>
        <v>0</v>
      </c>
      <c r="F31" s="67">
        <f>'2'!F26</f>
        <v>0</v>
      </c>
      <c r="G31" s="61" t="s">
        <v>95</v>
      </c>
      <c r="H31" s="59"/>
      <c r="I31" s="60" t="b">
        <f t="shared" si="1"/>
        <v>0</v>
      </c>
      <c r="J31" s="61" t="s">
        <v>96</v>
      </c>
      <c r="K31" s="59"/>
      <c r="L31" s="60" t="b">
        <f t="shared" si="0"/>
        <v>0</v>
      </c>
      <c r="M31" s="59" t="s">
        <v>95</v>
      </c>
      <c r="N31" s="45"/>
      <c r="O31" s="23" t="e">
        <f>#REF!</f>
        <v>#REF!</v>
      </c>
    </row>
    <row r="32" spans="2:15" x14ac:dyDescent="0.35">
      <c r="B32" s="68">
        <v>23</v>
      </c>
      <c r="C32" s="67">
        <f>'2'!C27</f>
        <v>0</v>
      </c>
      <c r="D32" s="67">
        <f>'2'!D27</f>
        <v>0</v>
      </c>
      <c r="E32" s="71">
        <f>'2'!E27</f>
        <v>0</v>
      </c>
      <c r="F32" s="67">
        <f>'2'!F27</f>
        <v>0</v>
      </c>
      <c r="G32" s="61" t="s">
        <v>95</v>
      </c>
      <c r="H32" s="59"/>
      <c r="I32" s="60" t="b">
        <f t="shared" si="1"/>
        <v>0</v>
      </c>
      <c r="J32" s="61" t="s">
        <v>96</v>
      </c>
      <c r="K32" s="59"/>
      <c r="L32" s="60" t="b">
        <f t="shared" si="0"/>
        <v>0</v>
      </c>
      <c r="M32" s="59" t="s">
        <v>95</v>
      </c>
      <c r="N32" s="45"/>
      <c r="O32" s="23" t="e">
        <f>#REF!</f>
        <v>#REF!</v>
      </c>
    </row>
    <row r="33" spans="2:15" x14ac:dyDescent="0.35">
      <c r="B33" s="68">
        <v>24</v>
      </c>
      <c r="C33" s="67">
        <f>'2'!C28</f>
        <v>0</v>
      </c>
      <c r="D33" s="67">
        <f>'2'!D28</f>
        <v>0</v>
      </c>
      <c r="E33" s="71">
        <f>'2'!E28</f>
        <v>0</v>
      </c>
      <c r="F33" s="67">
        <f>'2'!F28</f>
        <v>0</v>
      </c>
      <c r="G33" s="61" t="s">
        <v>95</v>
      </c>
      <c r="H33" s="59"/>
      <c r="I33" s="60" t="b">
        <f t="shared" si="1"/>
        <v>0</v>
      </c>
      <c r="J33" s="61" t="s">
        <v>96</v>
      </c>
      <c r="K33" s="59"/>
      <c r="L33" s="60" t="b">
        <f t="shared" si="0"/>
        <v>0</v>
      </c>
      <c r="M33" s="59" t="s">
        <v>95</v>
      </c>
      <c r="N33" s="45"/>
      <c r="O33" s="23" t="e">
        <f>#REF!</f>
        <v>#REF!</v>
      </c>
    </row>
    <row r="34" spans="2:15" x14ac:dyDescent="0.35">
      <c r="B34" s="68">
        <v>25</v>
      </c>
      <c r="C34" s="67">
        <f>'2'!C29</f>
        <v>0</v>
      </c>
      <c r="D34" s="67">
        <f>'2'!D29</f>
        <v>0</v>
      </c>
      <c r="E34" s="71">
        <f>'2'!E29</f>
        <v>0</v>
      </c>
      <c r="F34" s="67">
        <f>'2'!F29</f>
        <v>0</v>
      </c>
      <c r="G34" s="61" t="s">
        <v>95</v>
      </c>
      <c r="H34" s="59"/>
      <c r="I34" s="60" t="b">
        <f t="shared" si="1"/>
        <v>0</v>
      </c>
      <c r="J34" s="61" t="s">
        <v>96</v>
      </c>
      <c r="K34" s="59"/>
      <c r="L34" s="60" t="b">
        <f t="shared" si="0"/>
        <v>0</v>
      </c>
      <c r="M34" s="59" t="s">
        <v>95</v>
      </c>
      <c r="N34" s="45"/>
      <c r="O34" s="23" t="e">
        <f>#REF!</f>
        <v>#REF!</v>
      </c>
    </row>
    <row r="35" spans="2:15" x14ac:dyDescent="0.35">
      <c r="B35" s="68">
        <v>26</v>
      </c>
      <c r="C35" s="67">
        <f>'2'!C30</f>
        <v>0</v>
      </c>
      <c r="D35" s="67">
        <f>'2'!D30</f>
        <v>0</v>
      </c>
      <c r="E35" s="71">
        <f>'2'!E30</f>
        <v>0</v>
      </c>
      <c r="F35" s="67">
        <f>'2'!F30</f>
        <v>0</v>
      </c>
      <c r="G35" s="61" t="s">
        <v>95</v>
      </c>
      <c r="H35" s="59"/>
      <c r="I35" s="60" t="b">
        <f t="shared" si="1"/>
        <v>0</v>
      </c>
      <c r="J35" s="61" t="s">
        <v>96</v>
      </c>
      <c r="K35" s="59"/>
      <c r="L35" s="60" t="b">
        <f t="shared" si="0"/>
        <v>0</v>
      </c>
      <c r="M35" s="59" t="s">
        <v>95</v>
      </c>
      <c r="N35" s="45"/>
      <c r="O35" s="23" t="e">
        <f>#REF!</f>
        <v>#REF!</v>
      </c>
    </row>
    <row r="36" spans="2:15" x14ac:dyDescent="0.35">
      <c r="B36" s="68">
        <v>27</v>
      </c>
      <c r="C36" s="67">
        <f>'2'!C31</f>
        <v>0</v>
      </c>
      <c r="D36" s="67">
        <f>'2'!D31</f>
        <v>0</v>
      </c>
      <c r="E36" s="71">
        <f>'2'!E31</f>
        <v>0</v>
      </c>
      <c r="F36" s="67">
        <f>'2'!F31</f>
        <v>0</v>
      </c>
      <c r="G36" s="61" t="s">
        <v>95</v>
      </c>
      <c r="H36" s="59"/>
      <c r="I36" s="60" t="b">
        <f t="shared" si="1"/>
        <v>0</v>
      </c>
      <c r="J36" s="61" t="s">
        <v>96</v>
      </c>
      <c r="K36" s="59"/>
      <c r="L36" s="60" t="b">
        <f t="shared" si="0"/>
        <v>0</v>
      </c>
      <c r="M36" s="59" t="s">
        <v>95</v>
      </c>
      <c r="N36" s="45"/>
      <c r="O36" s="23" t="e">
        <f>#REF!</f>
        <v>#REF!</v>
      </c>
    </row>
    <row r="37" spans="2:15" x14ac:dyDescent="0.35">
      <c r="B37" s="68">
        <v>28</v>
      </c>
      <c r="C37" s="67">
        <f>'2'!C32</f>
        <v>0</v>
      </c>
      <c r="D37" s="67">
        <f>'2'!D32</f>
        <v>0</v>
      </c>
      <c r="E37" s="71">
        <f>'2'!E32</f>
        <v>0</v>
      </c>
      <c r="F37" s="67">
        <f>'2'!F32</f>
        <v>0</v>
      </c>
      <c r="G37" s="61" t="s">
        <v>95</v>
      </c>
      <c r="H37" s="59"/>
      <c r="I37" s="60" t="b">
        <f t="shared" si="1"/>
        <v>0</v>
      </c>
      <c r="J37" s="61" t="s">
        <v>96</v>
      </c>
      <c r="K37" s="59"/>
      <c r="L37" s="60" t="b">
        <f t="shared" si="0"/>
        <v>0</v>
      </c>
      <c r="M37" s="59" t="s">
        <v>95</v>
      </c>
      <c r="N37" s="45"/>
      <c r="O37" s="23" t="e">
        <f>#REF!</f>
        <v>#REF!</v>
      </c>
    </row>
    <row r="38" spans="2:15" x14ac:dyDescent="0.35">
      <c r="B38" s="68">
        <v>29</v>
      </c>
      <c r="C38" s="67">
        <f>'2'!C33</f>
        <v>0</v>
      </c>
      <c r="D38" s="67">
        <f>'2'!D33</f>
        <v>0</v>
      </c>
      <c r="E38" s="71">
        <f>'2'!E33</f>
        <v>0</v>
      </c>
      <c r="F38" s="67">
        <f>'2'!F33</f>
        <v>0</v>
      </c>
      <c r="G38" s="61" t="s">
        <v>95</v>
      </c>
      <c r="H38" s="59"/>
      <c r="I38" s="60" t="b">
        <f t="shared" si="1"/>
        <v>0</v>
      </c>
      <c r="J38" s="61" t="s">
        <v>96</v>
      </c>
      <c r="K38" s="59"/>
      <c r="L38" s="60" t="b">
        <f t="shared" si="0"/>
        <v>0</v>
      </c>
      <c r="M38" s="59" t="s">
        <v>95</v>
      </c>
      <c r="N38" s="45"/>
      <c r="O38" s="23" t="e">
        <f>#REF!</f>
        <v>#REF!</v>
      </c>
    </row>
    <row r="39" spans="2:15" x14ac:dyDescent="0.35">
      <c r="B39" s="68">
        <v>30</v>
      </c>
      <c r="C39" s="67">
        <f>'2'!C34</f>
        <v>0</v>
      </c>
      <c r="D39" s="67">
        <f>'2'!D34</f>
        <v>0</v>
      </c>
      <c r="E39" s="71">
        <f>'2'!E34</f>
        <v>0</v>
      </c>
      <c r="F39" s="67">
        <f>'2'!F34</f>
        <v>0</v>
      </c>
      <c r="G39" s="61" t="s">
        <v>95</v>
      </c>
      <c r="H39" s="59"/>
      <c r="I39" s="60" t="b">
        <f t="shared" si="1"/>
        <v>0</v>
      </c>
      <c r="J39" s="61" t="s">
        <v>96</v>
      </c>
      <c r="K39" s="59"/>
      <c r="L39" s="60" t="b">
        <f t="shared" si="0"/>
        <v>0</v>
      </c>
      <c r="M39" s="59" t="s">
        <v>95</v>
      </c>
      <c r="N39" s="45"/>
      <c r="O39" s="23" t="e">
        <f>#REF!</f>
        <v>#REF!</v>
      </c>
    </row>
    <row r="40" spans="2:15" x14ac:dyDescent="0.35">
      <c r="B40" s="68">
        <v>31</v>
      </c>
      <c r="C40" s="67">
        <f>'2'!C35</f>
        <v>0</v>
      </c>
      <c r="D40" s="67">
        <f>'2'!D35</f>
        <v>0</v>
      </c>
      <c r="E40" s="71">
        <f>'2'!E35</f>
        <v>0</v>
      </c>
      <c r="F40" s="67">
        <f>'2'!F35</f>
        <v>0</v>
      </c>
      <c r="G40" s="61" t="s">
        <v>95</v>
      </c>
      <c r="H40" s="59"/>
      <c r="I40" s="60" t="b">
        <f t="shared" si="1"/>
        <v>0</v>
      </c>
      <c r="J40" s="61" t="s">
        <v>96</v>
      </c>
      <c r="K40" s="59"/>
      <c r="L40" s="60" t="b">
        <f t="shared" si="0"/>
        <v>0</v>
      </c>
      <c r="M40" s="59" t="s">
        <v>95</v>
      </c>
      <c r="N40" s="45"/>
      <c r="O40" s="23" t="e">
        <f>#REF!</f>
        <v>#REF!</v>
      </c>
    </row>
    <row r="41" spans="2:15" x14ac:dyDescent="0.35">
      <c r="B41" s="68">
        <v>32</v>
      </c>
      <c r="C41" s="67">
        <f>'2'!C36</f>
        <v>0</v>
      </c>
      <c r="D41" s="67">
        <f>'2'!D36</f>
        <v>0</v>
      </c>
      <c r="E41" s="71">
        <f>'2'!E36</f>
        <v>0</v>
      </c>
      <c r="F41" s="67">
        <f>'2'!F36</f>
        <v>0</v>
      </c>
      <c r="G41" s="61" t="s">
        <v>95</v>
      </c>
      <c r="H41" s="59"/>
      <c r="I41" s="60" t="b">
        <f t="shared" si="1"/>
        <v>0</v>
      </c>
      <c r="J41" s="61" t="s">
        <v>96</v>
      </c>
      <c r="K41" s="59"/>
      <c r="L41" s="60" t="b">
        <f t="shared" si="0"/>
        <v>0</v>
      </c>
      <c r="M41" s="59" t="s">
        <v>95</v>
      </c>
      <c r="N41" s="45"/>
      <c r="O41" s="23" t="e">
        <f>#REF!</f>
        <v>#REF!</v>
      </c>
    </row>
    <row r="42" spans="2:15" x14ac:dyDescent="0.35">
      <c r="B42" s="68">
        <v>33</v>
      </c>
      <c r="C42" s="67">
        <f>'2'!C37</f>
        <v>0</v>
      </c>
      <c r="D42" s="67">
        <f>'2'!D37</f>
        <v>0</v>
      </c>
      <c r="E42" s="71">
        <f>'2'!E37</f>
        <v>0</v>
      </c>
      <c r="F42" s="67">
        <f>'2'!F37</f>
        <v>0</v>
      </c>
      <c r="G42" s="61" t="s">
        <v>95</v>
      </c>
      <c r="H42" s="59"/>
      <c r="I42" s="60" t="b">
        <f t="shared" si="1"/>
        <v>0</v>
      </c>
      <c r="J42" s="61" t="s">
        <v>96</v>
      </c>
      <c r="K42" s="59"/>
      <c r="L42" s="60" t="b">
        <f t="shared" si="0"/>
        <v>0</v>
      </c>
      <c r="M42" s="59" t="s">
        <v>95</v>
      </c>
      <c r="N42" s="45"/>
      <c r="O42" s="23" t="e">
        <f>#REF!</f>
        <v>#REF!</v>
      </c>
    </row>
    <row r="43" spans="2:15" x14ac:dyDescent="0.35">
      <c r="B43" s="68">
        <v>34</v>
      </c>
      <c r="C43" s="67">
        <f>'2'!C38</f>
        <v>0</v>
      </c>
      <c r="D43" s="67">
        <f>'2'!D38</f>
        <v>0</v>
      </c>
      <c r="E43" s="71">
        <f>'2'!E38</f>
        <v>0</v>
      </c>
      <c r="F43" s="67">
        <f>'2'!F38</f>
        <v>0</v>
      </c>
      <c r="G43" s="61" t="s">
        <v>95</v>
      </c>
      <c r="H43" s="59"/>
      <c r="I43" s="60" t="b">
        <f t="shared" si="1"/>
        <v>0</v>
      </c>
      <c r="J43" s="61" t="s">
        <v>96</v>
      </c>
      <c r="K43" s="59"/>
      <c r="L43" s="60" t="b">
        <f t="shared" si="0"/>
        <v>0</v>
      </c>
      <c r="M43" s="59" t="s">
        <v>95</v>
      </c>
      <c r="N43" s="45"/>
      <c r="O43" s="23" t="e">
        <f>#REF!</f>
        <v>#REF!</v>
      </c>
    </row>
    <row r="44" spans="2:15" x14ac:dyDescent="0.35">
      <c r="B44" s="68">
        <v>35</v>
      </c>
      <c r="C44" s="67">
        <f>'2'!C39</f>
        <v>0</v>
      </c>
      <c r="D44" s="67">
        <f>'2'!D39</f>
        <v>0</v>
      </c>
      <c r="E44" s="71">
        <f>'2'!E39</f>
        <v>0</v>
      </c>
      <c r="F44" s="67">
        <f>'2'!F39</f>
        <v>0</v>
      </c>
      <c r="G44" s="61" t="s">
        <v>95</v>
      </c>
      <c r="H44" s="59"/>
      <c r="I44" s="60" t="b">
        <f t="shared" si="1"/>
        <v>0</v>
      </c>
      <c r="J44" s="61" t="s">
        <v>96</v>
      </c>
      <c r="K44" s="59"/>
      <c r="L44" s="60" t="b">
        <f t="shared" si="0"/>
        <v>0</v>
      </c>
      <c r="M44" s="59" t="s">
        <v>95</v>
      </c>
      <c r="N44" s="45"/>
      <c r="O44" s="23" t="e">
        <f>#REF!</f>
        <v>#REF!</v>
      </c>
    </row>
    <row r="45" spans="2:15" x14ac:dyDescent="0.35">
      <c r="B45" s="68">
        <v>36</v>
      </c>
      <c r="C45" s="67">
        <f>'2'!C40</f>
        <v>0</v>
      </c>
      <c r="D45" s="67">
        <f>'2'!D40</f>
        <v>0</v>
      </c>
      <c r="E45" s="71">
        <f>'2'!E40</f>
        <v>0</v>
      </c>
      <c r="F45" s="67">
        <f>'2'!F40</f>
        <v>0</v>
      </c>
      <c r="G45" s="61" t="s">
        <v>95</v>
      </c>
      <c r="H45" s="59"/>
      <c r="I45" s="60" t="b">
        <f t="shared" si="1"/>
        <v>0</v>
      </c>
      <c r="J45" s="61" t="s">
        <v>96</v>
      </c>
      <c r="K45" s="59"/>
      <c r="L45" s="60" t="b">
        <f t="shared" si="0"/>
        <v>0</v>
      </c>
      <c r="M45" s="59" t="s">
        <v>95</v>
      </c>
      <c r="N45" s="45"/>
      <c r="O45" s="23" t="e">
        <f>#REF!</f>
        <v>#REF!</v>
      </c>
    </row>
    <row r="46" spans="2:15" x14ac:dyDescent="0.35">
      <c r="B46" s="68">
        <v>37</v>
      </c>
      <c r="C46" s="67">
        <f>'2'!C41</f>
        <v>0</v>
      </c>
      <c r="D46" s="67">
        <f>'2'!D41</f>
        <v>0</v>
      </c>
      <c r="E46" s="71">
        <f>'2'!E41</f>
        <v>0</v>
      </c>
      <c r="F46" s="67">
        <f>'2'!F41</f>
        <v>0</v>
      </c>
      <c r="G46" s="61" t="s">
        <v>95</v>
      </c>
      <c r="H46" s="59"/>
      <c r="I46" s="60" t="b">
        <f t="shared" si="1"/>
        <v>0</v>
      </c>
      <c r="J46" s="61" t="s">
        <v>96</v>
      </c>
      <c r="K46" s="59"/>
      <c r="L46" s="60" t="b">
        <f t="shared" si="0"/>
        <v>0</v>
      </c>
      <c r="M46" s="59" t="s">
        <v>95</v>
      </c>
      <c r="N46" s="45"/>
      <c r="O46" s="23" t="e">
        <f>#REF!</f>
        <v>#REF!</v>
      </c>
    </row>
    <row r="47" spans="2:15" x14ac:dyDescent="0.35">
      <c r="B47" s="68">
        <v>38</v>
      </c>
      <c r="C47" s="67">
        <f>'2'!C42</f>
        <v>0</v>
      </c>
      <c r="D47" s="67">
        <f>'2'!D42</f>
        <v>0</v>
      </c>
      <c r="E47" s="71">
        <f>'2'!E42</f>
        <v>0</v>
      </c>
      <c r="F47" s="67">
        <f>'2'!F42</f>
        <v>0</v>
      </c>
      <c r="G47" s="61" t="s">
        <v>95</v>
      </c>
      <c r="H47" s="59"/>
      <c r="I47" s="60" t="b">
        <f t="shared" si="1"/>
        <v>0</v>
      </c>
      <c r="J47" s="61" t="s">
        <v>96</v>
      </c>
      <c r="K47" s="59"/>
      <c r="L47" s="60" t="b">
        <f t="shared" si="0"/>
        <v>0</v>
      </c>
      <c r="M47" s="59" t="s">
        <v>95</v>
      </c>
      <c r="N47" s="45"/>
      <c r="O47" s="23" t="e">
        <f>#REF!</f>
        <v>#REF!</v>
      </c>
    </row>
    <row r="48" spans="2:15" x14ac:dyDescent="0.35">
      <c r="B48" s="68">
        <v>39</v>
      </c>
      <c r="C48" s="67">
        <f>'2'!C43</f>
        <v>0</v>
      </c>
      <c r="D48" s="67">
        <f>'2'!D43</f>
        <v>0</v>
      </c>
      <c r="E48" s="71">
        <f>'2'!E43</f>
        <v>0</v>
      </c>
      <c r="F48" s="67">
        <f>'2'!F43</f>
        <v>0</v>
      </c>
      <c r="G48" s="61" t="s">
        <v>95</v>
      </c>
      <c r="H48" s="59"/>
      <c r="I48" s="60" t="b">
        <f t="shared" si="1"/>
        <v>0</v>
      </c>
      <c r="J48" s="61" t="s">
        <v>96</v>
      </c>
      <c r="K48" s="59"/>
      <c r="L48" s="60" t="b">
        <f t="shared" si="0"/>
        <v>0</v>
      </c>
      <c r="M48" s="59" t="s">
        <v>95</v>
      </c>
      <c r="N48" s="45"/>
      <c r="O48" s="23" t="e">
        <f>#REF!</f>
        <v>#REF!</v>
      </c>
    </row>
    <row r="49" spans="2:19" x14ac:dyDescent="0.35">
      <c r="B49" s="68">
        <v>40</v>
      </c>
      <c r="C49" s="67">
        <f>'2'!C44</f>
        <v>0</v>
      </c>
      <c r="D49" s="67">
        <f>'2'!D44</f>
        <v>0</v>
      </c>
      <c r="E49" s="71">
        <f>'2'!E44</f>
        <v>0</v>
      </c>
      <c r="F49" s="67">
        <f>'2'!F44</f>
        <v>0</v>
      </c>
      <c r="G49" s="61" t="s">
        <v>95</v>
      </c>
      <c r="H49" s="59"/>
      <c r="I49" s="60" t="b">
        <f t="shared" si="1"/>
        <v>0</v>
      </c>
      <c r="J49" s="61" t="s">
        <v>96</v>
      </c>
      <c r="K49" s="59"/>
      <c r="L49" s="60" t="b">
        <f t="shared" si="0"/>
        <v>0</v>
      </c>
      <c r="M49" s="59" t="s">
        <v>95</v>
      </c>
      <c r="N49" s="45"/>
      <c r="O49" s="23" t="e">
        <f>#REF!</f>
        <v>#REF!</v>
      </c>
    </row>
    <row r="50" spans="2:19" x14ac:dyDescent="0.35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</row>
    <row r="53" spans="2:19" ht="61.5" customHeight="1" x14ac:dyDescent="0.35">
      <c r="C53" s="247" t="s">
        <v>143</v>
      </c>
      <c r="D53" s="247"/>
      <c r="E53" s="247"/>
      <c r="F53" s="248"/>
      <c r="G53" s="251" t="s">
        <v>114</v>
      </c>
      <c r="H53" s="65" t="s">
        <v>106</v>
      </c>
      <c r="I53" s="66" t="s">
        <v>112</v>
      </c>
      <c r="J53" s="251" t="s">
        <v>122</v>
      </c>
      <c r="K53" s="65" t="s">
        <v>106</v>
      </c>
      <c r="L53" s="66" t="s">
        <v>124</v>
      </c>
      <c r="M53" s="246" t="s">
        <v>115</v>
      </c>
      <c r="N53" s="57" t="s">
        <v>106</v>
      </c>
      <c r="O53" s="63" t="s">
        <v>127</v>
      </c>
      <c r="S53" s="64" t="s">
        <v>116</v>
      </c>
    </row>
    <row r="54" spans="2:19" ht="58" x14ac:dyDescent="0.35">
      <c r="C54" s="247"/>
      <c r="D54" s="247"/>
      <c r="E54" s="247"/>
      <c r="F54" s="248"/>
      <c r="G54" s="251"/>
      <c r="H54" s="65" t="s">
        <v>107</v>
      </c>
      <c r="I54" s="66" t="s">
        <v>113</v>
      </c>
      <c r="J54" s="251"/>
      <c r="K54" s="65" t="s">
        <v>107</v>
      </c>
      <c r="L54" s="66" t="s">
        <v>123</v>
      </c>
      <c r="M54" s="246"/>
      <c r="N54" s="57" t="s">
        <v>107</v>
      </c>
      <c r="O54" s="63" t="s">
        <v>128</v>
      </c>
      <c r="S54" s="64" t="s">
        <v>117</v>
      </c>
    </row>
    <row r="55" spans="2:19" ht="60.5" customHeight="1" x14ac:dyDescent="0.35">
      <c r="C55" s="247"/>
      <c r="D55" s="247"/>
      <c r="E55" s="247"/>
      <c r="F55" s="248"/>
      <c r="G55" s="251"/>
      <c r="H55" s="65" t="s">
        <v>108</v>
      </c>
      <c r="I55" s="66" t="s">
        <v>110</v>
      </c>
      <c r="J55" s="251"/>
      <c r="K55" s="65" t="s">
        <v>108</v>
      </c>
      <c r="L55" s="66" t="s">
        <v>125</v>
      </c>
      <c r="M55" s="246"/>
      <c r="N55" s="57" t="s">
        <v>108</v>
      </c>
      <c r="O55" s="63" t="s">
        <v>129</v>
      </c>
      <c r="S55" s="64" t="s">
        <v>118</v>
      </c>
    </row>
    <row r="56" spans="2:19" ht="58" x14ac:dyDescent="0.35">
      <c r="C56" s="247"/>
      <c r="D56" s="247"/>
      <c r="E56" s="247"/>
      <c r="F56" s="248"/>
      <c r="G56" s="251"/>
      <c r="H56" s="65" t="s">
        <v>109</v>
      </c>
      <c r="I56" s="66" t="s">
        <v>111</v>
      </c>
      <c r="J56" s="251"/>
      <c r="K56" s="65" t="s">
        <v>109</v>
      </c>
      <c r="L56" s="66" t="s">
        <v>126</v>
      </c>
      <c r="M56" s="246"/>
      <c r="N56" s="57" t="s">
        <v>109</v>
      </c>
      <c r="O56" s="63" t="s">
        <v>130</v>
      </c>
      <c r="S56" s="64" t="s">
        <v>119</v>
      </c>
    </row>
    <row r="57" spans="2:19" ht="54.5" customHeight="1" x14ac:dyDescent="0.35">
      <c r="C57" s="247"/>
      <c r="D57" s="247"/>
      <c r="E57" s="247"/>
      <c r="F57" s="248"/>
      <c r="G57" s="246" t="s">
        <v>131</v>
      </c>
      <c r="H57" s="57" t="s">
        <v>106</v>
      </c>
      <c r="I57" s="69" t="s">
        <v>144</v>
      </c>
      <c r="J57" s="246" t="s">
        <v>132</v>
      </c>
      <c r="K57" s="57" t="s">
        <v>106</v>
      </c>
      <c r="L57" s="69" t="s">
        <v>133</v>
      </c>
      <c r="M57" s="246" t="s">
        <v>137</v>
      </c>
      <c r="N57" s="57" t="s">
        <v>106</v>
      </c>
      <c r="O57" s="63" t="s">
        <v>139</v>
      </c>
      <c r="S57" s="64" t="s">
        <v>120</v>
      </c>
    </row>
    <row r="58" spans="2:19" ht="45" customHeight="1" x14ac:dyDescent="0.35">
      <c r="C58" s="247"/>
      <c r="D58" s="247"/>
      <c r="E58" s="247"/>
      <c r="F58" s="248"/>
      <c r="G58" s="246"/>
      <c r="H58" s="57" t="s">
        <v>107</v>
      </c>
      <c r="I58" s="69" t="s">
        <v>146</v>
      </c>
      <c r="J58" s="246"/>
      <c r="K58" s="57" t="s">
        <v>107</v>
      </c>
      <c r="L58" s="69" t="s">
        <v>134</v>
      </c>
      <c r="M58" s="246"/>
      <c r="N58" s="57" t="s">
        <v>107</v>
      </c>
      <c r="O58" s="63" t="s">
        <v>138</v>
      </c>
    </row>
    <row r="59" spans="2:19" ht="59.5" customHeight="1" x14ac:dyDescent="0.35">
      <c r="C59" s="247"/>
      <c r="D59" s="247"/>
      <c r="E59" s="247"/>
      <c r="F59" s="248"/>
      <c r="G59" s="246"/>
      <c r="H59" s="57" t="s">
        <v>108</v>
      </c>
      <c r="I59" s="69" t="s">
        <v>145</v>
      </c>
      <c r="J59" s="246"/>
      <c r="K59" s="57" t="s">
        <v>108</v>
      </c>
      <c r="L59" s="69" t="s">
        <v>135</v>
      </c>
      <c r="M59" s="246"/>
      <c r="N59" s="57" t="s">
        <v>108</v>
      </c>
      <c r="O59" s="63" t="s">
        <v>140</v>
      </c>
    </row>
    <row r="60" spans="2:19" ht="45" x14ac:dyDescent="0.35">
      <c r="C60" s="247"/>
      <c r="D60" s="247"/>
      <c r="E60" s="247"/>
      <c r="F60" s="248"/>
      <c r="G60" s="246"/>
      <c r="H60" s="57" t="s">
        <v>109</v>
      </c>
      <c r="I60" s="69" t="s">
        <v>147</v>
      </c>
      <c r="J60" s="246"/>
      <c r="K60" s="57" t="s">
        <v>109</v>
      </c>
      <c r="L60" s="69" t="s">
        <v>136</v>
      </c>
      <c r="M60" s="246"/>
      <c r="N60" s="57" t="s">
        <v>109</v>
      </c>
      <c r="O60" s="63" t="s">
        <v>141</v>
      </c>
      <c r="S60" s="64" t="s">
        <v>121</v>
      </c>
    </row>
    <row r="61" spans="2:19" ht="15" x14ac:dyDescent="0.35">
      <c r="I61" s="56"/>
    </row>
    <row r="62" spans="2:19" ht="15" x14ac:dyDescent="0.35">
      <c r="J62" s="56"/>
      <c r="O62" s="56"/>
    </row>
    <row r="63" spans="2:19" ht="15" x14ac:dyDescent="0.35">
      <c r="I63" s="56"/>
    </row>
    <row r="65" spans="9:9" ht="15" x14ac:dyDescent="0.35">
      <c r="I65" s="56"/>
    </row>
    <row r="67" spans="9:9" ht="15" x14ac:dyDescent="0.35">
      <c r="I67" s="56"/>
    </row>
    <row r="69" spans="9:9" x14ac:dyDescent="0.35">
      <c r="I69" s="58"/>
    </row>
    <row r="71" spans="9:9" x14ac:dyDescent="0.35">
      <c r="I71" s="62"/>
    </row>
  </sheetData>
  <mergeCells count="18">
    <mergeCell ref="J57:J60"/>
    <mergeCell ref="M57:M60"/>
    <mergeCell ref="B8:B9"/>
    <mergeCell ref="C8:D8"/>
    <mergeCell ref="E8:E9"/>
    <mergeCell ref="F8:F9"/>
    <mergeCell ref="G8:O8"/>
    <mergeCell ref="C53:F60"/>
    <mergeCell ref="G53:G56"/>
    <mergeCell ref="J53:J56"/>
    <mergeCell ref="M53:M56"/>
    <mergeCell ref="G57:G60"/>
    <mergeCell ref="B1:D7"/>
    <mergeCell ref="J1:M7"/>
    <mergeCell ref="E2:I2"/>
    <mergeCell ref="E3:I3"/>
    <mergeCell ref="E4:I4"/>
    <mergeCell ref="E5:I7"/>
  </mergeCells>
  <dataValidations count="2">
    <dataValidation type="list" allowBlank="1" showInputMessage="1" showErrorMessage="1" sqref="H10:H49 K10:K49 N10" xr:uid="{22F7E914-DD55-4951-A899-86A1F47FFEF4}">
      <formula1>$R$10:$R$13</formula1>
    </dataValidation>
    <dataValidation type="list" allowBlank="1" showInputMessage="1" showErrorMessage="1" sqref="G10:G49 M10:M49 J10:J49" xr:uid="{5AEBA4FA-59A2-41EA-9F34-E5635650B607}">
      <formula1>$Q$10:$Q$15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CA8C9-9CCC-4E58-898E-FC28FAB19A48}">
  <dimension ref="B1:S71"/>
  <sheetViews>
    <sheetView zoomScale="70" zoomScaleNormal="70" workbookViewId="0">
      <selection activeCell="E10" sqref="E10:E49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35.08984375" customWidth="1"/>
    <col min="6" max="6" width="5.7265625" customWidth="1"/>
    <col min="7" max="7" width="20.26953125" customWidth="1"/>
    <col min="8" max="8" width="7.453125" customWidth="1"/>
    <col min="9" max="9" width="42.08984375" customWidth="1"/>
    <col min="10" max="10" width="19.36328125" customWidth="1"/>
    <col min="11" max="11" width="8.453125" customWidth="1"/>
    <col min="12" max="12" width="26" customWidth="1"/>
    <col min="13" max="13" width="19.26953125" customWidth="1"/>
    <col min="14" max="14" width="10.453125" customWidth="1"/>
    <col min="15" max="15" width="33.81640625" customWidth="1"/>
    <col min="17" max="17" width="13.81640625" customWidth="1"/>
  </cols>
  <sheetData>
    <row r="1" spans="2:18" x14ac:dyDescent="0.35">
      <c r="B1" s="244" t="s">
        <v>94</v>
      </c>
      <c r="C1" s="244"/>
      <c r="D1" s="244"/>
      <c r="E1" s="29"/>
      <c r="F1" s="29"/>
      <c r="G1" s="29"/>
      <c r="H1" s="29"/>
      <c r="I1" s="29"/>
      <c r="J1" s="249" t="s">
        <v>142</v>
      </c>
      <c r="K1" s="249"/>
      <c r="L1" s="249"/>
      <c r="M1" s="249"/>
      <c r="N1" s="29"/>
      <c r="O1" s="29"/>
    </row>
    <row r="2" spans="2:18" ht="24.5" x14ac:dyDescent="0.45">
      <c r="B2" s="244"/>
      <c r="C2" s="244"/>
      <c r="D2" s="244"/>
      <c r="E2" s="187" t="s">
        <v>77</v>
      </c>
      <c r="F2" s="187"/>
      <c r="G2" s="187"/>
      <c r="H2" s="187"/>
      <c r="I2" s="187"/>
      <c r="J2" s="249"/>
      <c r="K2" s="249"/>
      <c r="L2" s="249"/>
      <c r="M2" s="249"/>
      <c r="N2" s="49"/>
      <c r="O2" s="49"/>
    </row>
    <row r="3" spans="2:18" ht="24.5" x14ac:dyDescent="0.45">
      <c r="B3" s="244"/>
      <c r="C3" s="244"/>
      <c r="D3" s="244"/>
      <c r="E3" s="187" t="str">
        <f>PROFIL!C3 &amp;" " &amp;PROFIL!D3</f>
        <v>SMP NEGERI 3 BABELAN</v>
      </c>
      <c r="F3" s="187"/>
      <c r="G3" s="187"/>
      <c r="H3" s="187"/>
      <c r="I3" s="187"/>
      <c r="J3" s="249"/>
      <c r="K3" s="249"/>
      <c r="L3" s="249"/>
      <c r="M3" s="249"/>
      <c r="N3" s="49"/>
      <c r="O3" s="49"/>
    </row>
    <row r="4" spans="2:18" ht="24.5" customHeight="1" x14ac:dyDescent="0.35">
      <c r="B4" s="244"/>
      <c r="C4" s="244"/>
      <c r="D4" s="244"/>
      <c r="E4" s="188" t="str">
        <f>"ASSESMEN PESERTA DIDIK TAHUN PELAJARAN " &amp; ": " &amp;PROFIL!C15 &amp; PROFIL!D15 &amp;PROFIL!E15</f>
        <v>ASSESMEN PESERTA DIDIK TAHUN PELAJARAN : 2025/2026</v>
      </c>
      <c r="F4" s="188"/>
      <c r="G4" s="188"/>
      <c r="H4" s="188"/>
      <c r="I4" s="188"/>
      <c r="J4" s="249"/>
      <c r="K4" s="249"/>
      <c r="L4" s="249"/>
      <c r="M4" s="249"/>
      <c r="N4" s="50"/>
      <c r="O4" s="50"/>
    </row>
    <row r="5" spans="2:18" x14ac:dyDescent="0.35">
      <c r="B5" s="244"/>
      <c r="C5" s="244"/>
      <c r="D5" s="244"/>
      <c r="E5" s="242" t="s">
        <v>148</v>
      </c>
      <c r="F5" s="242"/>
      <c r="G5" s="242"/>
      <c r="H5" s="242"/>
      <c r="I5" s="242"/>
      <c r="J5" s="249"/>
      <c r="K5" s="249"/>
      <c r="L5" s="249"/>
      <c r="M5" s="249"/>
      <c r="N5" s="30"/>
      <c r="O5" s="29"/>
    </row>
    <row r="6" spans="2:18" x14ac:dyDescent="0.35">
      <c r="B6" s="244"/>
      <c r="C6" s="244"/>
      <c r="D6" s="244"/>
      <c r="E6" s="242"/>
      <c r="F6" s="242"/>
      <c r="G6" s="242"/>
      <c r="H6" s="242"/>
      <c r="I6" s="242"/>
      <c r="J6" s="249"/>
      <c r="K6" s="249"/>
      <c r="L6" s="249"/>
      <c r="M6" s="249"/>
      <c r="N6" s="30"/>
      <c r="O6" s="29"/>
    </row>
    <row r="7" spans="2:18" ht="13.5" customHeight="1" thickBot="1" x14ac:dyDescent="0.4">
      <c r="B7" s="245"/>
      <c r="C7" s="245"/>
      <c r="D7" s="245"/>
      <c r="E7" s="243"/>
      <c r="F7" s="243"/>
      <c r="G7" s="243"/>
      <c r="H7" s="243"/>
      <c r="I7" s="243"/>
      <c r="J7" s="250"/>
      <c r="K7" s="250"/>
      <c r="L7" s="250"/>
      <c r="M7" s="250"/>
      <c r="N7" s="29"/>
      <c r="O7" s="29"/>
    </row>
    <row r="8" spans="2:18" s="14" customFormat="1" ht="63.5" customHeight="1" thickBot="1" x14ac:dyDescent="0.4">
      <c r="B8" s="189" t="s">
        <v>48</v>
      </c>
      <c r="C8" s="191" t="s">
        <v>51</v>
      </c>
      <c r="D8" s="191"/>
      <c r="E8" s="191" t="s">
        <v>52</v>
      </c>
      <c r="F8" s="191" t="s">
        <v>53</v>
      </c>
      <c r="G8" s="252" t="s">
        <v>104</v>
      </c>
      <c r="H8" s="253"/>
      <c r="I8" s="253"/>
      <c r="J8" s="253"/>
      <c r="K8" s="253"/>
      <c r="L8" s="253"/>
      <c r="M8" s="253"/>
      <c r="N8" s="253"/>
      <c r="O8" s="254"/>
    </row>
    <row r="9" spans="2:18" s="14" customFormat="1" ht="15.5" customHeight="1" x14ac:dyDescent="0.35">
      <c r="B9" s="190"/>
      <c r="C9" s="17" t="s">
        <v>49</v>
      </c>
      <c r="D9" s="17" t="s">
        <v>50</v>
      </c>
      <c r="E9" s="186"/>
      <c r="F9" s="186"/>
      <c r="G9" s="51" t="s">
        <v>101</v>
      </c>
      <c r="H9" s="55" t="s">
        <v>102</v>
      </c>
      <c r="I9" s="55" t="s">
        <v>103</v>
      </c>
      <c r="J9" s="52" t="s">
        <v>105</v>
      </c>
      <c r="K9" s="52" t="s">
        <v>102</v>
      </c>
      <c r="L9" s="52" t="s">
        <v>103</v>
      </c>
      <c r="M9" s="53" t="s">
        <v>101</v>
      </c>
      <c r="N9" s="53" t="s">
        <v>102</v>
      </c>
      <c r="O9" s="53" t="s">
        <v>103</v>
      </c>
    </row>
    <row r="10" spans="2:18" ht="64" customHeight="1" x14ac:dyDescent="0.35">
      <c r="B10" s="67">
        <v>1</v>
      </c>
      <c r="C10" s="67">
        <f>'3'!C5</f>
        <v>0</v>
      </c>
      <c r="D10" s="67">
        <f>'3'!D5</f>
        <v>0</v>
      </c>
      <c r="E10" s="71">
        <f>'3'!E5</f>
        <v>0</v>
      </c>
      <c r="F10" s="67">
        <f>'3'!F5</f>
        <v>0</v>
      </c>
      <c r="G10" s="61" t="s">
        <v>95</v>
      </c>
      <c r="H10" s="59"/>
      <c r="I10" s="60" t="b">
        <f>IF(H10="SB",$I$53,IF(H10="B",$I$54,IF(H10="C",$I$55,IF(H10="K",$I$56))))</f>
        <v>0</v>
      </c>
      <c r="J10" s="61" t="s">
        <v>96</v>
      </c>
      <c r="K10" s="59"/>
      <c r="L10" s="60" t="b">
        <f>IF(K10="SB",$L$53,IF(K10="B",$L$54,IF(K10="C",$L$55,IF(K10="K",$L$56))))</f>
        <v>0</v>
      </c>
      <c r="M10" s="59" t="s">
        <v>95</v>
      </c>
      <c r="N10" s="45"/>
      <c r="O10" s="23"/>
      <c r="Q10" s="54" t="s">
        <v>95</v>
      </c>
      <c r="R10" s="54" t="s">
        <v>106</v>
      </c>
    </row>
    <row r="11" spans="2:18" x14ac:dyDescent="0.35">
      <c r="B11" s="68">
        <v>2</v>
      </c>
      <c r="C11" s="67">
        <f>'3'!C6</f>
        <v>0</v>
      </c>
      <c r="D11" s="67">
        <f>'3'!D6</f>
        <v>0</v>
      </c>
      <c r="E11" s="71">
        <f>'3'!E6</f>
        <v>0</v>
      </c>
      <c r="F11" s="67">
        <f>'3'!F6</f>
        <v>0</v>
      </c>
      <c r="G11" s="61" t="s">
        <v>95</v>
      </c>
      <c r="H11" s="59"/>
      <c r="I11" s="60" t="b">
        <f>IF(H11="SB",$I$53,IF(H11="B",$I$54,IF(H11="C",$I$55,IF(H11="K",$I$56))))</f>
        <v>0</v>
      </c>
      <c r="J11" s="61" t="s">
        <v>96</v>
      </c>
      <c r="K11" s="59"/>
      <c r="L11" s="60" t="b">
        <f t="shared" ref="L11:L49" si="0">IF(K11="SB",$L$53,IF(K11="B",$L$54,IF(K11="C",$L$55,IF(K11="K",$L$56))))</f>
        <v>0</v>
      </c>
      <c r="M11" s="59" t="s">
        <v>95</v>
      </c>
      <c r="N11" s="45"/>
      <c r="O11" s="23" t="e">
        <f>#REF!</f>
        <v>#REF!</v>
      </c>
      <c r="Q11" s="54" t="s">
        <v>97</v>
      </c>
      <c r="R11" s="54" t="s">
        <v>107</v>
      </c>
    </row>
    <row r="12" spans="2:18" x14ac:dyDescent="0.35">
      <c r="B12" s="68">
        <v>3</v>
      </c>
      <c r="C12" s="67">
        <f>'3'!C7</f>
        <v>0</v>
      </c>
      <c r="D12" s="67">
        <f>'3'!D7</f>
        <v>0</v>
      </c>
      <c r="E12" s="71">
        <f>'3'!E7</f>
        <v>0</v>
      </c>
      <c r="F12" s="67">
        <f>'3'!F7</f>
        <v>0</v>
      </c>
      <c r="G12" s="61" t="s">
        <v>95</v>
      </c>
      <c r="H12" s="59"/>
      <c r="I12" s="60" t="b">
        <f t="shared" ref="I12:I49" si="1">IF(H12="SB",$I$53,IF(H12="B",$I$54,IF(H12="C",$I$55,IF(H12="K",$I$56))))</f>
        <v>0</v>
      </c>
      <c r="J12" s="61" t="s">
        <v>96</v>
      </c>
      <c r="K12" s="59"/>
      <c r="L12" s="60" t="b">
        <f t="shared" si="0"/>
        <v>0</v>
      </c>
      <c r="M12" s="59" t="s">
        <v>95</v>
      </c>
      <c r="N12" s="45"/>
      <c r="O12" s="23" t="e">
        <f>#REF!</f>
        <v>#REF!</v>
      </c>
      <c r="Q12" s="54" t="s">
        <v>98</v>
      </c>
      <c r="R12" s="54" t="s">
        <v>108</v>
      </c>
    </row>
    <row r="13" spans="2:18" x14ac:dyDescent="0.35">
      <c r="B13" s="68">
        <v>4</v>
      </c>
      <c r="C13" s="67">
        <f>'3'!C8</f>
        <v>0</v>
      </c>
      <c r="D13" s="67">
        <f>'3'!D8</f>
        <v>0</v>
      </c>
      <c r="E13" s="71">
        <f>'3'!E8</f>
        <v>0</v>
      </c>
      <c r="F13" s="67">
        <f>'3'!F8</f>
        <v>0</v>
      </c>
      <c r="G13" s="61" t="s">
        <v>95</v>
      </c>
      <c r="H13" s="59"/>
      <c r="I13" s="60" t="b">
        <f t="shared" si="1"/>
        <v>0</v>
      </c>
      <c r="J13" s="61" t="s">
        <v>96</v>
      </c>
      <c r="K13" s="59"/>
      <c r="L13" s="60" t="b">
        <f t="shared" si="0"/>
        <v>0</v>
      </c>
      <c r="M13" s="59" t="s">
        <v>95</v>
      </c>
      <c r="N13" s="45"/>
      <c r="O13" s="23" t="e">
        <f>#REF!</f>
        <v>#REF!</v>
      </c>
      <c r="Q13" s="54" t="s">
        <v>99</v>
      </c>
      <c r="R13" s="54" t="s">
        <v>109</v>
      </c>
    </row>
    <row r="14" spans="2:18" x14ac:dyDescent="0.35">
      <c r="B14" s="68">
        <v>5</v>
      </c>
      <c r="C14" s="67">
        <f>'3'!C9</f>
        <v>0</v>
      </c>
      <c r="D14" s="67">
        <f>'3'!D9</f>
        <v>0</v>
      </c>
      <c r="E14" s="71">
        <f>'3'!E9</f>
        <v>0</v>
      </c>
      <c r="F14" s="67">
        <f>'3'!F9</f>
        <v>0</v>
      </c>
      <c r="G14" s="61" t="s">
        <v>95</v>
      </c>
      <c r="H14" s="59"/>
      <c r="I14" s="60" t="b">
        <f t="shared" si="1"/>
        <v>0</v>
      </c>
      <c r="J14" s="61" t="s">
        <v>96</v>
      </c>
      <c r="K14" s="59"/>
      <c r="L14" s="60" t="b">
        <f t="shared" si="0"/>
        <v>0</v>
      </c>
      <c r="M14" s="59" t="s">
        <v>95</v>
      </c>
      <c r="N14" s="45"/>
      <c r="O14" s="23" t="e">
        <f>#REF!</f>
        <v>#REF!</v>
      </c>
      <c r="Q14" s="54" t="s">
        <v>100</v>
      </c>
    </row>
    <row r="15" spans="2:18" x14ac:dyDescent="0.35">
      <c r="B15" s="68">
        <v>6</v>
      </c>
      <c r="C15" s="67">
        <f>'3'!C10</f>
        <v>0</v>
      </c>
      <c r="D15" s="67">
        <f>'3'!D10</f>
        <v>0</v>
      </c>
      <c r="E15" s="71">
        <f>'3'!E10</f>
        <v>0</v>
      </c>
      <c r="F15" s="67">
        <f>'3'!F10</f>
        <v>0</v>
      </c>
      <c r="G15" s="61" t="s">
        <v>95</v>
      </c>
      <c r="H15" s="59"/>
      <c r="I15" s="60" t="b">
        <f t="shared" si="1"/>
        <v>0</v>
      </c>
      <c r="J15" s="61" t="s">
        <v>96</v>
      </c>
      <c r="K15" s="59"/>
      <c r="L15" s="60" t="b">
        <f t="shared" si="0"/>
        <v>0</v>
      </c>
      <c r="M15" s="59" t="s">
        <v>95</v>
      </c>
      <c r="N15" s="45"/>
      <c r="O15" s="23" t="e">
        <f>#REF!</f>
        <v>#REF!</v>
      </c>
      <c r="Q15" s="54" t="s">
        <v>96</v>
      </c>
    </row>
    <row r="16" spans="2:18" x14ac:dyDescent="0.35">
      <c r="B16" s="68">
        <v>7</v>
      </c>
      <c r="C16" s="67">
        <f>'3'!C11</f>
        <v>0</v>
      </c>
      <c r="D16" s="67">
        <f>'3'!D11</f>
        <v>0</v>
      </c>
      <c r="E16" s="71">
        <f>'3'!E11</f>
        <v>0</v>
      </c>
      <c r="F16" s="67">
        <f>'3'!F11</f>
        <v>0</v>
      </c>
      <c r="G16" s="61" t="s">
        <v>95</v>
      </c>
      <c r="H16" s="59"/>
      <c r="I16" s="60" t="b">
        <f t="shared" si="1"/>
        <v>0</v>
      </c>
      <c r="J16" s="61" t="s">
        <v>96</v>
      </c>
      <c r="K16" s="59"/>
      <c r="L16" s="60" t="b">
        <f t="shared" si="0"/>
        <v>0</v>
      </c>
      <c r="M16" s="59" t="s">
        <v>95</v>
      </c>
      <c r="N16" s="45"/>
      <c r="O16" s="23" t="e">
        <f>#REF!</f>
        <v>#REF!</v>
      </c>
    </row>
    <row r="17" spans="2:15" x14ac:dyDescent="0.35">
      <c r="B17" s="68">
        <v>8</v>
      </c>
      <c r="C17" s="67">
        <f>'3'!C12</f>
        <v>0</v>
      </c>
      <c r="D17" s="67">
        <f>'3'!D12</f>
        <v>0</v>
      </c>
      <c r="E17" s="71">
        <f>'3'!E12</f>
        <v>0</v>
      </c>
      <c r="F17" s="67">
        <f>'3'!F12</f>
        <v>0</v>
      </c>
      <c r="G17" s="61" t="s">
        <v>95</v>
      </c>
      <c r="H17" s="59"/>
      <c r="I17" s="60" t="b">
        <f t="shared" si="1"/>
        <v>0</v>
      </c>
      <c r="J17" s="61" t="s">
        <v>96</v>
      </c>
      <c r="K17" s="59"/>
      <c r="L17" s="60" t="b">
        <f t="shared" si="0"/>
        <v>0</v>
      </c>
      <c r="M17" s="59" t="s">
        <v>95</v>
      </c>
      <c r="N17" s="45"/>
      <c r="O17" s="23" t="e">
        <f>#REF!</f>
        <v>#REF!</v>
      </c>
    </row>
    <row r="18" spans="2:15" x14ac:dyDescent="0.35">
      <c r="B18" s="68">
        <v>9</v>
      </c>
      <c r="C18" s="67">
        <f>'3'!C13</f>
        <v>0</v>
      </c>
      <c r="D18" s="67">
        <f>'3'!D13</f>
        <v>0</v>
      </c>
      <c r="E18" s="71">
        <f>'3'!E13</f>
        <v>0</v>
      </c>
      <c r="F18" s="67">
        <f>'3'!F13</f>
        <v>0</v>
      </c>
      <c r="G18" s="61" t="s">
        <v>95</v>
      </c>
      <c r="H18" s="59"/>
      <c r="I18" s="60" t="b">
        <f t="shared" si="1"/>
        <v>0</v>
      </c>
      <c r="J18" s="61" t="s">
        <v>96</v>
      </c>
      <c r="K18" s="59"/>
      <c r="L18" s="60" t="b">
        <f t="shared" si="0"/>
        <v>0</v>
      </c>
      <c r="M18" s="59" t="s">
        <v>95</v>
      </c>
      <c r="N18" s="45"/>
      <c r="O18" s="23" t="e">
        <f>#REF!</f>
        <v>#REF!</v>
      </c>
    </row>
    <row r="19" spans="2:15" x14ac:dyDescent="0.35">
      <c r="B19" s="68">
        <v>10</v>
      </c>
      <c r="C19" s="67">
        <f>'3'!C14</f>
        <v>0</v>
      </c>
      <c r="D19" s="67">
        <f>'3'!D14</f>
        <v>0</v>
      </c>
      <c r="E19" s="71">
        <f>'3'!E14</f>
        <v>0</v>
      </c>
      <c r="F19" s="67">
        <f>'3'!F14</f>
        <v>0</v>
      </c>
      <c r="G19" s="61" t="s">
        <v>95</v>
      </c>
      <c r="H19" s="59"/>
      <c r="I19" s="60" t="b">
        <f t="shared" si="1"/>
        <v>0</v>
      </c>
      <c r="J19" s="61" t="s">
        <v>96</v>
      </c>
      <c r="K19" s="59"/>
      <c r="L19" s="60" t="b">
        <f t="shared" si="0"/>
        <v>0</v>
      </c>
      <c r="M19" s="59" t="s">
        <v>95</v>
      </c>
      <c r="N19" s="45"/>
      <c r="O19" s="23" t="e">
        <f>#REF!</f>
        <v>#REF!</v>
      </c>
    </row>
    <row r="20" spans="2:15" x14ac:dyDescent="0.35">
      <c r="B20" s="68">
        <v>11</v>
      </c>
      <c r="C20" s="67">
        <f>'3'!C15</f>
        <v>0</v>
      </c>
      <c r="D20" s="67">
        <f>'3'!D15</f>
        <v>0</v>
      </c>
      <c r="E20" s="71">
        <f>'3'!E15</f>
        <v>0</v>
      </c>
      <c r="F20" s="67">
        <f>'3'!F15</f>
        <v>0</v>
      </c>
      <c r="G20" s="61" t="s">
        <v>95</v>
      </c>
      <c r="H20" s="59"/>
      <c r="I20" s="60" t="b">
        <f t="shared" si="1"/>
        <v>0</v>
      </c>
      <c r="J20" s="61" t="s">
        <v>96</v>
      </c>
      <c r="K20" s="59"/>
      <c r="L20" s="60" t="b">
        <f t="shared" si="0"/>
        <v>0</v>
      </c>
      <c r="M20" s="59" t="s">
        <v>95</v>
      </c>
      <c r="N20" s="45"/>
      <c r="O20" s="23" t="e">
        <f>#REF!</f>
        <v>#REF!</v>
      </c>
    </row>
    <row r="21" spans="2:15" x14ac:dyDescent="0.35">
      <c r="B21" s="68">
        <v>12</v>
      </c>
      <c r="C21" s="67">
        <f>'3'!C16</f>
        <v>0</v>
      </c>
      <c r="D21" s="67">
        <f>'3'!D16</f>
        <v>0</v>
      </c>
      <c r="E21" s="71">
        <f>'3'!E16</f>
        <v>0</v>
      </c>
      <c r="F21" s="67">
        <f>'3'!F16</f>
        <v>0</v>
      </c>
      <c r="G21" s="61" t="s">
        <v>95</v>
      </c>
      <c r="H21" s="59"/>
      <c r="I21" s="60" t="b">
        <f t="shared" si="1"/>
        <v>0</v>
      </c>
      <c r="J21" s="61" t="s">
        <v>96</v>
      </c>
      <c r="K21" s="59"/>
      <c r="L21" s="60" t="b">
        <f t="shared" si="0"/>
        <v>0</v>
      </c>
      <c r="M21" s="59" t="s">
        <v>95</v>
      </c>
      <c r="N21" s="45"/>
      <c r="O21" s="23" t="e">
        <f>#REF!</f>
        <v>#REF!</v>
      </c>
    </row>
    <row r="22" spans="2:15" x14ac:dyDescent="0.35">
      <c r="B22" s="68">
        <v>13</v>
      </c>
      <c r="C22" s="67">
        <f>'3'!C17</f>
        <v>0</v>
      </c>
      <c r="D22" s="67">
        <f>'3'!D17</f>
        <v>0</v>
      </c>
      <c r="E22" s="71">
        <f>'3'!E17</f>
        <v>0</v>
      </c>
      <c r="F22" s="67">
        <f>'3'!F17</f>
        <v>0</v>
      </c>
      <c r="G22" s="61" t="s">
        <v>95</v>
      </c>
      <c r="H22" s="59"/>
      <c r="I22" s="60" t="b">
        <f t="shared" si="1"/>
        <v>0</v>
      </c>
      <c r="J22" s="61" t="s">
        <v>96</v>
      </c>
      <c r="K22" s="59"/>
      <c r="L22" s="60" t="b">
        <f t="shared" si="0"/>
        <v>0</v>
      </c>
      <c r="M22" s="59" t="s">
        <v>95</v>
      </c>
      <c r="N22" s="45"/>
      <c r="O22" s="23" t="e">
        <f>#REF!</f>
        <v>#REF!</v>
      </c>
    </row>
    <row r="23" spans="2:15" x14ac:dyDescent="0.35">
      <c r="B23" s="68">
        <v>14</v>
      </c>
      <c r="C23" s="67">
        <f>'3'!C18</f>
        <v>0</v>
      </c>
      <c r="D23" s="67">
        <f>'3'!D18</f>
        <v>0</v>
      </c>
      <c r="E23" s="71">
        <f>'3'!E18</f>
        <v>0</v>
      </c>
      <c r="F23" s="67">
        <f>'3'!F18</f>
        <v>0</v>
      </c>
      <c r="G23" s="61" t="s">
        <v>95</v>
      </c>
      <c r="H23" s="59"/>
      <c r="I23" s="60" t="b">
        <f t="shared" si="1"/>
        <v>0</v>
      </c>
      <c r="J23" s="61" t="s">
        <v>96</v>
      </c>
      <c r="K23" s="59"/>
      <c r="L23" s="60" t="b">
        <f t="shared" si="0"/>
        <v>0</v>
      </c>
      <c r="M23" s="59" t="s">
        <v>95</v>
      </c>
      <c r="N23" s="45"/>
      <c r="O23" s="23" t="e">
        <f>#REF!</f>
        <v>#REF!</v>
      </c>
    </row>
    <row r="24" spans="2:15" x14ac:dyDescent="0.35">
      <c r="B24" s="68">
        <v>15</v>
      </c>
      <c r="C24" s="67">
        <f>'3'!C19</f>
        <v>0</v>
      </c>
      <c r="D24" s="67">
        <f>'3'!D19</f>
        <v>0</v>
      </c>
      <c r="E24" s="71">
        <f>'3'!E19</f>
        <v>0</v>
      </c>
      <c r="F24" s="67">
        <f>'3'!F19</f>
        <v>0</v>
      </c>
      <c r="G24" s="61" t="s">
        <v>95</v>
      </c>
      <c r="H24" s="59"/>
      <c r="I24" s="60" t="b">
        <f t="shared" si="1"/>
        <v>0</v>
      </c>
      <c r="J24" s="61" t="s">
        <v>96</v>
      </c>
      <c r="K24" s="59"/>
      <c r="L24" s="60" t="b">
        <f t="shared" si="0"/>
        <v>0</v>
      </c>
      <c r="M24" s="59" t="s">
        <v>95</v>
      </c>
      <c r="N24" s="45"/>
      <c r="O24" s="23" t="e">
        <f>#REF!</f>
        <v>#REF!</v>
      </c>
    </row>
    <row r="25" spans="2:15" x14ac:dyDescent="0.35">
      <c r="B25" s="68">
        <v>16</v>
      </c>
      <c r="C25" s="67">
        <f>'3'!C20</f>
        <v>0</v>
      </c>
      <c r="D25" s="67">
        <f>'3'!D20</f>
        <v>0</v>
      </c>
      <c r="E25" s="71">
        <f>'3'!E20</f>
        <v>0</v>
      </c>
      <c r="F25" s="67">
        <f>'3'!F20</f>
        <v>0</v>
      </c>
      <c r="G25" s="61" t="s">
        <v>95</v>
      </c>
      <c r="H25" s="59"/>
      <c r="I25" s="60" t="b">
        <f t="shared" si="1"/>
        <v>0</v>
      </c>
      <c r="J25" s="61" t="s">
        <v>96</v>
      </c>
      <c r="K25" s="59"/>
      <c r="L25" s="60" t="b">
        <f t="shared" si="0"/>
        <v>0</v>
      </c>
      <c r="M25" s="59" t="s">
        <v>95</v>
      </c>
      <c r="N25" s="45"/>
      <c r="O25" s="23" t="e">
        <f>#REF!</f>
        <v>#REF!</v>
      </c>
    </row>
    <row r="26" spans="2:15" x14ac:dyDescent="0.35">
      <c r="B26" s="68">
        <v>17</v>
      </c>
      <c r="C26" s="67">
        <f>'3'!C21</f>
        <v>0</v>
      </c>
      <c r="D26" s="67">
        <f>'3'!D21</f>
        <v>0</v>
      </c>
      <c r="E26" s="71">
        <f>'3'!E21</f>
        <v>0</v>
      </c>
      <c r="F26" s="67">
        <f>'3'!F21</f>
        <v>0</v>
      </c>
      <c r="G26" s="61" t="s">
        <v>95</v>
      </c>
      <c r="H26" s="59"/>
      <c r="I26" s="60" t="b">
        <f t="shared" si="1"/>
        <v>0</v>
      </c>
      <c r="J26" s="61" t="s">
        <v>96</v>
      </c>
      <c r="K26" s="59"/>
      <c r="L26" s="60" t="b">
        <f t="shared" si="0"/>
        <v>0</v>
      </c>
      <c r="M26" s="59" t="s">
        <v>95</v>
      </c>
      <c r="N26" s="45"/>
      <c r="O26" s="23" t="e">
        <f>#REF!</f>
        <v>#REF!</v>
      </c>
    </row>
    <row r="27" spans="2:15" x14ac:dyDescent="0.35">
      <c r="B27" s="68">
        <v>18</v>
      </c>
      <c r="C27" s="67">
        <f>'3'!C22</f>
        <v>0</v>
      </c>
      <c r="D27" s="67">
        <f>'3'!D22</f>
        <v>0</v>
      </c>
      <c r="E27" s="71">
        <f>'3'!E22</f>
        <v>0</v>
      </c>
      <c r="F27" s="67">
        <f>'3'!F22</f>
        <v>0</v>
      </c>
      <c r="G27" s="61" t="s">
        <v>95</v>
      </c>
      <c r="H27" s="59"/>
      <c r="I27" s="60" t="b">
        <f t="shared" si="1"/>
        <v>0</v>
      </c>
      <c r="J27" s="61" t="s">
        <v>96</v>
      </c>
      <c r="K27" s="59"/>
      <c r="L27" s="60" t="b">
        <f t="shared" si="0"/>
        <v>0</v>
      </c>
      <c r="M27" s="59" t="s">
        <v>95</v>
      </c>
      <c r="N27" s="45"/>
      <c r="O27" s="23" t="e">
        <f>#REF!</f>
        <v>#REF!</v>
      </c>
    </row>
    <row r="28" spans="2:15" x14ac:dyDescent="0.35">
      <c r="B28" s="68">
        <v>19</v>
      </c>
      <c r="C28" s="67">
        <f>'3'!C23</f>
        <v>0</v>
      </c>
      <c r="D28" s="67">
        <f>'3'!D23</f>
        <v>0</v>
      </c>
      <c r="E28" s="71">
        <f>'3'!E23</f>
        <v>0</v>
      </c>
      <c r="F28" s="67">
        <f>'3'!F23</f>
        <v>0</v>
      </c>
      <c r="G28" s="61" t="s">
        <v>95</v>
      </c>
      <c r="H28" s="59"/>
      <c r="I28" s="60" t="b">
        <f t="shared" si="1"/>
        <v>0</v>
      </c>
      <c r="J28" s="61" t="s">
        <v>96</v>
      </c>
      <c r="K28" s="59"/>
      <c r="L28" s="60" t="b">
        <f t="shared" si="0"/>
        <v>0</v>
      </c>
      <c r="M28" s="59" t="s">
        <v>95</v>
      </c>
      <c r="N28" s="45"/>
      <c r="O28" s="23" t="e">
        <f>#REF!</f>
        <v>#REF!</v>
      </c>
    </row>
    <row r="29" spans="2:15" x14ac:dyDescent="0.35">
      <c r="B29" s="68">
        <v>20</v>
      </c>
      <c r="C29" s="67">
        <f>'3'!C24</f>
        <v>0</v>
      </c>
      <c r="D29" s="67">
        <f>'3'!D24</f>
        <v>0</v>
      </c>
      <c r="E29" s="71">
        <f>'3'!E24</f>
        <v>0</v>
      </c>
      <c r="F29" s="67">
        <f>'3'!F24</f>
        <v>0</v>
      </c>
      <c r="G29" s="61" t="s">
        <v>95</v>
      </c>
      <c r="H29" s="59"/>
      <c r="I29" s="60" t="b">
        <f t="shared" si="1"/>
        <v>0</v>
      </c>
      <c r="J29" s="61" t="s">
        <v>96</v>
      </c>
      <c r="K29" s="59"/>
      <c r="L29" s="60" t="b">
        <f t="shared" si="0"/>
        <v>0</v>
      </c>
      <c r="M29" s="59" t="s">
        <v>95</v>
      </c>
      <c r="N29" s="45"/>
      <c r="O29" s="23" t="e">
        <f>#REF!</f>
        <v>#REF!</v>
      </c>
    </row>
    <row r="30" spans="2:15" x14ac:dyDescent="0.35">
      <c r="B30" s="68">
        <v>21</v>
      </c>
      <c r="C30" s="67">
        <f>'3'!C25</f>
        <v>0</v>
      </c>
      <c r="D30" s="67">
        <f>'3'!D25</f>
        <v>0</v>
      </c>
      <c r="E30" s="71">
        <f>'3'!E25</f>
        <v>0</v>
      </c>
      <c r="F30" s="67">
        <f>'3'!F25</f>
        <v>0</v>
      </c>
      <c r="G30" s="61" t="s">
        <v>95</v>
      </c>
      <c r="H30" s="59"/>
      <c r="I30" s="60" t="b">
        <f t="shared" si="1"/>
        <v>0</v>
      </c>
      <c r="J30" s="61" t="s">
        <v>96</v>
      </c>
      <c r="K30" s="59"/>
      <c r="L30" s="60" t="b">
        <f t="shared" si="0"/>
        <v>0</v>
      </c>
      <c r="M30" s="59" t="s">
        <v>95</v>
      </c>
      <c r="N30" s="45"/>
      <c r="O30" s="23" t="e">
        <f>#REF!</f>
        <v>#REF!</v>
      </c>
    </row>
    <row r="31" spans="2:15" x14ac:dyDescent="0.35">
      <c r="B31" s="68">
        <v>22</v>
      </c>
      <c r="C31" s="67">
        <f>'3'!C26</f>
        <v>0</v>
      </c>
      <c r="D31" s="67">
        <f>'3'!D26</f>
        <v>0</v>
      </c>
      <c r="E31" s="71">
        <f>'3'!E26</f>
        <v>0</v>
      </c>
      <c r="F31" s="67">
        <f>'3'!F26</f>
        <v>0</v>
      </c>
      <c r="G31" s="61" t="s">
        <v>95</v>
      </c>
      <c r="H31" s="59"/>
      <c r="I31" s="60" t="b">
        <f t="shared" si="1"/>
        <v>0</v>
      </c>
      <c r="J31" s="61" t="s">
        <v>96</v>
      </c>
      <c r="K31" s="59"/>
      <c r="L31" s="60" t="b">
        <f t="shared" si="0"/>
        <v>0</v>
      </c>
      <c r="M31" s="59" t="s">
        <v>95</v>
      </c>
      <c r="N31" s="45"/>
      <c r="O31" s="23" t="e">
        <f>#REF!</f>
        <v>#REF!</v>
      </c>
    </row>
    <row r="32" spans="2:15" x14ac:dyDescent="0.35">
      <c r="B32" s="68">
        <v>23</v>
      </c>
      <c r="C32" s="67">
        <f>'3'!C27</f>
        <v>0</v>
      </c>
      <c r="D32" s="67">
        <f>'3'!D27</f>
        <v>0</v>
      </c>
      <c r="E32" s="71">
        <f>'3'!E27</f>
        <v>0</v>
      </c>
      <c r="F32" s="67">
        <f>'3'!F27</f>
        <v>0</v>
      </c>
      <c r="G32" s="61" t="s">
        <v>95</v>
      </c>
      <c r="H32" s="59"/>
      <c r="I32" s="60" t="b">
        <f t="shared" si="1"/>
        <v>0</v>
      </c>
      <c r="J32" s="61" t="s">
        <v>96</v>
      </c>
      <c r="K32" s="59"/>
      <c r="L32" s="60" t="b">
        <f t="shared" si="0"/>
        <v>0</v>
      </c>
      <c r="M32" s="59" t="s">
        <v>95</v>
      </c>
      <c r="N32" s="45"/>
      <c r="O32" s="23" t="e">
        <f>#REF!</f>
        <v>#REF!</v>
      </c>
    </row>
    <row r="33" spans="2:15" x14ac:dyDescent="0.35">
      <c r="B33" s="68">
        <v>24</v>
      </c>
      <c r="C33" s="67">
        <f>'3'!C28</f>
        <v>0</v>
      </c>
      <c r="D33" s="67">
        <f>'3'!D28</f>
        <v>0</v>
      </c>
      <c r="E33" s="71">
        <f>'3'!E28</f>
        <v>0</v>
      </c>
      <c r="F33" s="67">
        <f>'3'!F28</f>
        <v>0</v>
      </c>
      <c r="G33" s="61" t="s">
        <v>95</v>
      </c>
      <c r="H33" s="59"/>
      <c r="I33" s="60" t="b">
        <f t="shared" si="1"/>
        <v>0</v>
      </c>
      <c r="J33" s="61" t="s">
        <v>96</v>
      </c>
      <c r="K33" s="59"/>
      <c r="L33" s="60" t="b">
        <f t="shared" si="0"/>
        <v>0</v>
      </c>
      <c r="M33" s="59" t="s">
        <v>95</v>
      </c>
      <c r="N33" s="45"/>
      <c r="O33" s="23" t="e">
        <f>#REF!</f>
        <v>#REF!</v>
      </c>
    </row>
    <row r="34" spans="2:15" x14ac:dyDescent="0.35">
      <c r="B34" s="68">
        <v>25</v>
      </c>
      <c r="C34" s="67">
        <f>'3'!C29</f>
        <v>0</v>
      </c>
      <c r="D34" s="67">
        <f>'3'!D29</f>
        <v>0</v>
      </c>
      <c r="E34" s="71">
        <f>'3'!E29</f>
        <v>0</v>
      </c>
      <c r="F34" s="67">
        <f>'3'!F29</f>
        <v>0</v>
      </c>
      <c r="G34" s="61" t="s">
        <v>95</v>
      </c>
      <c r="H34" s="59"/>
      <c r="I34" s="60" t="b">
        <f t="shared" si="1"/>
        <v>0</v>
      </c>
      <c r="J34" s="61" t="s">
        <v>96</v>
      </c>
      <c r="K34" s="59"/>
      <c r="L34" s="60" t="b">
        <f t="shared" si="0"/>
        <v>0</v>
      </c>
      <c r="M34" s="59" t="s">
        <v>95</v>
      </c>
      <c r="N34" s="45"/>
      <c r="O34" s="23" t="e">
        <f>#REF!</f>
        <v>#REF!</v>
      </c>
    </row>
    <row r="35" spans="2:15" x14ac:dyDescent="0.35">
      <c r="B35" s="68">
        <v>26</v>
      </c>
      <c r="C35" s="67">
        <f>'3'!C30</f>
        <v>0</v>
      </c>
      <c r="D35" s="67">
        <f>'3'!D30</f>
        <v>0</v>
      </c>
      <c r="E35" s="71">
        <f>'3'!E30</f>
        <v>0</v>
      </c>
      <c r="F35" s="67">
        <f>'3'!F30</f>
        <v>0</v>
      </c>
      <c r="G35" s="61" t="s">
        <v>95</v>
      </c>
      <c r="H35" s="59"/>
      <c r="I35" s="60" t="b">
        <f t="shared" si="1"/>
        <v>0</v>
      </c>
      <c r="J35" s="61" t="s">
        <v>96</v>
      </c>
      <c r="K35" s="59"/>
      <c r="L35" s="60" t="b">
        <f t="shared" si="0"/>
        <v>0</v>
      </c>
      <c r="M35" s="59" t="s">
        <v>95</v>
      </c>
      <c r="N35" s="45"/>
      <c r="O35" s="23" t="e">
        <f>#REF!</f>
        <v>#REF!</v>
      </c>
    </row>
    <row r="36" spans="2:15" x14ac:dyDescent="0.35">
      <c r="B36" s="68">
        <v>27</v>
      </c>
      <c r="C36" s="67">
        <f>'3'!C31</f>
        <v>0</v>
      </c>
      <c r="D36" s="67">
        <f>'3'!D31</f>
        <v>0</v>
      </c>
      <c r="E36" s="71">
        <f>'3'!E31</f>
        <v>0</v>
      </c>
      <c r="F36" s="67">
        <f>'3'!F31</f>
        <v>0</v>
      </c>
      <c r="G36" s="61" t="s">
        <v>95</v>
      </c>
      <c r="H36" s="59"/>
      <c r="I36" s="60" t="b">
        <f t="shared" si="1"/>
        <v>0</v>
      </c>
      <c r="J36" s="61" t="s">
        <v>96</v>
      </c>
      <c r="K36" s="59"/>
      <c r="L36" s="60" t="b">
        <f t="shared" si="0"/>
        <v>0</v>
      </c>
      <c r="M36" s="59" t="s">
        <v>95</v>
      </c>
      <c r="N36" s="45"/>
      <c r="O36" s="23" t="e">
        <f>#REF!</f>
        <v>#REF!</v>
      </c>
    </row>
    <row r="37" spans="2:15" x14ac:dyDescent="0.35">
      <c r="B37" s="68">
        <v>28</v>
      </c>
      <c r="C37" s="67">
        <f>'3'!C32</f>
        <v>0</v>
      </c>
      <c r="D37" s="67">
        <f>'3'!D32</f>
        <v>0</v>
      </c>
      <c r="E37" s="71">
        <f>'3'!E32</f>
        <v>0</v>
      </c>
      <c r="F37" s="67">
        <f>'3'!F32</f>
        <v>0</v>
      </c>
      <c r="G37" s="61" t="s">
        <v>95</v>
      </c>
      <c r="H37" s="59"/>
      <c r="I37" s="60" t="b">
        <f t="shared" si="1"/>
        <v>0</v>
      </c>
      <c r="J37" s="61" t="s">
        <v>96</v>
      </c>
      <c r="K37" s="59"/>
      <c r="L37" s="60" t="b">
        <f t="shared" si="0"/>
        <v>0</v>
      </c>
      <c r="M37" s="59" t="s">
        <v>95</v>
      </c>
      <c r="N37" s="45"/>
      <c r="O37" s="23" t="e">
        <f>#REF!</f>
        <v>#REF!</v>
      </c>
    </row>
    <row r="38" spans="2:15" x14ac:dyDescent="0.35">
      <c r="B38" s="68">
        <v>29</v>
      </c>
      <c r="C38" s="67">
        <f>'3'!C33</f>
        <v>0</v>
      </c>
      <c r="D38" s="67">
        <f>'3'!D33</f>
        <v>0</v>
      </c>
      <c r="E38" s="71">
        <f>'3'!E33</f>
        <v>0</v>
      </c>
      <c r="F38" s="67">
        <f>'3'!F33</f>
        <v>0</v>
      </c>
      <c r="G38" s="61" t="s">
        <v>95</v>
      </c>
      <c r="H38" s="59"/>
      <c r="I38" s="60" t="b">
        <f t="shared" si="1"/>
        <v>0</v>
      </c>
      <c r="J38" s="61" t="s">
        <v>96</v>
      </c>
      <c r="K38" s="59"/>
      <c r="L38" s="60" t="b">
        <f t="shared" si="0"/>
        <v>0</v>
      </c>
      <c r="M38" s="59" t="s">
        <v>95</v>
      </c>
      <c r="N38" s="45"/>
      <c r="O38" s="23" t="e">
        <f>#REF!</f>
        <v>#REF!</v>
      </c>
    </row>
    <row r="39" spans="2:15" x14ac:dyDescent="0.35">
      <c r="B39" s="68">
        <v>30</v>
      </c>
      <c r="C39" s="67">
        <f>'3'!C34</f>
        <v>0</v>
      </c>
      <c r="D39" s="67">
        <f>'3'!D34</f>
        <v>0</v>
      </c>
      <c r="E39" s="71">
        <f>'3'!E34</f>
        <v>0</v>
      </c>
      <c r="F39" s="67">
        <f>'3'!F34</f>
        <v>0</v>
      </c>
      <c r="G39" s="61" t="s">
        <v>95</v>
      </c>
      <c r="H39" s="59"/>
      <c r="I39" s="60" t="b">
        <f t="shared" si="1"/>
        <v>0</v>
      </c>
      <c r="J39" s="61" t="s">
        <v>96</v>
      </c>
      <c r="K39" s="59"/>
      <c r="L39" s="60" t="b">
        <f t="shared" si="0"/>
        <v>0</v>
      </c>
      <c r="M39" s="59" t="s">
        <v>95</v>
      </c>
      <c r="N39" s="45"/>
      <c r="O39" s="23" t="e">
        <f>#REF!</f>
        <v>#REF!</v>
      </c>
    </row>
    <row r="40" spans="2:15" x14ac:dyDescent="0.35">
      <c r="B40" s="68">
        <v>31</v>
      </c>
      <c r="C40" s="67">
        <f>'3'!C35</f>
        <v>0</v>
      </c>
      <c r="D40" s="67">
        <f>'3'!D35</f>
        <v>0</v>
      </c>
      <c r="E40" s="71">
        <f>'3'!E35</f>
        <v>0</v>
      </c>
      <c r="F40" s="67">
        <f>'3'!F35</f>
        <v>0</v>
      </c>
      <c r="G40" s="61" t="s">
        <v>95</v>
      </c>
      <c r="H40" s="59"/>
      <c r="I40" s="60" t="b">
        <f t="shared" si="1"/>
        <v>0</v>
      </c>
      <c r="J40" s="61" t="s">
        <v>96</v>
      </c>
      <c r="K40" s="59"/>
      <c r="L40" s="60" t="b">
        <f t="shared" si="0"/>
        <v>0</v>
      </c>
      <c r="M40" s="59" t="s">
        <v>95</v>
      </c>
      <c r="N40" s="45"/>
      <c r="O40" s="23" t="e">
        <f>#REF!</f>
        <v>#REF!</v>
      </c>
    </row>
    <row r="41" spans="2:15" x14ac:dyDescent="0.35">
      <c r="B41" s="68">
        <v>32</v>
      </c>
      <c r="C41" s="67">
        <f>'3'!C36</f>
        <v>0</v>
      </c>
      <c r="D41" s="67">
        <f>'3'!D36</f>
        <v>0</v>
      </c>
      <c r="E41" s="71">
        <f>'3'!E36</f>
        <v>0</v>
      </c>
      <c r="F41" s="67">
        <f>'3'!F36</f>
        <v>0</v>
      </c>
      <c r="G41" s="61" t="s">
        <v>95</v>
      </c>
      <c r="H41" s="59"/>
      <c r="I41" s="60" t="b">
        <f t="shared" si="1"/>
        <v>0</v>
      </c>
      <c r="J41" s="61" t="s">
        <v>96</v>
      </c>
      <c r="K41" s="59"/>
      <c r="L41" s="60" t="b">
        <f t="shared" si="0"/>
        <v>0</v>
      </c>
      <c r="M41" s="59" t="s">
        <v>95</v>
      </c>
      <c r="N41" s="45"/>
      <c r="O41" s="23" t="e">
        <f>#REF!</f>
        <v>#REF!</v>
      </c>
    </row>
    <row r="42" spans="2:15" x14ac:dyDescent="0.35">
      <c r="B42" s="68">
        <v>33</v>
      </c>
      <c r="C42" s="67">
        <f>'3'!C37</f>
        <v>0</v>
      </c>
      <c r="D42" s="67">
        <f>'3'!D37</f>
        <v>0</v>
      </c>
      <c r="E42" s="71">
        <f>'3'!E37</f>
        <v>0</v>
      </c>
      <c r="F42" s="67">
        <f>'3'!F37</f>
        <v>0</v>
      </c>
      <c r="G42" s="61" t="s">
        <v>95</v>
      </c>
      <c r="H42" s="59"/>
      <c r="I42" s="60" t="b">
        <f t="shared" si="1"/>
        <v>0</v>
      </c>
      <c r="J42" s="61" t="s">
        <v>96</v>
      </c>
      <c r="K42" s="59"/>
      <c r="L42" s="60" t="b">
        <f t="shared" si="0"/>
        <v>0</v>
      </c>
      <c r="M42" s="59" t="s">
        <v>95</v>
      </c>
      <c r="N42" s="45"/>
      <c r="O42" s="23" t="e">
        <f>#REF!</f>
        <v>#REF!</v>
      </c>
    </row>
    <row r="43" spans="2:15" x14ac:dyDescent="0.35">
      <c r="B43" s="68">
        <v>34</v>
      </c>
      <c r="C43" s="67">
        <f>'3'!C38</f>
        <v>0</v>
      </c>
      <c r="D43" s="67">
        <f>'3'!D38</f>
        <v>0</v>
      </c>
      <c r="E43" s="71">
        <f>'3'!E38</f>
        <v>0</v>
      </c>
      <c r="F43" s="67">
        <f>'3'!F38</f>
        <v>0</v>
      </c>
      <c r="G43" s="61" t="s">
        <v>95</v>
      </c>
      <c r="H43" s="59"/>
      <c r="I43" s="60" t="b">
        <f t="shared" si="1"/>
        <v>0</v>
      </c>
      <c r="J43" s="61" t="s">
        <v>96</v>
      </c>
      <c r="K43" s="59"/>
      <c r="L43" s="60" t="b">
        <f t="shared" si="0"/>
        <v>0</v>
      </c>
      <c r="M43" s="59" t="s">
        <v>95</v>
      </c>
      <c r="N43" s="45"/>
      <c r="O43" s="23" t="e">
        <f>#REF!</f>
        <v>#REF!</v>
      </c>
    </row>
    <row r="44" spans="2:15" x14ac:dyDescent="0.35">
      <c r="B44" s="68">
        <v>35</v>
      </c>
      <c r="C44" s="67">
        <f>'3'!C39</f>
        <v>0</v>
      </c>
      <c r="D44" s="67">
        <f>'3'!D39</f>
        <v>0</v>
      </c>
      <c r="E44" s="71">
        <f>'3'!E39</f>
        <v>0</v>
      </c>
      <c r="F44" s="67">
        <f>'3'!F39</f>
        <v>0</v>
      </c>
      <c r="G44" s="61" t="s">
        <v>95</v>
      </c>
      <c r="H44" s="59"/>
      <c r="I44" s="60" t="b">
        <f t="shared" si="1"/>
        <v>0</v>
      </c>
      <c r="J44" s="61" t="s">
        <v>96</v>
      </c>
      <c r="K44" s="59"/>
      <c r="L44" s="60" t="b">
        <f t="shared" si="0"/>
        <v>0</v>
      </c>
      <c r="M44" s="59" t="s">
        <v>95</v>
      </c>
      <c r="N44" s="45"/>
      <c r="O44" s="23" t="e">
        <f>#REF!</f>
        <v>#REF!</v>
      </c>
    </row>
    <row r="45" spans="2:15" x14ac:dyDescent="0.35">
      <c r="B45" s="68">
        <v>36</v>
      </c>
      <c r="C45" s="67">
        <f>'3'!C40</f>
        <v>0</v>
      </c>
      <c r="D45" s="67">
        <f>'3'!D40</f>
        <v>0</v>
      </c>
      <c r="E45" s="71">
        <f>'3'!E40</f>
        <v>0</v>
      </c>
      <c r="F45" s="67">
        <f>'3'!F40</f>
        <v>0</v>
      </c>
      <c r="G45" s="61" t="s">
        <v>95</v>
      </c>
      <c r="H45" s="59"/>
      <c r="I45" s="60" t="b">
        <f t="shared" si="1"/>
        <v>0</v>
      </c>
      <c r="J45" s="61" t="s">
        <v>96</v>
      </c>
      <c r="K45" s="59"/>
      <c r="L45" s="60" t="b">
        <f t="shared" si="0"/>
        <v>0</v>
      </c>
      <c r="M45" s="59" t="s">
        <v>95</v>
      </c>
      <c r="N45" s="45"/>
      <c r="O45" s="23" t="e">
        <f>#REF!</f>
        <v>#REF!</v>
      </c>
    </row>
    <row r="46" spans="2:15" x14ac:dyDescent="0.35">
      <c r="B46" s="68">
        <v>37</v>
      </c>
      <c r="C46" s="67">
        <f>'3'!C41</f>
        <v>0</v>
      </c>
      <c r="D46" s="67">
        <f>'3'!D41</f>
        <v>0</v>
      </c>
      <c r="E46" s="71">
        <f>'3'!E41</f>
        <v>0</v>
      </c>
      <c r="F46" s="67">
        <f>'3'!F41</f>
        <v>0</v>
      </c>
      <c r="G46" s="61" t="s">
        <v>95</v>
      </c>
      <c r="H46" s="59"/>
      <c r="I46" s="60" t="b">
        <f t="shared" si="1"/>
        <v>0</v>
      </c>
      <c r="J46" s="61" t="s">
        <v>96</v>
      </c>
      <c r="K46" s="59"/>
      <c r="L46" s="60" t="b">
        <f t="shared" si="0"/>
        <v>0</v>
      </c>
      <c r="M46" s="59" t="s">
        <v>95</v>
      </c>
      <c r="N46" s="45"/>
      <c r="O46" s="23" t="e">
        <f>#REF!</f>
        <v>#REF!</v>
      </c>
    </row>
    <row r="47" spans="2:15" x14ac:dyDescent="0.35">
      <c r="B47" s="68">
        <v>38</v>
      </c>
      <c r="C47" s="67">
        <f>'3'!C42</f>
        <v>0</v>
      </c>
      <c r="D47" s="67">
        <f>'3'!D42</f>
        <v>0</v>
      </c>
      <c r="E47" s="71">
        <f>'3'!E42</f>
        <v>0</v>
      </c>
      <c r="F47" s="67">
        <f>'3'!F42</f>
        <v>0</v>
      </c>
      <c r="G47" s="61" t="s">
        <v>95</v>
      </c>
      <c r="H47" s="59"/>
      <c r="I47" s="60" t="b">
        <f t="shared" si="1"/>
        <v>0</v>
      </c>
      <c r="J47" s="61" t="s">
        <v>96</v>
      </c>
      <c r="K47" s="59"/>
      <c r="L47" s="60" t="b">
        <f t="shared" si="0"/>
        <v>0</v>
      </c>
      <c r="M47" s="59" t="s">
        <v>95</v>
      </c>
      <c r="N47" s="45"/>
      <c r="O47" s="23" t="e">
        <f>#REF!</f>
        <v>#REF!</v>
      </c>
    </row>
    <row r="48" spans="2:15" x14ac:dyDescent="0.35">
      <c r="B48" s="68">
        <v>39</v>
      </c>
      <c r="C48" s="67">
        <f>'3'!C43</f>
        <v>0</v>
      </c>
      <c r="D48" s="67">
        <f>'3'!D43</f>
        <v>0</v>
      </c>
      <c r="E48" s="71">
        <f>'3'!E43</f>
        <v>0</v>
      </c>
      <c r="F48" s="67">
        <f>'3'!F43</f>
        <v>0</v>
      </c>
      <c r="G48" s="61" t="s">
        <v>95</v>
      </c>
      <c r="H48" s="59"/>
      <c r="I48" s="60" t="b">
        <f t="shared" si="1"/>
        <v>0</v>
      </c>
      <c r="J48" s="61" t="s">
        <v>96</v>
      </c>
      <c r="K48" s="59"/>
      <c r="L48" s="60" t="b">
        <f t="shared" si="0"/>
        <v>0</v>
      </c>
      <c r="M48" s="59" t="s">
        <v>95</v>
      </c>
      <c r="N48" s="45"/>
      <c r="O48" s="23" t="e">
        <f>#REF!</f>
        <v>#REF!</v>
      </c>
    </row>
    <row r="49" spans="2:19" x14ac:dyDescent="0.35">
      <c r="B49" s="68">
        <v>40</v>
      </c>
      <c r="C49" s="67">
        <f>'3'!C44</f>
        <v>0</v>
      </c>
      <c r="D49" s="67">
        <f>'3'!D44</f>
        <v>0</v>
      </c>
      <c r="E49" s="71">
        <f>'3'!E44</f>
        <v>0</v>
      </c>
      <c r="F49" s="67">
        <f>'3'!F44</f>
        <v>0</v>
      </c>
      <c r="G49" s="61" t="s">
        <v>95</v>
      </c>
      <c r="H49" s="59"/>
      <c r="I49" s="60" t="b">
        <f t="shared" si="1"/>
        <v>0</v>
      </c>
      <c r="J49" s="61" t="s">
        <v>96</v>
      </c>
      <c r="K49" s="59"/>
      <c r="L49" s="60" t="b">
        <f t="shared" si="0"/>
        <v>0</v>
      </c>
      <c r="M49" s="59" t="s">
        <v>95</v>
      </c>
      <c r="N49" s="45"/>
      <c r="O49" s="23" t="e">
        <f>#REF!</f>
        <v>#REF!</v>
      </c>
    </row>
    <row r="50" spans="2:19" x14ac:dyDescent="0.35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</row>
    <row r="53" spans="2:19" ht="61.5" customHeight="1" x14ac:dyDescent="0.35">
      <c r="C53" s="247" t="s">
        <v>143</v>
      </c>
      <c r="D53" s="247"/>
      <c r="E53" s="247"/>
      <c r="F53" s="248"/>
      <c r="G53" s="251" t="s">
        <v>114</v>
      </c>
      <c r="H53" s="65" t="s">
        <v>106</v>
      </c>
      <c r="I53" s="66" t="s">
        <v>112</v>
      </c>
      <c r="J53" s="251" t="s">
        <v>122</v>
      </c>
      <c r="K53" s="65" t="s">
        <v>106</v>
      </c>
      <c r="L53" s="66" t="s">
        <v>124</v>
      </c>
      <c r="M53" s="246" t="s">
        <v>115</v>
      </c>
      <c r="N53" s="57" t="s">
        <v>106</v>
      </c>
      <c r="O53" s="63" t="s">
        <v>127</v>
      </c>
      <c r="S53" s="64" t="s">
        <v>116</v>
      </c>
    </row>
    <row r="54" spans="2:19" ht="58" x14ac:dyDescent="0.35">
      <c r="C54" s="247"/>
      <c r="D54" s="247"/>
      <c r="E54" s="247"/>
      <c r="F54" s="248"/>
      <c r="G54" s="251"/>
      <c r="H54" s="65" t="s">
        <v>107</v>
      </c>
      <c r="I54" s="66" t="s">
        <v>113</v>
      </c>
      <c r="J54" s="251"/>
      <c r="K54" s="65" t="s">
        <v>107</v>
      </c>
      <c r="L54" s="66" t="s">
        <v>123</v>
      </c>
      <c r="M54" s="246"/>
      <c r="N54" s="57" t="s">
        <v>107</v>
      </c>
      <c r="O54" s="63" t="s">
        <v>128</v>
      </c>
      <c r="S54" s="64" t="s">
        <v>117</v>
      </c>
    </row>
    <row r="55" spans="2:19" ht="60.5" customHeight="1" x14ac:dyDescent="0.35">
      <c r="C55" s="247"/>
      <c r="D55" s="247"/>
      <c r="E55" s="247"/>
      <c r="F55" s="248"/>
      <c r="G55" s="251"/>
      <c r="H55" s="65" t="s">
        <v>108</v>
      </c>
      <c r="I55" s="66" t="s">
        <v>110</v>
      </c>
      <c r="J55" s="251"/>
      <c r="K55" s="65" t="s">
        <v>108</v>
      </c>
      <c r="L55" s="66" t="s">
        <v>125</v>
      </c>
      <c r="M55" s="246"/>
      <c r="N55" s="57" t="s">
        <v>108</v>
      </c>
      <c r="O55" s="63" t="s">
        <v>129</v>
      </c>
      <c r="S55" s="64" t="s">
        <v>118</v>
      </c>
    </row>
    <row r="56" spans="2:19" ht="58" x14ac:dyDescent="0.35">
      <c r="C56" s="247"/>
      <c r="D56" s="247"/>
      <c r="E56" s="247"/>
      <c r="F56" s="248"/>
      <c r="G56" s="251"/>
      <c r="H56" s="65" t="s">
        <v>109</v>
      </c>
      <c r="I56" s="66" t="s">
        <v>111</v>
      </c>
      <c r="J56" s="251"/>
      <c r="K56" s="65" t="s">
        <v>109</v>
      </c>
      <c r="L56" s="66" t="s">
        <v>126</v>
      </c>
      <c r="M56" s="246"/>
      <c r="N56" s="57" t="s">
        <v>109</v>
      </c>
      <c r="O56" s="63" t="s">
        <v>130</v>
      </c>
      <c r="S56" s="64" t="s">
        <v>119</v>
      </c>
    </row>
    <row r="57" spans="2:19" ht="54.5" customHeight="1" x14ac:dyDescent="0.35">
      <c r="C57" s="247"/>
      <c r="D57" s="247"/>
      <c r="E57" s="247"/>
      <c r="F57" s="248"/>
      <c r="G57" s="246" t="s">
        <v>131</v>
      </c>
      <c r="H57" s="57" t="s">
        <v>106</v>
      </c>
      <c r="I57" s="69" t="s">
        <v>144</v>
      </c>
      <c r="J57" s="246" t="s">
        <v>132</v>
      </c>
      <c r="K57" s="57" t="s">
        <v>106</v>
      </c>
      <c r="L57" s="69" t="s">
        <v>133</v>
      </c>
      <c r="M57" s="246" t="s">
        <v>137</v>
      </c>
      <c r="N57" s="57" t="s">
        <v>106</v>
      </c>
      <c r="O57" s="63" t="s">
        <v>139</v>
      </c>
      <c r="S57" s="64" t="s">
        <v>120</v>
      </c>
    </row>
    <row r="58" spans="2:19" ht="45" customHeight="1" x14ac:dyDescent="0.35">
      <c r="C58" s="247"/>
      <c r="D58" s="247"/>
      <c r="E58" s="247"/>
      <c r="F58" s="248"/>
      <c r="G58" s="246"/>
      <c r="H58" s="57" t="s">
        <v>107</v>
      </c>
      <c r="I58" s="69" t="s">
        <v>146</v>
      </c>
      <c r="J58" s="246"/>
      <c r="K58" s="57" t="s">
        <v>107</v>
      </c>
      <c r="L58" s="69" t="s">
        <v>134</v>
      </c>
      <c r="M58" s="246"/>
      <c r="N58" s="57" t="s">
        <v>107</v>
      </c>
      <c r="O58" s="63" t="s">
        <v>138</v>
      </c>
    </row>
    <row r="59" spans="2:19" ht="59.5" customHeight="1" x14ac:dyDescent="0.35">
      <c r="C59" s="247"/>
      <c r="D59" s="247"/>
      <c r="E59" s="247"/>
      <c r="F59" s="248"/>
      <c r="G59" s="246"/>
      <c r="H59" s="57" t="s">
        <v>108</v>
      </c>
      <c r="I59" s="69" t="s">
        <v>145</v>
      </c>
      <c r="J59" s="246"/>
      <c r="K59" s="57" t="s">
        <v>108</v>
      </c>
      <c r="L59" s="69" t="s">
        <v>135</v>
      </c>
      <c r="M59" s="246"/>
      <c r="N59" s="57" t="s">
        <v>108</v>
      </c>
      <c r="O59" s="63" t="s">
        <v>140</v>
      </c>
    </row>
    <row r="60" spans="2:19" ht="45" x14ac:dyDescent="0.35">
      <c r="C60" s="247"/>
      <c r="D60" s="247"/>
      <c r="E60" s="247"/>
      <c r="F60" s="248"/>
      <c r="G60" s="246"/>
      <c r="H60" s="57" t="s">
        <v>109</v>
      </c>
      <c r="I60" s="69" t="s">
        <v>147</v>
      </c>
      <c r="J60" s="246"/>
      <c r="K60" s="57" t="s">
        <v>109</v>
      </c>
      <c r="L60" s="69" t="s">
        <v>136</v>
      </c>
      <c r="M60" s="246"/>
      <c r="N60" s="57" t="s">
        <v>109</v>
      </c>
      <c r="O60" s="63" t="s">
        <v>141</v>
      </c>
      <c r="S60" s="64" t="s">
        <v>121</v>
      </c>
    </row>
    <row r="61" spans="2:19" ht="15" x14ac:dyDescent="0.35">
      <c r="I61" s="56"/>
    </row>
    <row r="62" spans="2:19" ht="15" x14ac:dyDescent="0.35">
      <c r="J62" s="56"/>
      <c r="O62" s="56"/>
    </row>
    <row r="63" spans="2:19" ht="15" x14ac:dyDescent="0.35">
      <c r="I63" s="56"/>
    </row>
    <row r="65" spans="9:9" ht="15" x14ac:dyDescent="0.35">
      <c r="I65" s="56"/>
    </row>
    <row r="67" spans="9:9" ht="15" x14ac:dyDescent="0.35">
      <c r="I67" s="56"/>
    </row>
    <row r="69" spans="9:9" x14ac:dyDescent="0.35">
      <c r="I69" s="58"/>
    </row>
    <row r="71" spans="9:9" x14ac:dyDescent="0.35">
      <c r="I71" s="62"/>
    </row>
  </sheetData>
  <mergeCells count="18">
    <mergeCell ref="J57:J60"/>
    <mergeCell ref="M57:M60"/>
    <mergeCell ref="B8:B9"/>
    <mergeCell ref="C8:D8"/>
    <mergeCell ref="E8:E9"/>
    <mergeCell ref="F8:F9"/>
    <mergeCell ref="G8:O8"/>
    <mergeCell ref="C53:F60"/>
    <mergeCell ref="G53:G56"/>
    <mergeCell ref="J53:J56"/>
    <mergeCell ref="M53:M56"/>
    <mergeCell ref="G57:G60"/>
    <mergeCell ref="B1:D7"/>
    <mergeCell ref="J1:M7"/>
    <mergeCell ref="E2:I2"/>
    <mergeCell ref="E3:I3"/>
    <mergeCell ref="E4:I4"/>
    <mergeCell ref="E5:I7"/>
  </mergeCells>
  <dataValidations count="2">
    <dataValidation type="list" allowBlank="1" showInputMessage="1" showErrorMessage="1" sqref="G10:G49 M10:M49 J10:J49" xr:uid="{8F35C36E-CA4F-4F64-A69C-672DD9619B4F}">
      <formula1>$Q$10:$Q$15</formula1>
    </dataValidation>
    <dataValidation type="list" allowBlank="1" showInputMessage="1" showErrorMessage="1" sqref="H10:H49 K10:K49 N10" xr:uid="{FFF68533-3FC4-4D6A-AD27-7D3985F1B40B}">
      <formula1>$R$10:$R$13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D3487-4600-4460-A167-D951B9E505F6}">
  <dimension ref="B1:S71"/>
  <sheetViews>
    <sheetView zoomScale="70" zoomScaleNormal="70" workbookViewId="0">
      <selection activeCell="E10" sqref="E10:E49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35.08984375" customWidth="1"/>
    <col min="6" max="6" width="5.7265625" customWidth="1"/>
    <col min="7" max="7" width="20.26953125" customWidth="1"/>
    <col min="8" max="8" width="7.453125" customWidth="1"/>
    <col min="9" max="9" width="42.08984375" customWidth="1"/>
    <col min="10" max="10" width="19.36328125" customWidth="1"/>
    <col min="11" max="11" width="8.453125" customWidth="1"/>
    <col min="12" max="12" width="26" customWidth="1"/>
    <col min="13" max="13" width="19.26953125" customWidth="1"/>
    <col min="14" max="14" width="10.453125" customWidth="1"/>
    <col min="15" max="15" width="33.81640625" customWidth="1"/>
    <col min="17" max="17" width="13.81640625" customWidth="1"/>
  </cols>
  <sheetData>
    <row r="1" spans="2:18" x14ac:dyDescent="0.35">
      <c r="B1" s="244" t="s">
        <v>94</v>
      </c>
      <c r="C1" s="244"/>
      <c r="D1" s="244"/>
      <c r="E1" s="29"/>
      <c r="F1" s="29"/>
      <c r="G1" s="29"/>
      <c r="H1" s="29"/>
      <c r="I1" s="29"/>
      <c r="J1" s="249" t="s">
        <v>142</v>
      </c>
      <c r="K1" s="249"/>
      <c r="L1" s="249"/>
      <c r="M1" s="249"/>
      <c r="N1" s="29"/>
      <c r="O1" s="29"/>
    </row>
    <row r="2" spans="2:18" ht="24.5" x14ac:dyDescent="0.45">
      <c r="B2" s="244"/>
      <c r="C2" s="244"/>
      <c r="D2" s="244"/>
      <c r="E2" s="187" t="s">
        <v>77</v>
      </c>
      <c r="F2" s="187"/>
      <c r="G2" s="187"/>
      <c r="H2" s="187"/>
      <c r="I2" s="187"/>
      <c r="J2" s="249"/>
      <c r="K2" s="249"/>
      <c r="L2" s="249"/>
      <c r="M2" s="249"/>
      <c r="N2" s="49"/>
      <c r="O2" s="49"/>
    </row>
    <row r="3" spans="2:18" ht="24.5" x14ac:dyDescent="0.45">
      <c r="B3" s="244"/>
      <c r="C3" s="244"/>
      <c r="D3" s="244"/>
      <c r="E3" s="187" t="str">
        <f>PROFIL!C3 &amp;" " &amp;PROFIL!D3</f>
        <v>SMP NEGERI 3 BABELAN</v>
      </c>
      <c r="F3" s="187"/>
      <c r="G3" s="187"/>
      <c r="H3" s="187"/>
      <c r="I3" s="187"/>
      <c r="J3" s="249"/>
      <c r="K3" s="249"/>
      <c r="L3" s="249"/>
      <c r="M3" s="249"/>
      <c r="N3" s="49"/>
      <c r="O3" s="49"/>
    </row>
    <row r="4" spans="2:18" ht="24.5" customHeight="1" x14ac:dyDescent="0.35">
      <c r="B4" s="244"/>
      <c r="C4" s="244"/>
      <c r="D4" s="244"/>
      <c r="E4" s="188" t="str">
        <f>"ASSESMEN PESERTA DIDIK TAHUN PELAJARAN " &amp; ": " &amp;PROFIL!C15 &amp; PROFIL!D15 &amp;PROFIL!E15</f>
        <v>ASSESMEN PESERTA DIDIK TAHUN PELAJARAN : 2025/2026</v>
      </c>
      <c r="F4" s="188"/>
      <c r="G4" s="188"/>
      <c r="H4" s="188"/>
      <c r="I4" s="188"/>
      <c r="J4" s="249"/>
      <c r="K4" s="249"/>
      <c r="L4" s="249"/>
      <c r="M4" s="249"/>
      <c r="N4" s="50"/>
      <c r="O4" s="50"/>
    </row>
    <row r="5" spans="2:18" x14ac:dyDescent="0.35">
      <c r="B5" s="244"/>
      <c r="C5" s="244"/>
      <c r="D5" s="244"/>
      <c r="E5" s="242" t="s">
        <v>148</v>
      </c>
      <c r="F5" s="242"/>
      <c r="G5" s="242"/>
      <c r="H5" s="242"/>
      <c r="I5" s="242"/>
      <c r="J5" s="249"/>
      <c r="K5" s="249"/>
      <c r="L5" s="249"/>
      <c r="M5" s="249"/>
      <c r="N5" s="30"/>
      <c r="O5" s="29"/>
    </row>
    <row r="6" spans="2:18" x14ac:dyDescent="0.35">
      <c r="B6" s="244"/>
      <c r="C6" s="244"/>
      <c r="D6" s="244"/>
      <c r="E6" s="242"/>
      <c r="F6" s="242"/>
      <c r="G6" s="242"/>
      <c r="H6" s="242"/>
      <c r="I6" s="242"/>
      <c r="J6" s="249"/>
      <c r="K6" s="249"/>
      <c r="L6" s="249"/>
      <c r="M6" s="249"/>
      <c r="N6" s="30"/>
      <c r="O6" s="29"/>
    </row>
    <row r="7" spans="2:18" ht="13.5" customHeight="1" thickBot="1" x14ac:dyDescent="0.4">
      <c r="B7" s="245"/>
      <c r="C7" s="245"/>
      <c r="D7" s="245"/>
      <c r="E7" s="243"/>
      <c r="F7" s="243"/>
      <c r="G7" s="243"/>
      <c r="H7" s="243"/>
      <c r="I7" s="243"/>
      <c r="J7" s="250"/>
      <c r="K7" s="250"/>
      <c r="L7" s="250"/>
      <c r="M7" s="250"/>
      <c r="N7" s="29"/>
      <c r="O7" s="29"/>
    </row>
    <row r="8" spans="2:18" s="14" customFormat="1" ht="63.5" customHeight="1" thickBot="1" x14ac:dyDescent="0.4">
      <c r="B8" s="189" t="s">
        <v>48</v>
      </c>
      <c r="C8" s="191" t="s">
        <v>51</v>
      </c>
      <c r="D8" s="191"/>
      <c r="E8" s="191" t="s">
        <v>52</v>
      </c>
      <c r="F8" s="191" t="s">
        <v>53</v>
      </c>
      <c r="G8" s="252" t="s">
        <v>104</v>
      </c>
      <c r="H8" s="253"/>
      <c r="I8" s="253"/>
      <c r="J8" s="253"/>
      <c r="K8" s="253"/>
      <c r="L8" s="253"/>
      <c r="M8" s="253"/>
      <c r="N8" s="253"/>
      <c r="O8" s="254"/>
    </row>
    <row r="9" spans="2:18" s="14" customFormat="1" ht="15.5" customHeight="1" x14ac:dyDescent="0.35">
      <c r="B9" s="190"/>
      <c r="C9" s="17" t="s">
        <v>49</v>
      </c>
      <c r="D9" s="17" t="s">
        <v>50</v>
      </c>
      <c r="E9" s="186"/>
      <c r="F9" s="186"/>
      <c r="G9" s="51" t="s">
        <v>101</v>
      </c>
      <c r="H9" s="55" t="s">
        <v>102</v>
      </c>
      <c r="I9" s="55" t="s">
        <v>103</v>
      </c>
      <c r="J9" s="52" t="s">
        <v>105</v>
      </c>
      <c r="K9" s="52" t="s">
        <v>102</v>
      </c>
      <c r="L9" s="52" t="s">
        <v>103</v>
      </c>
      <c r="M9" s="53" t="s">
        <v>101</v>
      </c>
      <c r="N9" s="53" t="s">
        <v>102</v>
      </c>
      <c r="O9" s="53" t="s">
        <v>103</v>
      </c>
    </row>
    <row r="10" spans="2:18" ht="64" customHeight="1" x14ac:dyDescent="0.35">
      <c r="B10" s="67">
        <v>1</v>
      </c>
      <c r="C10" s="67">
        <f>'4'!C5</f>
        <v>0</v>
      </c>
      <c r="D10" s="67">
        <f>'4'!D5</f>
        <v>0</v>
      </c>
      <c r="E10" s="71">
        <f>'4'!E5</f>
        <v>0</v>
      </c>
      <c r="F10" s="67">
        <f>'4'!F5</f>
        <v>0</v>
      </c>
      <c r="G10" s="61" t="s">
        <v>95</v>
      </c>
      <c r="H10" s="59"/>
      <c r="I10" s="60" t="b">
        <f>IF(H10="SB",$I$53,IF(H10="B",$I$54,IF(H10="C",$I$55,IF(H10="K",$I$56))))</f>
        <v>0</v>
      </c>
      <c r="J10" s="61" t="s">
        <v>96</v>
      </c>
      <c r="K10" s="59"/>
      <c r="L10" s="60" t="b">
        <f>IF(K10="SB",$L$53,IF(K10="B",$L$54,IF(K10="C",$L$55,IF(K10="K",$L$56))))</f>
        <v>0</v>
      </c>
      <c r="M10" s="59" t="s">
        <v>95</v>
      </c>
      <c r="N10" s="45"/>
      <c r="O10" s="23"/>
      <c r="Q10" s="54" t="s">
        <v>95</v>
      </c>
      <c r="R10" s="54" t="s">
        <v>106</v>
      </c>
    </row>
    <row r="11" spans="2:18" x14ac:dyDescent="0.35">
      <c r="B11" s="68">
        <v>2</v>
      </c>
      <c r="C11" s="67">
        <f>'4'!C6</f>
        <v>0</v>
      </c>
      <c r="D11" s="67">
        <f>'4'!D6</f>
        <v>0</v>
      </c>
      <c r="E11" s="71">
        <f>'4'!E6</f>
        <v>0</v>
      </c>
      <c r="F11" s="67">
        <f>'4'!F6</f>
        <v>0</v>
      </c>
      <c r="G11" s="61" t="s">
        <v>95</v>
      </c>
      <c r="H11" s="59"/>
      <c r="I11" s="60" t="b">
        <f>IF(H11="SB",$I$53,IF(H11="B",$I$54,IF(H11="C",$I$55,IF(H11="K",$I$56))))</f>
        <v>0</v>
      </c>
      <c r="J11" s="61" t="s">
        <v>96</v>
      </c>
      <c r="K11" s="59"/>
      <c r="L11" s="60" t="b">
        <f t="shared" ref="L11:L49" si="0">IF(K11="SB",$L$53,IF(K11="B",$L$54,IF(K11="C",$L$55,IF(K11="K",$L$56))))</f>
        <v>0</v>
      </c>
      <c r="M11" s="59" t="s">
        <v>95</v>
      </c>
      <c r="N11" s="45"/>
      <c r="O11" s="23" t="e">
        <f>#REF!</f>
        <v>#REF!</v>
      </c>
      <c r="Q11" s="54" t="s">
        <v>97</v>
      </c>
      <c r="R11" s="54" t="s">
        <v>107</v>
      </c>
    </row>
    <row r="12" spans="2:18" x14ac:dyDescent="0.35">
      <c r="B12" s="68">
        <v>3</v>
      </c>
      <c r="C12" s="67">
        <f>'4'!C7</f>
        <v>0</v>
      </c>
      <c r="D12" s="67">
        <f>'4'!D7</f>
        <v>0</v>
      </c>
      <c r="E12" s="71">
        <f>'4'!E7</f>
        <v>0</v>
      </c>
      <c r="F12" s="67">
        <f>'4'!F7</f>
        <v>0</v>
      </c>
      <c r="G12" s="61" t="s">
        <v>95</v>
      </c>
      <c r="H12" s="59"/>
      <c r="I12" s="60" t="b">
        <f t="shared" ref="I12:I49" si="1">IF(H12="SB",$I$53,IF(H12="B",$I$54,IF(H12="C",$I$55,IF(H12="K",$I$56))))</f>
        <v>0</v>
      </c>
      <c r="J12" s="61" t="s">
        <v>96</v>
      </c>
      <c r="K12" s="59"/>
      <c r="L12" s="60" t="b">
        <f t="shared" si="0"/>
        <v>0</v>
      </c>
      <c r="M12" s="59" t="s">
        <v>95</v>
      </c>
      <c r="N12" s="45"/>
      <c r="O12" s="23" t="e">
        <f>#REF!</f>
        <v>#REF!</v>
      </c>
      <c r="Q12" s="54" t="s">
        <v>98</v>
      </c>
      <c r="R12" s="54" t="s">
        <v>108</v>
      </c>
    </row>
    <row r="13" spans="2:18" x14ac:dyDescent="0.35">
      <c r="B13" s="68">
        <v>4</v>
      </c>
      <c r="C13" s="67">
        <f>'4'!C8</f>
        <v>0</v>
      </c>
      <c r="D13" s="67">
        <f>'4'!D8</f>
        <v>0</v>
      </c>
      <c r="E13" s="71">
        <f>'4'!E8</f>
        <v>0</v>
      </c>
      <c r="F13" s="67">
        <f>'4'!F8</f>
        <v>0</v>
      </c>
      <c r="G13" s="61" t="s">
        <v>95</v>
      </c>
      <c r="H13" s="59"/>
      <c r="I13" s="60" t="b">
        <f t="shared" si="1"/>
        <v>0</v>
      </c>
      <c r="J13" s="61" t="s">
        <v>96</v>
      </c>
      <c r="K13" s="59"/>
      <c r="L13" s="60" t="b">
        <f t="shared" si="0"/>
        <v>0</v>
      </c>
      <c r="M13" s="59" t="s">
        <v>95</v>
      </c>
      <c r="N13" s="45"/>
      <c r="O13" s="23" t="e">
        <f>#REF!</f>
        <v>#REF!</v>
      </c>
      <c r="Q13" s="54" t="s">
        <v>99</v>
      </c>
      <c r="R13" s="54" t="s">
        <v>109</v>
      </c>
    </row>
    <row r="14" spans="2:18" x14ac:dyDescent="0.35">
      <c r="B14" s="68">
        <v>5</v>
      </c>
      <c r="C14" s="67">
        <f>'4'!C9</f>
        <v>0</v>
      </c>
      <c r="D14" s="67">
        <f>'4'!D9</f>
        <v>0</v>
      </c>
      <c r="E14" s="71">
        <f>'4'!E9</f>
        <v>0</v>
      </c>
      <c r="F14" s="67">
        <f>'4'!F9</f>
        <v>0</v>
      </c>
      <c r="G14" s="61" t="s">
        <v>95</v>
      </c>
      <c r="H14" s="59"/>
      <c r="I14" s="60" t="b">
        <f t="shared" si="1"/>
        <v>0</v>
      </c>
      <c r="J14" s="61" t="s">
        <v>96</v>
      </c>
      <c r="K14" s="59"/>
      <c r="L14" s="60" t="b">
        <f t="shared" si="0"/>
        <v>0</v>
      </c>
      <c r="M14" s="59" t="s">
        <v>95</v>
      </c>
      <c r="N14" s="45"/>
      <c r="O14" s="23" t="e">
        <f>#REF!</f>
        <v>#REF!</v>
      </c>
      <c r="Q14" s="54" t="s">
        <v>100</v>
      </c>
    </row>
    <row r="15" spans="2:18" x14ac:dyDescent="0.35">
      <c r="B15" s="68">
        <v>6</v>
      </c>
      <c r="C15" s="67">
        <f>'4'!C10</f>
        <v>0</v>
      </c>
      <c r="D15" s="67">
        <f>'4'!D10</f>
        <v>0</v>
      </c>
      <c r="E15" s="71">
        <f>'4'!E10</f>
        <v>0</v>
      </c>
      <c r="F15" s="67">
        <f>'4'!F10</f>
        <v>0</v>
      </c>
      <c r="G15" s="61" t="s">
        <v>95</v>
      </c>
      <c r="H15" s="59"/>
      <c r="I15" s="60" t="b">
        <f t="shared" si="1"/>
        <v>0</v>
      </c>
      <c r="J15" s="61" t="s">
        <v>96</v>
      </c>
      <c r="K15" s="59"/>
      <c r="L15" s="60" t="b">
        <f t="shared" si="0"/>
        <v>0</v>
      </c>
      <c r="M15" s="59" t="s">
        <v>95</v>
      </c>
      <c r="N15" s="45"/>
      <c r="O15" s="23" t="e">
        <f>#REF!</f>
        <v>#REF!</v>
      </c>
      <c r="Q15" s="54" t="s">
        <v>96</v>
      </c>
    </row>
    <row r="16" spans="2:18" x14ac:dyDescent="0.35">
      <c r="B16" s="68">
        <v>7</v>
      </c>
      <c r="C16" s="67">
        <f>'4'!C11</f>
        <v>0</v>
      </c>
      <c r="D16" s="67">
        <f>'4'!D11</f>
        <v>0</v>
      </c>
      <c r="E16" s="71">
        <f>'4'!E11</f>
        <v>0</v>
      </c>
      <c r="F16" s="67">
        <f>'4'!F11</f>
        <v>0</v>
      </c>
      <c r="G16" s="61" t="s">
        <v>95</v>
      </c>
      <c r="H16" s="59"/>
      <c r="I16" s="60" t="b">
        <f t="shared" si="1"/>
        <v>0</v>
      </c>
      <c r="J16" s="61" t="s">
        <v>96</v>
      </c>
      <c r="K16" s="59"/>
      <c r="L16" s="60" t="b">
        <f t="shared" si="0"/>
        <v>0</v>
      </c>
      <c r="M16" s="59" t="s">
        <v>95</v>
      </c>
      <c r="N16" s="45"/>
      <c r="O16" s="23" t="e">
        <f>#REF!</f>
        <v>#REF!</v>
      </c>
    </row>
    <row r="17" spans="2:15" x14ac:dyDescent="0.35">
      <c r="B17" s="68">
        <v>8</v>
      </c>
      <c r="C17" s="67">
        <f>'4'!C12</f>
        <v>0</v>
      </c>
      <c r="D17" s="67">
        <f>'4'!D12</f>
        <v>0</v>
      </c>
      <c r="E17" s="71">
        <f>'4'!E12</f>
        <v>0</v>
      </c>
      <c r="F17" s="67">
        <f>'4'!F12</f>
        <v>0</v>
      </c>
      <c r="G17" s="61" t="s">
        <v>95</v>
      </c>
      <c r="H17" s="59"/>
      <c r="I17" s="60" t="b">
        <f t="shared" si="1"/>
        <v>0</v>
      </c>
      <c r="J17" s="61" t="s">
        <v>96</v>
      </c>
      <c r="K17" s="59"/>
      <c r="L17" s="60" t="b">
        <f t="shared" si="0"/>
        <v>0</v>
      </c>
      <c r="M17" s="59" t="s">
        <v>95</v>
      </c>
      <c r="N17" s="45"/>
      <c r="O17" s="23" t="e">
        <f>#REF!</f>
        <v>#REF!</v>
      </c>
    </row>
    <row r="18" spans="2:15" x14ac:dyDescent="0.35">
      <c r="B18" s="68">
        <v>9</v>
      </c>
      <c r="C18" s="67">
        <f>'4'!C13</f>
        <v>0</v>
      </c>
      <c r="D18" s="67">
        <f>'4'!D13</f>
        <v>0</v>
      </c>
      <c r="E18" s="71">
        <f>'4'!E13</f>
        <v>0</v>
      </c>
      <c r="F18" s="67">
        <f>'4'!F13</f>
        <v>0</v>
      </c>
      <c r="G18" s="61" t="s">
        <v>95</v>
      </c>
      <c r="H18" s="59"/>
      <c r="I18" s="60" t="b">
        <f t="shared" si="1"/>
        <v>0</v>
      </c>
      <c r="J18" s="61" t="s">
        <v>96</v>
      </c>
      <c r="K18" s="59"/>
      <c r="L18" s="60" t="b">
        <f t="shared" si="0"/>
        <v>0</v>
      </c>
      <c r="M18" s="59" t="s">
        <v>95</v>
      </c>
      <c r="N18" s="45"/>
      <c r="O18" s="23" t="e">
        <f>#REF!</f>
        <v>#REF!</v>
      </c>
    </row>
    <row r="19" spans="2:15" x14ac:dyDescent="0.35">
      <c r="B19" s="68">
        <v>10</v>
      </c>
      <c r="C19" s="67">
        <f>'4'!C14</f>
        <v>0</v>
      </c>
      <c r="D19" s="67">
        <f>'4'!D14</f>
        <v>0</v>
      </c>
      <c r="E19" s="71">
        <f>'4'!E14</f>
        <v>0</v>
      </c>
      <c r="F19" s="67">
        <f>'4'!F14</f>
        <v>0</v>
      </c>
      <c r="G19" s="61" t="s">
        <v>95</v>
      </c>
      <c r="H19" s="59"/>
      <c r="I19" s="60" t="b">
        <f t="shared" si="1"/>
        <v>0</v>
      </c>
      <c r="J19" s="61" t="s">
        <v>96</v>
      </c>
      <c r="K19" s="59"/>
      <c r="L19" s="60" t="b">
        <f t="shared" si="0"/>
        <v>0</v>
      </c>
      <c r="M19" s="59" t="s">
        <v>95</v>
      </c>
      <c r="N19" s="45"/>
      <c r="O19" s="23" t="e">
        <f>#REF!</f>
        <v>#REF!</v>
      </c>
    </row>
    <row r="20" spans="2:15" x14ac:dyDescent="0.35">
      <c r="B20" s="68">
        <v>11</v>
      </c>
      <c r="C20" s="67">
        <f>'4'!C15</f>
        <v>0</v>
      </c>
      <c r="D20" s="67">
        <f>'4'!D15</f>
        <v>0</v>
      </c>
      <c r="E20" s="71">
        <f>'4'!E15</f>
        <v>0</v>
      </c>
      <c r="F20" s="67">
        <f>'4'!F15</f>
        <v>0</v>
      </c>
      <c r="G20" s="61" t="s">
        <v>95</v>
      </c>
      <c r="H20" s="59"/>
      <c r="I20" s="60" t="b">
        <f t="shared" si="1"/>
        <v>0</v>
      </c>
      <c r="J20" s="61" t="s">
        <v>96</v>
      </c>
      <c r="K20" s="59"/>
      <c r="L20" s="60" t="b">
        <f t="shared" si="0"/>
        <v>0</v>
      </c>
      <c r="M20" s="59" t="s">
        <v>95</v>
      </c>
      <c r="N20" s="45"/>
      <c r="O20" s="23" t="e">
        <f>#REF!</f>
        <v>#REF!</v>
      </c>
    </row>
    <row r="21" spans="2:15" x14ac:dyDescent="0.35">
      <c r="B21" s="68">
        <v>12</v>
      </c>
      <c r="C21" s="67">
        <f>'4'!C16</f>
        <v>0</v>
      </c>
      <c r="D21" s="67">
        <f>'4'!D16</f>
        <v>0</v>
      </c>
      <c r="E21" s="71">
        <f>'4'!E16</f>
        <v>0</v>
      </c>
      <c r="F21" s="67">
        <f>'4'!F16</f>
        <v>0</v>
      </c>
      <c r="G21" s="61" t="s">
        <v>95</v>
      </c>
      <c r="H21" s="59"/>
      <c r="I21" s="60" t="b">
        <f t="shared" si="1"/>
        <v>0</v>
      </c>
      <c r="J21" s="61" t="s">
        <v>96</v>
      </c>
      <c r="K21" s="59"/>
      <c r="L21" s="60" t="b">
        <f t="shared" si="0"/>
        <v>0</v>
      </c>
      <c r="M21" s="59" t="s">
        <v>95</v>
      </c>
      <c r="N21" s="45"/>
      <c r="O21" s="23" t="e">
        <f>#REF!</f>
        <v>#REF!</v>
      </c>
    </row>
    <row r="22" spans="2:15" x14ac:dyDescent="0.35">
      <c r="B22" s="68">
        <v>13</v>
      </c>
      <c r="C22" s="67">
        <f>'4'!C17</f>
        <v>0</v>
      </c>
      <c r="D22" s="67">
        <f>'4'!D17</f>
        <v>0</v>
      </c>
      <c r="E22" s="71">
        <f>'4'!E17</f>
        <v>0</v>
      </c>
      <c r="F22" s="67">
        <f>'4'!F17</f>
        <v>0</v>
      </c>
      <c r="G22" s="61" t="s">
        <v>95</v>
      </c>
      <c r="H22" s="59"/>
      <c r="I22" s="60" t="b">
        <f t="shared" si="1"/>
        <v>0</v>
      </c>
      <c r="J22" s="61" t="s">
        <v>96</v>
      </c>
      <c r="K22" s="59"/>
      <c r="L22" s="60" t="b">
        <f t="shared" si="0"/>
        <v>0</v>
      </c>
      <c r="M22" s="59" t="s">
        <v>95</v>
      </c>
      <c r="N22" s="45"/>
      <c r="O22" s="23" t="e">
        <f>#REF!</f>
        <v>#REF!</v>
      </c>
    </row>
    <row r="23" spans="2:15" x14ac:dyDescent="0.35">
      <c r="B23" s="68">
        <v>14</v>
      </c>
      <c r="C23" s="67">
        <f>'4'!C18</f>
        <v>0</v>
      </c>
      <c r="D23" s="67">
        <f>'4'!D18</f>
        <v>0</v>
      </c>
      <c r="E23" s="71">
        <f>'4'!E18</f>
        <v>0</v>
      </c>
      <c r="F23" s="67">
        <f>'4'!F18</f>
        <v>0</v>
      </c>
      <c r="G23" s="61" t="s">
        <v>95</v>
      </c>
      <c r="H23" s="59"/>
      <c r="I23" s="60" t="b">
        <f t="shared" si="1"/>
        <v>0</v>
      </c>
      <c r="J23" s="61" t="s">
        <v>96</v>
      </c>
      <c r="K23" s="59"/>
      <c r="L23" s="60" t="b">
        <f t="shared" si="0"/>
        <v>0</v>
      </c>
      <c r="M23" s="59" t="s">
        <v>95</v>
      </c>
      <c r="N23" s="45"/>
      <c r="O23" s="23" t="e">
        <f>#REF!</f>
        <v>#REF!</v>
      </c>
    </row>
    <row r="24" spans="2:15" x14ac:dyDescent="0.35">
      <c r="B24" s="68">
        <v>15</v>
      </c>
      <c r="C24" s="67">
        <f>'4'!C19</f>
        <v>0</v>
      </c>
      <c r="D24" s="67">
        <f>'4'!D19</f>
        <v>0</v>
      </c>
      <c r="E24" s="71">
        <f>'4'!E19</f>
        <v>0</v>
      </c>
      <c r="F24" s="67">
        <f>'4'!F19</f>
        <v>0</v>
      </c>
      <c r="G24" s="61" t="s">
        <v>95</v>
      </c>
      <c r="H24" s="59"/>
      <c r="I24" s="60" t="b">
        <f t="shared" si="1"/>
        <v>0</v>
      </c>
      <c r="J24" s="61" t="s">
        <v>96</v>
      </c>
      <c r="K24" s="59"/>
      <c r="L24" s="60" t="b">
        <f t="shared" si="0"/>
        <v>0</v>
      </c>
      <c r="M24" s="59" t="s">
        <v>95</v>
      </c>
      <c r="N24" s="45"/>
      <c r="O24" s="23" t="e">
        <f>#REF!</f>
        <v>#REF!</v>
      </c>
    </row>
    <row r="25" spans="2:15" x14ac:dyDescent="0.35">
      <c r="B25" s="68">
        <v>16</v>
      </c>
      <c r="C25" s="67">
        <f>'4'!C20</f>
        <v>0</v>
      </c>
      <c r="D25" s="67">
        <f>'4'!D20</f>
        <v>0</v>
      </c>
      <c r="E25" s="71">
        <f>'4'!E20</f>
        <v>0</v>
      </c>
      <c r="F25" s="67">
        <f>'4'!F20</f>
        <v>0</v>
      </c>
      <c r="G25" s="61" t="s">
        <v>95</v>
      </c>
      <c r="H25" s="59"/>
      <c r="I25" s="60" t="b">
        <f t="shared" si="1"/>
        <v>0</v>
      </c>
      <c r="J25" s="61" t="s">
        <v>96</v>
      </c>
      <c r="K25" s="59"/>
      <c r="L25" s="60" t="b">
        <f t="shared" si="0"/>
        <v>0</v>
      </c>
      <c r="M25" s="59" t="s">
        <v>95</v>
      </c>
      <c r="N25" s="45"/>
      <c r="O25" s="23" t="e">
        <f>#REF!</f>
        <v>#REF!</v>
      </c>
    </row>
    <row r="26" spans="2:15" x14ac:dyDescent="0.35">
      <c r="B26" s="68">
        <v>17</v>
      </c>
      <c r="C26" s="67">
        <f>'4'!C21</f>
        <v>0</v>
      </c>
      <c r="D26" s="67">
        <f>'4'!D21</f>
        <v>0</v>
      </c>
      <c r="E26" s="71">
        <f>'4'!E21</f>
        <v>0</v>
      </c>
      <c r="F26" s="67">
        <f>'4'!F21</f>
        <v>0</v>
      </c>
      <c r="G26" s="61" t="s">
        <v>95</v>
      </c>
      <c r="H26" s="59"/>
      <c r="I26" s="60" t="b">
        <f t="shared" si="1"/>
        <v>0</v>
      </c>
      <c r="J26" s="61" t="s">
        <v>96</v>
      </c>
      <c r="K26" s="59"/>
      <c r="L26" s="60" t="b">
        <f t="shared" si="0"/>
        <v>0</v>
      </c>
      <c r="M26" s="59" t="s">
        <v>95</v>
      </c>
      <c r="N26" s="45"/>
      <c r="O26" s="23" t="e">
        <f>#REF!</f>
        <v>#REF!</v>
      </c>
    </row>
    <row r="27" spans="2:15" x14ac:dyDescent="0.35">
      <c r="B27" s="68">
        <v>18</v>
      </c>
      <c r="C27" s="67">
        <f>'4'!C22</f>
        <v>0</v>
      </c>
      <c r="D27" s="67">
        <f>'4'!D22</f>
        <v>0</v>
      </c>
      <c r="E27" s="71">
        <f>'4'!E22</f>
        <v>0</v>
      </c>
      <c r="F27" s="67">
        <f>'4'!F22</f>
        <v>0</v>
      </c>
      <c r="G27" s="61" t="s">
        <v>95</v>
      </c>
      <c r="H27" s="59"/>
      <c r="I27" s="60" t="b">
        <f t="shared" si="1"/>
        <v>0</v>
      </c>
      <c r="J27" s="61" t="s">
        <v>96</v>
      </c>
      <c r="K27" s="59"/>
      <c r="L27" s="60" t="b">
        <f t="shared" si="0"/>
        <v>0</v>
      </c>
      <c r="M27" s="59" t="s">
        <v>95</v>
      </c>
      <c r="N27" s="45"/>
      <c r="O27" s="23" t="e">
        <f>#REF!</f>
        <v>#REF!</v>
      </c>
    </row>
    <row r="28" spans="2:15" x14ac:dyDescent="0.35">
      <c r="B28" s="68">
        <v>19</v>
      </c>
      <c r="C28" s="67">
        <f>'4'!C23</f>
        <v>0</v>
      </c>
      <c r="D28" s="67">
        <f>'4'!D23</f>
        <v>0</v>
      </c>
      <c r="E28" s="71">
        <f>'4'!E23</f>
        <v>0</v>
      </c>
      <c r="F28" s="67">
        <f>'4'!F23</f>
        <v>0</v>
      </c>
      <c r="G28" s="61" t="s">
        <v>95</v>
      </c>
      <c r="H28" s="59"/>
      <c r="I28" s="60" t="b">
        <f t="shared" si="1"/>
        <v>0</v>
      </c>
      <c r="J28" s="61" t="s">
        <v>96</v>
      </c>
      <c r="K28" s="59"/>
      <c r="L28" s="60" t="b">
        <f t="shared" si="0"/>
        <v>0</v>
      </c>
      <c r="M28" s="59" t="s">
        <v>95</v>
      </c>
      <c r="N28" s="45"/>
      <c r="O28" s="23" t="e">
        <f>#REF!</f>
        <v>#REF!</v>
      </c>
    </row>
    <row r="29" spans="2:15" x14ac:dyDescent="0.35">
      <c r="B29" s="68">
        <v>20</v>
      </c>
      <c r="C29" s="67">
        <f>'4'!C24</f>
        <v>0</v>
      </c>
      <c r="D29" s="67">
        <f>'4'!D24</f>
        <v>0</v>
      </c>
      <c r="E29" s="71">
        <f>'4'!E24</f>
        <v>0</v>
      </c>
      <c r="F29" s="67">
        <f>'4'!F24</f>
        <v>0</v>
      </c>
      <c r="G29" s="61" t="s">
        <v>95</v>
      </c>
      <c r="H29" s="59"/>
      <c r="I29" s="60" t="b">
        <f t="shared" si="1"/>
        <v>0</v>
      </c>
      <c r="J29" s="61" t="s">
        <v>96</v>
      </c>
      <c r="K29" s="59"/>
      <c r="L29" s="60" t="b">
        <f t="shared" si="0"/>
        <v>0</v>
      </c>
      <c r="M29" s="59" t="s">
        <v>95</v>
      </c>
      <c r="N29" s="45"/>
      <c r="O29" s="23" t="e">
        <f>#REF!</f>
        <v>#REF!</v>
      </c>
    </row>
    <row r="30" spans="2:15" x14ac:dyDescent="0.35">
      <c r="B30" s="68">
        <v>21</v>
      </c>
      <c r="C30" s="67">
        <f>'4'!C25</f>
        <v>0</v>
      </c>
      <c r="D30" s="67">
        <f>'4'!D25</f>
        <v>0</v>
      </c>
      <c r="E30" s="71">
        <f>'4'!E25</f>
        <v>0</v>
      </c>
      <c r="F30" s="67">
        <f>'4'!F25</f>
        <v>0</v>
      </c>
      <c r="G30" s="61" t="s">
        <v>95</v>
      </c>
      <c r="H30" s="59"/>
      <c r="I30" s="60" t="b">
        <f t="shared" si="1"/>
        <v>0</v>
      </c>
      <c r="J30" s="61" t="s">
        <v>96</v>
      </c>
      <c r="K30" s="59"/>
      <c r="L30" s="60" t="b">
        <f t="shared" si="0"/>
        <v>0</v>
      </c>
      <c r="M30" s="59" t="s">
        <v>95</v>
      </c>
      <c r="N30" s="45"/>
      <c r="O30" s="23" t="e">
        <f>#REF!</f>
        <v>#REF!</v>
      </c>
    </row>
    <row r="31" spans="2:15" x14ac:dyDescent="0.35">
      <c r="B31" s="68">
        <v>22</v>
      </c>
      <c r="C31" s="67">
        <f>'4'!C26</f>
        <v>0</v>
      </c>
      <c r="D31" s="67">
        <f>'4'!D26</f>
        <v>0</v>
      </c>
      <c r="E31" s="71">
        <f>'4'!E26</f>
        <v>0</v>
      </c>
      <c r="F31" s="67">
        <f>'4'!F26</f>
        <v>0</v>
      </c>
      <c r="G31" s="61" t="s">
        <v>95</v>
      </c>
      <c r="H31" s="59"/>
      <c r="I31" s="60" t="b">
        <f t="shared" si="1"/>
        <v>0</v>
      </c>
      <c r="J31" s="61" t="s">
        <v>96</v>
      </c>
      <c r="K31" s="59"/>
      <c r="L31" s="60" t="b">
        <f t="shared" si="0"/>
        <v>0</v>
      </c>
      <c r="M31" s="59" t="s">
        <v>95</v>
      </c>
      <c r="N31" s="45"/>
      <c r="O31" s="23" t="e">
        <f>#REF!</f>
        <v>#REF!</v>
      </c>
    </row>
    <row r="32" spans="2:15" x14ac:dyDescent="0.35">
      <c r="B32" s="68">
        <v>23</v>
      </c>
      <c r="C32" s="67">
        <f>'4'!C27</f>
        <v>0</v>
      </c>
      <c r="D32" s="67">
        <f>'4'!D27</f>
        <v>0</v>
      </c>
      <c r="E32" s="71">
        <f>'4'!E27</f>
        <v>0</v>
      </c>
      <c r="F32" s="67">
        <f>'4'!F27</f>
        <v>0</v>
      </c>
      <c r="G32" s="61" t="s">
        <v>95</v>
      </c>
      <c r="H32" s="59"/>
      <c r="I32" s="60" t="b">
        <f t="shared" si="1"/>
        <v>0</v>
      </c>
      <c r="J32" s="61" t="s">
        <v>96</v>
      </c>
      <c r="K32" s="59"/>
      <c r="L32" s="60" t="b">
        <f t="shared" si="0"/>
        <v>0</v>
      </c>
      <c r="M32" s="59" t="s">
        <v>95</v>
      </c>
      <c r="N32" s="45"/>
      <c r="O32" s="23" t="e">
        <f>#REF!</f>
        <v>#REF!</v>
      </c>
    </row>
    <row r="33" spans="2:15" x14ac:dyDescent="0.35">
      <c r="B33" s="68">
        <v>24</v>
      </c>
      <c r="C33" s="67">
        <f>'4'!C28</f>
        <v>0</v>
      </c>
      <c r="D33" s="67">
        <f>'4'!D28</f>
        <v>0</v>
      </c>
      <c r="E33" s="71">
        <f>'4'!E28</f>
        <v>0</v>
      </c>
      <c r="F33" s="67">
        <f>'4'!F28</f>
        <v>0</v>
      </c>
      <c r="G33" s="61" t="s">
        <v>95</v>
      </c>
      <c r="H33" s="59"/>
      <c r="I33" s="60" t="b">
        <f t="shared" si="1"/>
        <v>0</v>
      </c>
      <c r="J33" s="61" t="s">
        <v>96</v>
      </c>
      <c r="K33" s="59"/>
      <c r="L33" s="60" t="b">
        <f t="shared" si="0"/>
        <v>0</v>
      </c>
      <c r="M33" s="59" t="s">
        <v>95</v>
      </c>
      <c r="N33" s="45"/>
      <c r="O33" s="23" t="e">
        <f>#REF!</f>
        <v>#REF!</v>
      </c>
    </row>
    <row r="34" spans="2:15" x14ac:dyDescent="0.35">
      <c r="B34" s="68">
        <v>25</v>
      </c>
      <c r="C34" s="67">
        <f>'4'!C29</f>
        <v>0</v>
      </c>
      <c r="D34" s="67">
        <f>'4'!D29</f>
        <v>0</v>
      </c>
      <c r="E34" s="71">
        <f>'4'!E29</f>
        <v>0</v>
      </c>
      <c r="F34" s="67">
        <f>'4'!F29</f>
        <v>0</v>
      </c>
      <c r="G34" s="61" t="s">
        <v>95</v>
      </c>
      <c r="H34" s="59"/>
      <c r="I34" s="60" t="b">
        <f t="shared" si="1"/>
        <v>0</v>
      </c>
      <c r="J34" s="61" t="s">
        <v>96</v>
      </c>
      <c r="K34" s="59"/>
      <c r="L34" s="60" t="b">
        <f t="shared" si="0"/>
        <v>0</v>
      </c>
      <c r="M34" s="59" t="s">
        <v>95</v>
      </c>
      <c r="N34" s="45"/>
      <c r="O34" s="23" t="e">
        <f>#REF!</f>
        <v>#REF!</v>
      </c>
    </row>
    <row r="35" spans="2:15" x14ac:dyDescent="0.35">
      <c r="B35" s="68">
        <v>26</v>
      </c>
      <c r="C35" s="67">
        <f>'4'!C30</f>
        <v>0</v>
      </c>
      <c r="D35" s="67">
        <f>'4'!D30</f>
        <v>0</v>
      </c>
      <c r="E35" s="71">
        <f>'4'!E30</f>
        <v>0</v>
      </c>
      <c r="F35" s="67">
        <f>'4'!F30</f>
        <v>0</v>
      </c>
      <c r="G35" s="61" t="s">
        <v>95</v>
      </c>
      <c r="H35" s="59"/>
      <c r="I35" s="60" t="b">
        <f t="shared" si="1"/>
        <v>0</v>
      </c>
      <c r="J35" s="61" t="s">
        <v>96</v>
      </c>
      <c r="K35" s="59"/>
      <c r="L35" s="60" t="b">
        <f t="shared" si="0"/>
        <v>0</v>
      </c>
      <c r="M35" s="59" t="s">
        <v>95</v>
      </c>
      <c r="N35" s="45"/>
      <c r="O35" s="23" t="e">
        <f>#REF!</f>
        <v>#REF!</v>
      </c>
    </row>
    <row r="36" spans="2:15" x14ac:dyDescent="0.35">
      <c r="B36" s="68">
        <v>27</v>
      </c>
      <c r="C36" s="67">
        <f>'4'!C31</f>
        <v>0</v>
      </c>
      <c r="D36" s="67">
        <f>'4'!D31</f>
        <v>0</v>
      </c>
      <c r="E36" s="71">
        <f>'4'!E31</f>
        <v>0</v>
      </c>
      <c r="F36" s="67">
        <f>'4'!F31</f>
        <v>0</v>
      </c>
      <c r="G36" s="61" t="s">
        <v>95</v>
      </c>
      <c r="H36" s="59"/>
      <c r="I36" s="60" t="b">
        <f t="shared" si="1"/>
        <v>0</v>
      </c>
      <c r="J36" s="61" t="s">
        <v>96</v>
      </c>
      <c r="K36" s="59"/>
      <c r="L36" s="60" t="b">
        <f t="shared" si="0"/>
        <v>0</v>
      </c>
      <c r="M36" s="59" t="s">
        <v>95</v>
      </c>
      <c r="N36" s="45"/>
      <c r="O36" s="23" t="e">
        <f>#REF!</f>
        <v>#REF!</v>
      </c>
    </row>
    <row r="37" spans="2:15" x14ac:dyDescent="0.35">
      <c r="B37" s="68">
        <v>28</v>
      </c>
      <c r="C37" s="67">
        <f>'4'!C32</f>
        <v>0</v>
      </c>
      <c r="D37" s="67">
        <f>'4'!D32</f>
        <v>0</v>
      </c>
      <c r="E37" s="71">
        <f>'4'!E32</f>
        <v>0</v>
      </c>
      <c r="F37" s="67">
        <f>'4'!F32</f>
        <v>0</v>
      </c>
      <c r="G37" s="61" t="s">
        <v>95</v>
      </c>
      <c r="H37" s="59"/>
      <c r="I37" s="60" t="b">
        <f t="shared" si="1"/>
        <v>0</v>
      </c>
      <c r="J37" s="61" t="s">
        <v>96</v>
      </c>
      <c r="K37" s="59"/>
      <c r="L37" s="60" t="b">
        <f t="shared" si="0"/>
        <v>0</v>
      </c>
      <c r="M37" s="59" t="s">
        <v>95</v>
      </c>
      <c r="N37" s="45"/>
      <c r="O37" s="23" t="e">
        <f>#REF!</f>
        <v>#REF!</v>
      </c>
    </row>
    <row r="38" spans="2:15" x14ac:dyDescent="0.35">
      <c r="B38" s="68">
        <v>29</v>
      </c>
      <c r="C38" s="67">
        <f>'4'!C33</f>
        <v>0</v>
      </c>
      <c r="D38" s="67">
        <f>'4'!D33</f>
        <v>0</v>
      </c>
      <c r="E38" s="71">
        <f>'4'!E33</f>
        <v>0</v>
      </c>
      <c r="F38" s="67">
        <f>'4'!F33</f>
        <v>0</v>
      </c>
      <c r="G38" s="61" t="s">
        <v>95</v>
      </c>
      <c r="H38" s="59"/>
      <c r="I38" s="60" t="b">
        <f t="shared" si="1"/>
        <v>0</v>
      </c>
      <c r="J38" s="61" t="s">
        <v>96</v>
      </c>
      <c r="K38" s="59"/>
      <c r="L38" s="60" t="b">
        <f t="shared" si="0"/>
        <v>0</v>
      </c>
      <c r="M38" s="59" t="s">
        <v>95</v>
      </c>
      <c r="N38" s="45"/>
      <c r="O38" s="23" t="e">
        <f>#REF!</f>
        <v>#REF!</v>
      </c>
    </row>
    <row r="39" spans="2:15" x14ac:dyDescent="0.35">
      <c r="B39" s="68">
        <v>30</v>
      </c>
      <c r="C39" s="67">
        <f>'4'!C34</f>
        <v>0</v>
      </c>
      <c r="D39" s="67">
        <f>'4'!D34</f>
        <v>0</v>
      </c>
      <c r="E39" s="71">
        <f>'4'!E34</f>
        <v>0</v>
      </c>
      <c r="F39" s="67">
        <f>'4'!F34</f>
        <v>0</v>
      </c>
      <c r="G39" s="61" t="s">
        <v>95</v>
      </c>
      <c r="H39" s="59"/>
      <c r="I39" s="60" t="b">
        <f t="shared" si="1"/>
        <v>0</v>
      </c>
      <c r="J39" s="61" t="s">
        <v>96</v>
      </c>
      <c r="K39" s="59"/>
      <c r="L39" s="60" t="b">
        <f t="shared" si="0"/>
        <v>0</v>
      </c>
      <c r="M39" s="59" t="s">
        <v>95</v>
      </c>
      <c r="N39" s="45"/>
      <c r="O39" s="23" t="e">
        <f>#REF!</f>
        <v>#REF!</v>
      </c>
    </row>
    <row r="40" spans="2:15" x14ac:dyDescent="0.35">
      <c r="B40" s="68">
        <v>31</v>
      </c>
      <c r="C40" s="67">
        <f>'4'!C35</f>
        <v>0</v>
      </c>
      <c r="D40" s="67">
        <f>'4'!D35</f>
        <v>0</v>
      </c>
      <c r="E40" s="71">
        <f>'4'!E35</f>
        <v>0</v>
      </c>
      <c r="F40" s="67">
        <f>'4'!F35</f>
        <v>0</v>
      </c>
      <c r="G40" s="61" t="s">
        <v>95</v>
      </c>
      <c r="H40" s="59"/>
      <c r="I40" s="60" t="b">
        <f t="shared" si="1"/>
        <v>0</v>
      </c>
      <c r="J40" s="61" t="s">
        <v>96</v>
      </c>
      <c r="K40" s="59"/>
      <c r="L40" s="60" t="b">
        <f t="shared" si="0"/>
        <v>0</v>
      </c>
      <c r="M40" s="59" t="s">
        <v>95</v>
      </c>
      <c r="N40" s="45"/>
      <c r="O40" s="23" t="e">
        <f>#REF!</f>
        <v>#REF!</v>
      </c>
    </row>
    <row r="41" spans="2:15" x14ac:dyDescent="0.35">
      <c r="B41" s="68">
        <v>32</v>
      </c>
      <c r="C41" s="67">
        <f>'4'!C36</f>
        <v>0</v>
      </c>
      <c r="D41" s="67">
        <f>'4'!D36</f>
        <v>0</v>
      </c>
      <c r="E41" s="71">
        <f>'4'!E36</f>
        <v>0</v>
      </c>
      <c r="F41" s="67">
        <f>'4'!F36</f>
        <v>0</v>
      </c>
      <c r="G41" s="61" t="s">
        <v>95</v>
      </c>
      <c r="H41" s="59"/>
      <c r="I41" s="60" t="b">
        <f t="shared" si="1"/>
        <v>0</v>
      </c>
      <c r="J41" s="61" t="s">
        <v>96</v>
      </c>
      <c r="K41" s="59"/>
      <c r="L41" s="60" t="b">
        <f t="shared" si="0"/>
        <v>0</v>
      </c>
      <c r="M41" s="59" t="s">
        <v>95</v>
      </c>
      <c r="N41" s="45"/>
      <c r="O41" s="23" t="e">
        <f>#REF!</f>
        <v>#REF!</v>
      </c>
    </row>
    <row r="42" spans="2:15" x14ac:dyDescent="0.35">
      <c r="B42" s="68">
        <v>33</v>
      </c>
      <c r="C42" s="67">
        <f>'4'!C37</f>
        <v>0</v>
      </c>
      <c r="D42" s="67">
        <f>'4'!D37</f>
        <v>0</v>
      </c>
      <c r="E42" s="71">
        <f>'4'!E37</f>
        <v>0</v>
      </c>
      <c r="F42" s="67">
        <f>'4'!F37</f>
        <v>0</v>
      </c>
      <c r="G42" s="61" t="s">
        <v>95</v>
      </c>
      <c r="H42" s="59"/>
      <c r="I42" s="60" t="b">
        <f t="shared" si="1"/>
        <v>0</v>
      </c>
      <c r="J42" s="61" t="s">
        <v>96</v>
      </c>
      <c r="K42" s="59"/>
      <c r="L42" s="60" t="b">
        <f t="shared" si="0"/>
        <v>0</v>
      </c>
      <c r="M42" s="59" t="s">
        <v>95</v>
      </c>
      <c r="N42" s="45"/>
      <c r="O42" s="23" t="e">
        <f>#REF!</f>
        <v>#REF!</v>
      </c>
    </row>
    <row r="43" spans="2:15" x14ac:dyDescent="0.35">
      <c r="B43" s="68">
        <v>34</v>
      </c>
      <c r="C43" s="67">
        <f>'4'!C38</f>
        <v>0</v>
      </c>
      <c r="D43" s="67">
        <f>'4'!D38</f>
        <v>0</v>
      </c>
      <c r="E43" s="71">
        <f>'4'!E38</f>
        <v>0</v>
      </c>
      <c r="F43" s="67">
        <f>'4'!F38</f>
        <v>0</v>
      </c>
      <c r="G43" s="61" t="s">
        <v>95</v>
      </c>
      <c r="H43" s="59"/>
      <c r="I43" s="60" t="b">
        <f t="shared" si="1"/>
        <v>0</v>
      </c>
      <c r="J43" s="61" t="s">
        <v>96</v>
      </c>
      <c r="K43" s="59"/>
      <c r="L43" s="60" t="b">
        <f t="shared" si="0"/>
        <v>0</v>
      </c>
      <c r="M43" s="59" t="s">
        <v>95</v>
      </c>
      <c r="N43" s="45"/>
      <c r="O43" s="23" t="e">
        <f>#REF!</f>
        <v>#REF!</v>
      </c>
    </row>
    <row r="44" spans="2:15" x14ac:dyDescent="0.35">
      <c r="B44" s="68">
        <v>35</v>
      </c>
      <c r="C44" s="67">
        <f>'4'!C39</f>
        <v>0</v>
      </c>
      <c r="D44" s="67">
        <f>'4'!D39</f>
        <v>0</v>
      </c>
      <c r="E44" s="71">
        <f>'4'!E39</f>
        <v>0</v>
      </c>
      <c r="F44" s="67">
        <f>'4'!F39</f>
        <v>0</v>
      </c>
      <c r="G44" s="61" t="s">
        <v>95</v>
      </c>
      <c r="H44" s="59"/>
      <c r="I44" s="60" t="b">
        <f t="shared" si="1"/>
        <v>0</v>
      </c>
      <c r="J44" s="61" t="s">
        <v>96</v>
      </c>
      <c r="K44" s="59"/>
      <c r="L44" s="60" t="b">
        <f t="shared" si="0"/>
        <v>0</v>
      </c>
      <c r="M44" s="59" t="s">
        <v>95</v>
      </c>
      <c r="N44" s="45"/>
      <c r="O44" s="23" t="e">
        <f>#REF!</f>
        <v>#REF!</v>
      </c>
    </row>
    <row r="45" spans="2:15" x14ac:dyDescent="0.35">
      <c r="B45" s="68">
        <v>36</v>
      </c>
      <c r="C45" s="67">
        <f>'4'!C40</f>
        <v>0</v>
      </c>
      <c r="D45" s="67">
        <f>'4'!D40</f>
        <v>0</v>
      </c>
      <c r="E45" s="71">
        <f>'4'!E40</f>
        <v>0</v>
      </c>
      <c r="F45" s="67">
        <f>'4'!F40</f>
        <v>0</v>
      </c>
      <c r="G45" s="61" t="s">
        <v>95</v>
      </c>
      <c r="H45" s="59"/>
      <c r="I45" s="60" t="b">
        <f t="shared" si="1"/>
        <v>0</v>
      </c>
      <c r="J45" s="61" t="s">
        <v>96</v>
      </c>
      <c r="K45" s="59"/>
      <c r="L45" s="60" t="b">
        <f t="shared" si="0"/>
        <v>0</v>
      </c>
      <c r="M45" s="59" t="s">
        <v>95</v>
      </c>
      <c r="N45" s="45"/>
      <c r="O45" s="23" t="e">
        <f>#REF!</f>
        <v>#REF!</v>
      </c>
    </row>
    <row r="46" spans="2:15" x14ac:dyDescent="0.35">
      <c r="B46" s="68">
        <v>37</v>
      </c>
      <c r="C46" s="67">
        <f>'4'!C41</f>
        <v>0</v>
      </c>
      <c r="D46" s="67">
        <f>'4'!D41</f>
        <v>0</v>
      </c>
      <c r="E46" s="71">
        <f>'4'!E41</f>
        <v>0</v>
      </c>
      <c r="F46" s="67">
        <f>'4'!F41</f>
        <v>0</v>
      </c>
      <c r="G46" s="61" t="s">
        <v>95</v>
      </c>
      <c r="H46" s="59"/>
      <c r="I46" s="60" t="b">
        <f t="shared" si="1"/>
        <v>0</v>
      </c>
      <c r="J46" s="61" t="s">
        <v>96</v>
      </c>
      <c r="K46" s="59"/>
      <c r="L46" s="60" t="b">
        <f t="shared" si="0"/>
        <v>0</v>
      </c>
      <c r="M46" s="59" t="s">
        <v>95</v>
      </c>
      <c r="N46" s="45"/>
      <c r="O46" s="23" t="e">
        <f>#REF!</f>
        <v>#REF!</v>
      </c>
    </row>
    <row r="47" spans="2:15" x14ac:dyDescent="0.35">
      <c r="B47" s="68">
        <v>38</v>
      </c>
      <c r="C47" s="67">
        <f>'4'!C42</f>
        <v>0</v>
      </c>
      <c r="D47" s="67">
        <f>'4'!D42</f>
        <v>0</v>
      </c>
      <c r="E47" s="71">
        <f>'4'!E42</f>
        <v>0</v>
      </c>
      <c r="F47" s="67">
        <f>'4'!F42</f>
        <v>0</v>
      </c>
      <c r="G47" s="61" t="s">
        <v>95</v>
      </c>
      <c r="H47" s="59"/>
      <c r="I47" s="60" t="b">
        <f t="shared" si="1"/>
        <v>0</v>
      </c>
      <c r="J47" s="61" t="s">
        <v>96</v>
      </c>
      <c r="K47" s="59"/>
      <c r="L47" s="60" t="b">
        <f t="shared" si="0"/>
        <v>0</v>
      </c>
      <c r="M47" s="59" t="s">
        <v>95</v>
      </c>
      <c r="N47" s="45"/>
      <c r="O47" s="23" t="e">
        <f>#REF!</f>
        <v>#REF!</v>
      </c>
    </row>
    <row r="48" spans="2:15" x14ac:dyDescent="0.35">
      <c r="B48" s="68">
        <v>39</v>
      </c>
      <c r="C48" s="67">
        <f>'4'!C43</f>
        <v>0</v>
      </c>
      <c r="D48" s="67">
        <f>'4'!D43</f>
        <v>0</v>
      </c>
      <c r="E48" s="71">
        <f>'4'!E43</f>
        <v>0</v>
      </c>
      <c r="F48" s="67">
        <f>'4'!F43</f>
        <v>0</v>
      </c>
      <c r="G48" s="61" t="s">
        <v>95</v>
      </c>
      <c r="H48" s="59"/>
      <c r="I48" s="60" t="b">
        <f t="shared" si="1"/>
        <v>0</v>
      </c>
      <c r="J48" s="61" t="s">
        <v>96</v>
      </c>
      <c r="K48" s="59"/>
      <c r="L48" s="60" t="b">
        <f t="shared" si="0"/>
        <v>0</v>
      </c>
      <c r="M48" s="59" t="s">
        <v>95</v>
      </c>
      <c r="N48" s="45"/>
      <c r="O48" s="23" t="e">
        <f>#REF!</f>
        <v>#REF!</v>
      </c>
    </row>
    <row r="49" spans="2:19" x14ac:dyDescent="0.35">
      <c r="B49" s="68">
        <v>40</v>
      </c>
      <c r="C49" s="67">
        <f>'4'!C44</f>
        <v>0</v>
      </c>
      <c r="D49" s="67">
        <f>'4'!D44</f>
        <v>0</v>
      </c>
      <c r="E49" s="71">
        <f>'4'!E44</f>
        <v>0</v>
      </c>
      <c r="F49" s="67">
        <f>'4'!F44</f>
        <v>0</v>
      </c>
      <c r="G49" s="61" t="s">
        <v>95</v>
      </c>
      <c r="H49" s="59"/>
      <c r="I49" s="60" t="b">
        <f t="shared" si="1"/>
        <v>0</v>
      </c>
      <c r="J49" s="61" t="s">
        <v>96</v>
      </c>
      <c r="K49" s="59"/>
      <c r="L49" s="60" t="b">
        <f t="shared" si="0"/>
        <v>0</v>
      </c>
      <c r="M49" s="59" t="s">
        <v>95</v>
      </c>
      <c r="N49" s="45"/>
      <c r="O49" s="23" t="e">
        <f>#REF!</f>
        <v>#REF!</v>
      </c>
    </row>
    <row r="50" spans="2:19" x14ac:dyDescent="0.35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</row>
    <row r="53" spans="2:19" ht="61.5" customHeight="1" x14ac:dyDescent="0.35">
      <c r="C53" s="247" t="s">
        <v>143</v>
      </c>
      <c r="D53" s="247"/>
      <c r="E53" s="247"/>
      <c r="F53" s="248"/>
      <c r="G53" s="251" t="s">
        <v>114</v>
      </c>
      <c r="H53" s="65" t="s">
        <v>106</v>
      </c>
      <c r="I53" s="66" t="s">
        <v>112</v>
      </c>
      <c r="J53" s="251" t="s">
        <v>122</v>
      </c>
      <c r="K53" s="65" t="s">
        <v>106</v>
      </c>
      <c r="L53" s="66" t="s">
        <v>124</v>
      </c>
      <c r="M53" s="246" t="s">
        <v>115</v>
      </c>
      <c r="N53" s="57" t="s">
        <v>106</v>
      </c>
      <c r="O53" s="63" t="s">
        <v>127</v>
      </c>
      <c r="S53" s="64" t="s">
        <v>116</v>
      </c>
    </row>
    <row r="54" spans="2:19" ht="58" x14ac:dyDescent="0.35">
      <c r="C54" s="247"/>
      <c r="D54" s="247"/>
      <c r="E54" s="247"/>
      <c r="F54" s="248"/>
      <c r="G54" s="251"/>
      <c r="H54" s="65" t="s">
        <v>107</v>
      </c>
      <c r="I54" s="66" t="s">
        <v>113</v>
      </c>
      <c r="J54" s="251"/>
      <c r="K54" s="65" t="s">
        <v>107</v>
      </c>
      <c r="L54" s="66" t="s">
        <v>123</v>
      </c>
      <c r="M54" s="246"/>
      <c r="N54" s="57" t="s">
        <v>107</v>
      </c>
      <c r="O54" s="63" t="s">
        <v>128</v>
      </c>
      <c r="S54" s="64" t="s">
        <v>117</v>
      </c>
    </row>
    <row r="55" spans="2:19" ht="60.5" customHeight="1" x14ac:dyDescent="0.35">
      <c r="C55" s="247"/>
      <c r="D55" s="247"/>
      <c r="E55" s="247"/>
      <c r="F55" s="248"/>
      <c r="G55" s="251"/>
      <c r="H55" s="65" t="s">
        <v>108</v>
      </c>
      <c r="I55" s="66" t="s">
        <v>110</v>
      </c>
      <c r="J55" s="251"/>
      <c r="K55" s="65" t="s">
        <v>108</v>
      </c>
      <c r="L55" s="66" t="s">
        <v>125</v>
      </c>
      <c r="M55" s="246"/>
      <c r="N55" s="57" t="s">
        <v>108</v>
      </c>
      <c r="O55" s="63" t="s">
        <v>129</v>
      </c>
      <c r="S55" s="64" t="s">
        <v>118</v>
      </c>
    </row>
    <row r="56" spans="2:19" ht="58" x14ac:dyDescent="0.35">
      <c r="C56" s="247"/>
      <c r="D56" s="247"/>
      <c r="E56" s="247"/>
      <c r="F56" s="248"/>
      <c r="G56" s="251"/>
      <c r="H56" s="65" t="s">
        <v>109</v>
      </c>
      <c r="I56" s="66" t="s">
        <v>111</v>
      </c>
      <c r="J56" s="251"/>
      <c r="K56" s="65" t="s">
        <v>109</v>
      </c>
      <c r="L56" s="66" t="s">
        <v>126</v>
      </c>
      <c r="M56" s="246"/>
      <c r="N56" s="57" t="s">
        <v>109</v>
      </c>
      <c r="O56" s="63" t="s">
        <v>130</v>
      </c>
      <c r="S56" s="64" t="s">
        <v>119</v>
      </c>
    </row>
    <row r="57" spans="2:19" ht="54.5" customHeight="1" x14ac:dyDescent="0.35">
      <c r="C57" s="247"/>
      <c r="D57" s="247"/>
      <c r="E57" s="247"/>
      <c r="F57" s="248"/>
      <c r="G57" s="246" t="s">
        <v>131</v>
      </c>
      <c r="H57" s="57" t="s">
        <v>106</v>
      </c>
      <c r="I57" s="69" t="s">
        <v>144</v>
      </c>
      <c r="J57" s="246" t="s">
        <v>132</v>
      </c>
      <c r="K57" s="57" t="s">
        <v>106</v>
      </c>
      <c r="L57" s="69" t="s">
        <v>133</v>
      </c>
      <c r="M57" s="246" t="s">
        <v>137</v>
      </c>
      <c r="N57" s="57" t="s">
        <v>106</v>
      </c>
      <c r="O57" s="63" t="s">
        <v>139</v>
      </c>
      <c r="S57" s="64" t="s">
        <v>120</v>
      </c>
    </row>
    <row r="58" spans="2:19" ht="45" customHeight="1" x14ac:dyDescent="0.35">
      <c r="C58" s="247"/>
      <c r="D58" s="247"/>
      <c r="E58" s="247"/>
      <c r="F58" s="248"/>
      <c r="G58" s="246"/>
      <c r="H58" s="57" t="s">
        <v>107</v>
      </c>
      <c r="I58" s="69" t="s">
        <v>146</v>
      </c>
      <c r="J58" s="246"/>
      <c r="K58" s="57" t="s">
        <v>107</v>
      </c>
      <c r="L58" s="69" t="s">
        <v>134</v>
      </c>
      <c r="M58" s="246"/>
      <c r="N58" s="57" t="s">
        <v>107</v>
      </c>
      <c r="O58" s="63" t="s">
        <v>138</v>
      </c>
    </row>
    <row r="59" spans="2:19" ht="59.5" customHeight="1" x14ac:dyDescent="0.35">
      <c r="C59" s="247"/>
      <c r="D59" s="247"/>
      <c r="E59" s="247"/>
      <c r="F59" s="248"/>
      <c r="G59" s="246"/>
      <c r="H59" s="57" t="s">
        <v>108</v>
      </c>
      <c r="I59" s="69" t="s">
        <v>145</v>
      </c>
      <c r="J59" s="246"/>
      <c r="K59" s="57" t="s">
        <v>108</v>
      </c>
      <c r="L59" s="69" t="s">
        <v>135</v>
      </c>
      <c r="M59" s="246"/>
      <c r="N59" s="57" t="s">
        <v>108</v>
      </c>
      <c r="O59" s="63" t="s">
        <v>140</v>
      </c>
    </row>
    <row r="60" spans="2:19" ht="45" x14ac:dyDescent="0.35">
      <c r="C60" s="247"/>
      <c r="D60" s="247"/>
      <c r="E60" s="247"/>
      <c r="F60" s="248"/>
      <c r="G60" s="246"/>
      <c r="H60" s="57" t="s">
        <v>109</v>
      </c>
      <c r="I60" s="69" t="s">
        <v>147</v>
      </c>
      <c r="J60" s="246"/>
      <c r="K60" s="57" t="s">
        <v>109</v>
      </c>
      <c r="L60" s="69" t="s">
        <v>136</v>
      </c>
      <c r="M60" s="246"/>
      <c r="N60" s="57" t="s">
        <v>109</v>
      </c>
      <c r="O60" s="63" t="s">
        <v>141</v>
      </c>
      <c r="S60" s="64" t="s">
        <v>121</v>
      </c>
    </row>
    <row r="61" spans="2:19" ht="15" x14ac:dyDescent="0.35">
      <c r="I61" s="56"/>
    </row>
    <row r="62" spans="2:19" ht="15" x14ac:dyDescent="0.35">
      <c r="J62" s="56"/>
      <c r="O62" s="56"/>
    </row>
    <row r="63" spans="2:19" ht="15" x14ac:dyDescent="0.35">
      <c r="I63" s="56"/>
    </row>
    <row r="65" spans="9:9" ht="15" x14ac:dyDescent="0.35">
      <c r="I65" s="56"/>
    </row>
    <row r="67" spans="9:9" ht="15" x14ac:dyDescent="0.35">
      <c r="I67" s="56"/>
    </row>
    <row r="69" spans="9:9" x14ac:dyDescent="0.35">
      <c r="I69" s="58"/>
    </row>
    <row r="71" spans="9:9" x14ac:dyDescent="0.35">
      <c r="I71" s="62"/>
    </row>
  </sheetData>
  <mergeCells count="18">
    <mergeCell ref="J57:J60"/>
    <mergeCell ref="M57:M60"/>
    <mergeCell ref="B8:B9"/>
    <mergeCell ref="C8:D8"/>
    <mergeCell ref="E8:E9"/>
    <mergeCell ref="F8:F9"/>
    <mergeCell ref="G8:O8"/>
    <mergeCell ref="C53:F60"/>
    <mergeCell ref="G53:G56"/>
    <mergeCell ref="J53:J56"/>
    <mergeCell ref="M53:M56"/>
    <mergeCell ref="G57:G60"/>
    <mergeCell ref="B1:D7"/>
    <mergeCell ref="J1:M7"/>
    <mergeCell ref="E2:I2"/>
    <mergeCell ref="E3:I3"/>
    <mergeCell ref="E4:I4"/>
    <mergeCell ref="E5:I7"/>
  </mergeCells>
  <dataValidations count="2">
    <dataValidation type="list" allowBlank="1" showInputMessage="1" showErrorMessage="1" sqref="H10:H49 K10:K49 N10" xr:uid="{FECA5534-E118-4CF9-9D10-3BA96D92AB57}">
      <formula1>$R$10:$R$13</formula1>
    </dataValidation>
    <dataValidation type="list" allowBlank="1" showInputMessage="1" showErrorMessage="1" sqref="G10:G49 M10:M49 J10:J49" xr:uid="{48826CE9-A5E6-4DA9-B8FF-BBF7AFCAB0C1}">
      <formula1>$Q$10:$Q$15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A6D93-CEAF-424A-8B2C-843F11A20D4F}">
  <dimension ref="B1:S71"/>
  <sheetViews>
    <sheetView zoomScale="70" zoomScaleNormal="70" workbookViewId="0">
      <selection activeCell="E10" sqref="E10:E49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35.08984375" customWidth="1"/>
    <col min="6" max="6" width="5.7265625" customWidth="1"/>
    <col min="7" max="7" width="20.26953125" customWidth="1"/>
    <col min="8" max="8" width="7.453125" customWidth="1"/>
    <col min="9" max="9" width="42.08984375" customWidth="1"/>
    <col min="10" max="10" width="19.36328125" customWidth="1"/>
    <col min="11" max="11" width="8.453125" customWidth="1"/>
    <col min="12" max="12" width="26" customWidth="1"/>
    <col min="13" max="13" width="19.26953125" customWidth="1"/>
    <col min="14" max="14" width="10.453125" customWidth="1"/>
    <col min="15" max="15" width="33.81640625" customWidth="1"/>
    <col min="17" max="17" width="13.81640625" customWidth="1"/>
  </cols>
  <sheetData>
    <row r="1" spans="2:18" x14ac:dyDescent="0.35">
      <c r="B1" s="244" t="s">
        <v>94</v>
      </c>
      <c r="C1" s="244"/>
      <c r="D1" s="244"/>
      <c r="E1" s="29"/>
      <c r="F1" s="29"/>
      <c r="G1" s="29"/>
      <c r="H1" s="29"/>
      <c r="I1" s="29"/>
      <c r="J1" s="249" t="s">
        <v>142</v>
      </c>
      <c r="K1" s="249"/>
      <c r="L1" s="249"/>
      <c r="M1" s="249"/>
      <c r="N1" s="29"/>
      <c r="O1" s="29"/>
    </row>
    <row r="2" spans="2:18" ht="24.5" x14ac:dyDescent="0.45">
      <c r="B2" s="244"/>
      <c r="C2" s="244"/>
      <c r="D2" s="244"/>
      <c r="E2" s="187" t="s">
        <v>77</v>
      </c>
      <c r="F2" s="187"/>
      <c r="G2" s="187"/>
      <c r="H2" s="187"/>
      <c r="I2" s="187"/>
      <c r="J2" s="249"/>
      <c r="K2" s="249"/>
      <c r="L2" s="249"/>
      <c r="M2" s="249"/>
      <c r="N2" s="49"/>
      <c r="O2" s="49"/>
    </row>
    <row r="3" spans="2:18" ht="24.5" x14ac:dyDescent="0.45">
      <c r="B3" s="244"/>
      <c r="C3" s="244"/>
      <c r="D3" s="244"/>
      <c r="E3" s="187" t="str">
        <f>PROFIL!C3 &amp;" " &amp;PROFIL!D3</f>
        <v>SMP NEGERI 3 BABELAN</v>
      </c>
      <c r="F3" s="187"/>
      <c r="G3" s="187"/>
      <c r="H3" s="187"/>
      <c r="I3" s="187"/>
      <c r="J3" s="249"/>
      <c r="K3" s="249"/>
      <c r="L3" s="249"/>
      <c r="M3" s="249"/>
      <c r="N3" s="49"/>
      <c r="O3" s="49"/>
    </row>
    <row r="4" spans="2:18" ht="24.5" customHeight="1" x14ac:dyDescent="0.35">
      <c r="B4" s="244"/>
      <c r="C4" s="244"/>
      <c r="D4" s="244"/>
      <c r="E4" s="188" t="str">
        <f>"ASSESMEN PESERTA DIDIK TAHUN PELAJARAN " &amp; ": " &amp;PROFIL!C15 &amp; PROFIL!D15 &amp;PROFIL!E15</f>
        <v>ASSESMEN PESERTA DIDIK TAHUN PELAJARAN : 2025/2026</v>
      </c>
      <c r="F4" s="188"/>
      <c r="G4" s="188"/>
      <c r="H4" s="188"/>
      <c r="I4" s="188"/>
      <c r="J4" s="249"/>
      <c r="K4" s="249"/>
      <c r="L4" s="249"/>
      <c r="M4" s="249"/>
      <c r="N4" s="50"/>
      <c r="O4" s="50"/>
    </row>
    <row r="5" spans="2:18" x14ac:dyDescent="0.35">
      <c r="B5" s="244"/>
      <c r="C5" s="244"/>
      <c r="D5" s="244"/>
      <c r="E5" s="242" t="s">
        <v>148</v>
      </c>
      <c r="F5" s="242"/>
      <c r="G5" s="242"/>
      <c r="H5" s="242"/>
      <c r="I5" s="242"/>
      <c r="J5" s="249"/>
      <c r="K5" s="249"/>
      <c r="L5" s="249"/>
      <c r="M5" s="249"/>
      <c r="N5" s="30"/>
      <c r="O5" s="29"/>
    </row>
    <row r="6" spans="2:18" x14ac:dyDescent="0.35">
      <c r="B6" s="244"/>
      <c r="C6" s="244"/>
      <c r="D6" s="244"/>
      <c r="E6" s="242"/>
      <c r="F6" s="242"/>
      <c r="G6" s="242"/>
      <c r="H6" s="242"/>
      <c r="I6" s="242"/>
      <c r="J6" s="249"/>
      <c r="K6" s="249"/>
      <c r="L6" s="249"/>
      <c r="M6" s="249"/>
      <c r="N6" s="30"/>
      <c r="O6" s="29"/>
    </row>
    <row r="7" spans="2:18" ht="13.5" customHeight="1" thickBot="1" x14ac:dyDescent="0.4">
      <c r="B7" s="245"/>
      <c r="C7" s="245"/>
      <c r="D7" s="245"/>
      <c r="E7" s="243"/>
      <c r="F7" s="243"/>
      <c r="G7" s="243"/>
      <c r="H7" s="243"/>
      <c r="I7" s="243"/>
      <c r="J7" s="250"/>
      <c r="K7" s="250"/>
      <c r="L7" s="250"/>
      <c r="M7" s="250"/>
      <c r="N7" s="29"/>
      <c r="O7" s="29"/>
    </row>
    <row r="8" spans="2:18" s="14" customFormat="1" ht="63.5" customHeight="1" thickBot="1" x14ac:dyDescent="0.4">
      <c r="B8" s="189" t="s">
        <v>48</v>
      </c>
      <c r="C8" s="191" t="s">
        <v>51</v>
      </c>
      <c r="D8" s="191"/>
      <c r="E8" s="191" t="s">
        <v>52</v>
      </c>
      <c r="F8" s="191" t="s">
        <v>53</v>
      </c>
      <c r="G8" s="252" t="s">
        <v>104</v>
      </c>
      <c r="H8" s="253"/>
      <c r="I8" s="253"/>
      <c r="J8" s="253"/>
      <c r="K8" s="253"/>
      <c r="L8" s="253"/>
      <c r="M8" s="253"/>
      <c r="N8" s="253"/>
      <c r="O8" s="254"/>
    </row>
    <row r="9" spans="2:18" s="14" customFormat="1" ht="15.5" customHeight="1" x14ac:dyDescent="0.35">
      <c r="B9" s="190"/>
      <c r="C9" s="17" t="s">
        <v>49</v>
      </c>
      <c r="D9" s="17" t="s">
        <v>50</v>
      </c>
      <c r="E9" s="186"/>
      <c r="F9" s="186"/>
      <c r="G9" s="51" t="s">
        <v>101</v>
      </c>
      <c r="H9" s="55" t="s">
        <v>102</v>
      </c>
      <c r="I9" s="55" t="s">
        <v>103</v>
      </c>
      <c r="J9" s="52" t="s">
        <v>105</v>
      </c>
      <c r="K9" s="52" t="s">
        <v>102</v>
      </c>
      <c r="L9" s="52" t="s">
        <v>103</v>
      </c>
      <c r="M9" s="53" t="s">
        <v>101</v>
      </c>
      <c r="N9" s="53" t="s">
        <v>102</v>
      </c>
      <c r="O9" s="53" t="s">
        <v>103</v>
      </c>
    </row>
    <row r="10" spans="2:18" ht="64" customHeight="1" x14ac:dyDescent="0.35">
      <c r="B10" s="67">
        <v>1</v>
      </c>
      <c r="C10" s="67">
        <f>'5'!C5</f>
        <v>0</v>
      </c>
      <c r="D10" s="67">
        <f>'5'!D5</f>
        <v>0</v>
      </c>
      <c r="E10" s="71">
        <f>'5'!E5</f>
        <v>0</v>
      </c>
      <c r="F10" s="67">
        <f>'5'!F5</f>
        <v>0</v>
      </c>
      <c r="G10" s="61" t="s">
        <v>95</v>
      </c>
      <c r="H10" s="59"/>
      <c r="I10" s="60" t="b">
        <f>IF(H10="SB",$I$53,IF(H10="B",$I$54,IF(H10="C",$I$55,IF(H10="K",$I$56))))</f>
        <v>0</v>
      </c>
      <c r="J10" s="61" t="s">
        <v>96</v>
      </c>
      <c r="K10" s="59"/>
      <c r="L10" s="60" t="b">
        <f>IF(K10="SB",$L$53,IF(K10="B",$L$54,IF(K10="C",$L$55,IF(K10="K",$L$56))))</f>
        <v>0</v>
      </c>
      <c r="M10" s="59" t="s">
        <v>95</v>
      </c>
      <c r="N10" s="45"/>
      <c r="O10" s="23"/>
      <c r="Q10" s="54" t="s">
        <v>95</v>
      </c>
      <c r="R10" s="54" t="s">
        <v>106</v>
      </c>
    </row>
    <row r="11" spans="2:18" x14ac:dyDescent="0.35">
      <c r="B11" s="68">
        <v>2</v>
      </c>
      <c r="C11" s="67">
        <f>'5'!C6</f>
        <v>0</v>
      </c>
      <c r="D11" s="67">
        <f>'5'!D6</f>
        <v>0</v>
      </c>
      <c r="E11" s="71">
        <f>'5'!E6</f>
        <v>0</v>
      </c>
      <c r="F11" s="67">
        <f>'5'!F6</f>
        <v>0</v>
      </c>
      <c r="G11" s="61" t="s">
        <v>95</v>
      </c>
      <c r="H11" s="59"/>
      <c r="I11" s="60" t="b">
        <f>IF(H11="SB",$I$53,IF(H11="B",$I$54,IF(H11="C",$I$55,IF(H11="K",$I$56))))</f>
        <v>0</v>
      </c>
      <c r="J11" s="61" t="s">
        <v>96</v>
      </c>
      <c r="K11" s="59"/>
      <c r="L11" s="60" t="b">
        <f t="shared" ref="L11:L49" si="0">IF(K11="SB",$L$53,IF(K11="B",$L$54,IF(K11="C",$L$55,IF(K11="K",$L$56))))</f>
        <v>0</v>
      </c>
      <c r="M11" s="59" t="s">
        <v>95</v>
      </c>
      <c r="N11" s="45"/>
      <c r="O11" s="23" t="e">
        <f>#REF!</f>
        <v>#REF!</v>
      </c>
      <c r="Q11" s="54" t="s">
        <v>97</v>
      </c>
      <c r="R11" s="54" t="s">
        <v>107</v>
      </c>
    </row>
    <row r="12" spans="2:18" x14ac:dyDescent="0.35">
      <c r="B12" s="68">
        <v>3</v>
      </c>
      <c r="C12" s="67">
        <f>'5'!C7</f>
        <v>0</v>
      </c>
      <c r="D12" s="67">
        <f>'5'!D7</f>
        <v>0</v>
      </c>
      <c r="E12" s="71">
        <f>'5'!E7</f>
        <v>0</v>
      </c>
      <c r="F12" s="67">
        <f>'5'!F7</f>
        <v>0</v>
      </c>
      <c r="G12" s="61" t="s">
        <v>95</v>
      </c>
      <c r="H12" s="59"/>
      <c r="I12" s="60" t="b">
        <f t="shared" ref="I12:I49" si="1">IF(H12="SB",$I$53,IF(H12="B",$I$54,IF(H12="C",$I$55,IF(H12="K",$I$56))))</f>
        <v>0</v>
      </c>
      <c r="J12" s="61" t="s">
        <v>96</v>
      </c>
      <c r="K12" s="59"/>
      <c r="L12" s="60" t="b">
        <f t="shared" si="0"/>
        <v>0</v>
      </c>
      <c r="M12" s="59" t="s">
        <v>95</v>
      </c>
      <c r="N12" s="45"/>
      <c r="O12" s="23" t="e">
        <f>#REF!</f>
        <v>#REF!</v>
      </c>
      <c r="Q12" s="54" t="s">
        <v>98</v>
      </c>
      <c r="R12" s="54" t="s">
        <v>108</v>
      </c>
    </row>
    <row r="13" spans="2:18" x14ac:dyDescent="0.35">
      <c r="B13" s="68">
        <v>4</v>
      </c>
      <c r="C13" s="67">
        <f>'5'!C8</f>
        <v>0</v>
      </c>
      <c r="D13" s="67">
        <f>'5'!D8</f>
        <v>0</v>
      </c>
      <c r="E13" s="71">
        <f>'5'!E8</f>
        <v>0</v>
      </c>
      <c r="F13" s="67">
        <f>'5'!F8</f>
        <v>0</v>
      </c>
      <c r="G13" s="61" t="s">
        <v>95</v>
      </c>
      <c r="H13" s="59"/>
      <c r="I13" s="60" t="b">
        <f t="shared" si="1"/>
        <v>0</v>
      </c>
      <c r="J13" s="61" t="s">
        <v>96</v>
      </c>
      <c r="K13" s="59"/>
      <c r="L13" s="60" t="b">
        <f t="shared" si="0"/>
        <v>0</v>
      </c>
      <c r="M13" s="59" t="s">
        <v>95</v>
      </c>
      <c r="N13" s="45"/>
      <c r="O13" s="23" t="e">
        <f>#REF!</f>
        <v>#REF!</v>
      </c>
      <c r="Q13" s="54" t="s">
        <v>99</v>
      </c>
      <c r="R13" s="54" t="s">
        <v>109</v>
      </c>
    </row>
    <row r="14" spans="2:18" x14ac:dyDescent="0.35">
      <c r="B14" s="68">
        <v>5</v>
      </c>
      <c r="C14" s="67">
        <f>'5'!C9</f>
        <v>0</v>
      </c>
      <c r="D14" s="67">
        <f>'5'!D9</f>
        <v>0</v>
      </c>
      <c r="E14" s="71">
        <f>'5'!E9</f>
        <v>0</v>
      </c>
      <c r="F14" s="67">
        <f>'5'!F9</f>
        <v>0</v>
      </c>
      <c r="G14" s="61" t="s">
        <v>95</v>
      </c>
      <c r="H14" s="59"/>
      <c r="I14" s="60" t="b">
        <f t="shared" si="1"/>
        <v>0</v>
      </c>
      <c r="J14" s="61" t="s">
        <v>96</v>
      </c>
      <c r="K14" s="59"/>
      <c r="L14" s="60" t="b">
        <f t="shared" si="0"/>
        <v>0</v>
      </c>
      <c r="M14" s="59" t="s">
        <v>95</v>
      </c>
      <c r="N14" s="45"/>
      <c r="O14" s="23" t="e">
        <f>#REF!</f>
        <v>#REF!</v>
      </c>
      <c r="Q14" s="54" t="s">
        <v>100</v>
      </c>
    </row>
    <row r="15" spans="2:18" x14ac:dyDescent="0.35">
      <c r="B15" s="68">
        <v>6</v>
      </c>
      <c r="C15" s="67">
        <f>'5'!C10</f>
        <v>0</v>
      </c>
      <c r="D15" s="67">
        <f>'5'!D10</f>
        <v>0</v>
      </c>
      <c r="E15" s="71">
        <f>'5'!E10</f>
        <v>0</v>
      </c>
      <c r="F15" s="67">
        <f>'5'!F10</f>
        <v>0</v>
      </c>
      <c r="G15" s="61" t="s">
        <v>95</v>
      </c>
      <c r="H15" s="59"/>
      <c r="I15" s="60" t="b">
        <f t="shared" si="1"/>
        <v>0</v>
      </c>
      <c r="J15" s="61" t="s">
        <v>96</v>
      </c>
      <c r="K15" s="59"/>
      <c r="L15" s="60" t="b">
        <f t="shared" si="0"/>
        <v>0</v>
      </c>
      <c r="M15" s="59" t="s">
        <v>95</v>
      </c>
      <c r="N15" s="45"/>
      <c r="O15" s="23" t="e">
        <f>#REF!</f>
        <v>#REF!</v>
      </c>
      <c r="Q15" s="54" t="s">
        <v>96</v>
      </c>
    </row>
    <row r="16" spans="2:18" x14ac:dyDescent="0.35">
      <c r="B16" s="68">
        <v>7</v>
      </c>
      <c r="C16" s="67">
        <f>'5'!C11</f>
        <v>0</v>
      </c>
      <c r="D16" s="67">
        <f>'5'!D11</f>
        <v>0</v>
      </c>
      <c r="E16" s="71">
        <f>'5'!E11</f>
        <v>0</v>
      </c>
      <c r="F16" s="67">
        <f>'5'!F11</f>
        <v>0</v>
      </c>
      <c r="G16" s="61" t="s">
        <v>95</v>
      </c>
      <c r="H16" s="59"/>
      <c r="I16" s="60" t="b">
        <f t="shared" si="1"/>
        <v>0</v>
      </c>
      <c r="J16" s="61" t="s">
        <v>96</v>
      </c>
      <c r="K16" s="59"/>
      <c r="L16" s="60" t="b">
        <f t="shared" si="0"/>
        <v>0</v>
      </c>
      <c r="M16" s="59" t="s">
        <v>95</v>
      </c>
      <c r="N16" s="45"/>
      <c r="O16" s="23" t="e">
        <f>#REF!</f>
        <v>#REF!</v>
      </c>
    </row>
    <row r="17" spans="2:15" x14ac:dyDescent="0.35">
      <c r="B17" s="68">
        <v>8</v>
      </c>
      <c r="C17" s="67">
        <f>'5'!C12</f>
        <v>0</v>
      </c>
      <c r="D17" s="67">
        <f>'5'!D12</f>
        <v>0</v>
      </c>
      <c r="E17" s="71">
        <f>'5'!E12</f>
        <v>0</v>
      </c>
      <c r="F17" s="67">
        <f>'5'!F12</f>
        <v>0</v>
      </c>
      <c r="G17" s="61" t="s">
        <v>95</v>
      </c>
      <c r="H17" s="59"/>
      <c r="I17" s="60" t="b">
        <f t="shared" si="1"/>
        <v>0</v>
      </c>
      <c r="J17" s="61" t="s">
        <v>96</v>
      </c>
      <c r="K17" s="59"/>
      <c r="L17" s="60" t="b">
        <f t="shared" si="0"/>
        <v>0</v>
      </c>
      <c r="M17" s="59" t="s">
        <v>95</v>
      </c>
      <c r="N17" s="45"/>
      <c r="O17" s="23" t="e">
        <f>#REF!</f>
        <v>#REF!</v>
      </c>
    </row>
    <row r="18" spans="2:15" x14ac:dyDescent="0.35">
      <c r="B18" s="68">
        <v>9</v>
      </c>
      <c r="C18" s="67">
        <f>'5'!C13</f>
        <v>0</v>
      </c>
      <c r="D18" s="67">
        <f>'5'!D13</f>
        <v>0</v>
      </c>
      <c r="E18" s="71">
        <f>'5'!E13</f>
        <v>0</v>
      </c>
      <c r="F18" s="67">
        <f>'5'!F13</f>
        <v>0</v>
      </c>
      <c r="G18" s="61" t="s">
        <v>95</v>
      </c>
      <c r="H18" s="59"/>
      <c r="I18" s="60" t="b">
        <f t="shared" si="1"/>
        <v>0</v>
      </c>
      <c r="J18" s="61" t="s">
        <v>96</v>
      </c>
      <c r="K18" s="59"/>
      <c r="L18" s="60" t="b">
        <f t="shared" si="0"/>
        <v>0</v>
      </c>
      <c r="M18" s="59" t="s">
        <v>95</v>
      </c>
      <c r="N18" s="45"/>
      <c r="O18" s="23" t="e">
        <f>#REF!</f>
        <v>#REF!</v>
      </c>
    </row>
    <row r="19" spans="2:15" x14ac:dyDescent="0.35">
      <c r="B19" s="68">
        <v>10</v>
      </c>
      <c r="C19" s="67">
        <f>'5'!C14</f>
        <v>0</v>
      </c>
      <c r="D19" s="67">
        <f>'5'!D14</f>
        <v>0</v>
      </c>
      <c r="E19" s="71">
        <f>'5'!E14</f>
        <v>0</v>
      </c>
      <c r="F19" s="67">
        <f>'5'!F14</f>
        <v>0</v>
      </c>
      <c r="G19" s="61" t="s">
        <v>95</v>
      </c>
      <c r="H19" s="59"/>
      <c r="I19" s="60" t="b">
        <f t="shared" si="1"/>
        <v>0</v>
      </c>
      <c r="J19" s="61" t="s">
        <v>96</v>
      </c>
      <c r="K19" s="59"/>
      <c r="L19" s="60" t="b">
        <f t="shared" si="0"/>
        <v>0</v>
      </c>
      <c r="M19" s="59" t="s">
        <v>95</v>
      </c>
      <c r="N19" s="45"/>
      <c r="O19" s="23" t="e">
        <f>#REF!</f>
        <v>#REF!</v>
      </c>
    </row>
    <row r="20" spans="2:15" x14ac:dyDescent="0.35">
      <c r="B20" s="68">
        <v>11</v>
      </c>
      <c r="C20" s="67">
        <f>'5'!C15</f>
        <v>0</v>
      </c>
      <c r="D20" s="67">
        <f>'5'!D15</f>
        <v>0</v>
      </c>
      <c r="E20" s="71">
        <f>'5'!E15</f>
        <v>0</v>
      </c>
      <c r="F20" s="67">
        <f>'5'!F15</f>
        <v>0</v>
      </c>
      <c r="G20" s="61" t="s">
        <v>95</v>
      </c>
      <c r="H20" s="59"/>
      <c r="I20" s="60" t="b">
        <f t="shared" si="1"/>
        <v>0</v>
      </c>
      <c r="J20" s="61" t="s">
        <v>96</v>
      </c>
      <c r="K20" s="59"/>
      <c r="L20" s="60" t="b">
        <f t="shared" si="0"/>
        <v>0</v>
      </c>
      <c r="M20" s="59" t="s">
        <v>95</v>
      </c>
      <c r="N20" s="45"/>
      <c r="O20" s="23" t="e">
        <f>#REF!</f>
        <v>#REF!</v>
      </c>
    </row>
    <row r="21" spans="2:15" x14ac:dyDescent="0.35">
      <c r="B21" s="68">
        <v>12</v>
      </c>
      <c r="C21" s="67">
        <f>'5'!C16</f>
        <v>0</v>
      </c>
      <c r="D21" s="67">
        <f>'5'!D16</f>
        <v>0</v>
      </c>
      <c r="E21" s="71">
        <f>'5'!E16</f>
        <v>0</v>
      </c>
      <c r="F21" s="67">
        <f>'5'!F16</f>
        <v>0</v>
      </c>
      <c r="G21" s="61" t="s">
        <v>95</v>
      </c>
      <c r="H21" s="59"/>
      <c r="I21" s="60" t="b">
        <f t="shared" si="1"/>
        <v>0</v>
      </c>
      <c r="J21" s="61" t="s">
        <v>96</v>
      </c>
      <c r="K21" s="59"/>
      <c r="L21" s="60" t="b">
        <f t="shared" si="0"/>
        <v>0</v>
      </c>
      <c r="M21" s="59" t="s">
        <v>95</v>
      </c>
      <c r="N21" s="45"/>
      <c r="O21" s="23" t="e">
        <f>#REF!</f>
        <v>#REF!</v>
      </c>
    </row>
    <row r="22" spans="2:15" x14ac:dyDescent="0.35">
      <c r="B22" s="68">
        <v>13</v>
      </c>
      <c r="C22" s="67">
        <f>'5'!C17</f>
        <v>0</v>
      </c>
      <c r="D22" s="67">
        <f>'5'!D17</f>
        <v>0</v>
      </c>
      <c r="E22" s="71">
        <f>'5'!E17</f>
        <v>0</v>
      </c>
      <c r="F22" s="67">
        <f>'5'!F17</f>
        <v>0</v>
      </c>
      <c r="G22" s="61" t="s">
        <v>95</v>
      </c>
      <c r="H22" s="59"/>
      <c r="I22" s="60" t="b">
        <f t="shared" si="1"/>
        <v>0</v>
      </c>
      <c r="J22" s="61" t="s">
        <v>96</v>
      </c>
      <c r="K22" s="59"/>
      <c r="L22" s="60" t="b">
        <f t="shared" si="0"/>
        <v>0</v>
      </c>
      <c r="M22" s="59" t="s">
        <v>95</v>
      </c>
      <c r="N22" s="45"/>
      <c r="O22" s="23" t="e">
        <f>#REF!</f>
        <v>#REF!</v>
      </c>
    </row>
    <row r="23" spans="2:15" x14ac:dyDescent="0.35">
      <c r="B23" s="68">
        <v>14</v>
      </c>
      <c r="C23" s="67">
        <f>'5'!C18</f>
        <v>0</v>
      </c>
      <c r="D23" s="67">
        <f>'5'!D18</f>
        <v>0</v>
      </c>
      <c r="E23" s="71">
        <f>'5'!E18</f>
        <v>0</v>
      </c>
      <c r="F23" s="67">
        <f>'5'!F18</f>
        <v>0</v>
      </c>
      <c r="G23" s="61" t="s">
        <v>95</v>
      </c>
      <c r="H23" s="59"/>
      <c r="I23" s="60" t="b">
        <f t="shared" si="1"/>
        <v>0</v>
      </c>
      <c r="J23" s="61" t="s">
        <v>96</v>
      </c>
      <c r="K23" s="59"/>
      <c r="L23" s="60" t="b">
        <f t="shared" si="0"/>
        <v>0</v>
      </c>
      <c r="M23" s="59" t="s">
        <v>95</v>
      </c>
      <c r="N23" s="45"/>
      <c r="O23" s="23" t="e">
        <f>#REF!</f>
        <v>#REF!</v>
      </c>
    </row>
    <row r="24" spans="2:15" x14ac:dyDescent="0.35">
      <c r="B24" s="68">
        <v>15</v>
      </c>
      <c r="C24" s="67">
        <f>'5'!C19</f>
        <v>0</v>
      </c>
      <c r="D24" s="67">
        <f>'5'!D19</f>
        <v>0</v>
      </c>
      <c r="E24" s="71">
        <f>'5'!E19</f>
        <v>0</v>
      </c>
      <c r="F24" s="67">
        <f>'5'!F19</f>
        <v>0</v>
      </c>
      <c r="G24" s="61" t="s">
        <v>95</v>
      </c>
      <c r="H24" s="59"/>
      <c r="I24" s="60" t="b">
        <f t="shared" si="1"/>
        <v>0</v>
      </c>
      <c r="J24" s="61" t="s">
        <v>96</v>
      </c>
      <c r="K24" s="59"/>
      <c r="L24" s="60" t="b">
        <f t="shared" si="0"/>
        <v>0</v>
      </c>
      <c r="M24" s="59" t="s">
        <v>95</v>
      </c>
      <c r="N24" s="45"/>
      <c r="O24" s="23" t="e">
        <f>#REF!</f>
        <v>#REF!</v>
      </c>
    </row>
    <row r="25" spans="2:15" x14ac:dyDescent="0.35">
      <c r="B25" s="68">
        <v>16</v>
      </c>
      <c r="C25" s="67">
        <f>'5'!C20</f>
        <v>0</v>
      </c>
      <c r="D25" s="67">
        <f>'5'!D20</f>
        <v>0</v>
      </c>
      <c r="E25" s="71">
        <f>'5'!E20</f>
        <v>0</v>
      </c>
      <c r="F25" s="67">
        <f>'5'!F20</f>
        <v>0</v>
      </c>
      <c r="G25" s="61" t="s">
        <v>95</v>
      </c>
      <c r="H25" s="59"/>
      <c r="I25" s="60" t="b">
        <f t="shared" si="1"/>
        <v>0</v>
      </c>
      <c r="J25" s="61" t="s">
        <v>96</v>
      </c>
      <c r="K25" s="59"/>
      <c r="L25" s="60" t="b">
        <f t="shared" si="0"/>
        <v>0</v>
      </c>
      <c r="M25" s="59" t="s">
        <v>95</v>
      </c>
      <c r="N25" s="45"/>
      <c r="O25" s="23" t="e">
        <f>#REF!</f>
        <v>#REF!</v>
      </c>
    </row>
    <row r="26" spans="2:15" x14ac:dyDescent="0.35">
      <c r="B26" s="68">
        <v>17</v>
      </c>
      <c r="C26" s="67">
        <f>'5'!C21</f>
        <v>0</v>
      </c>
      <c r="D26" s="67">
        <f>'5'!D21</f>
        <v>0</v>
      </c>
      <c r="E26" s="71">
        <f>'5'!E21</f>
        <v>0</v>
      </c>
      <c r="F26" s="67">
        <f>'5'!F21</f>
        <v>0</v>
      </c>
      <c r="G26" s="61" t="s">
        <v>95</v>
      </c>
      <c r="H26" s="59"/>
      <c r="I26" s="60" t="b">
        <f t="shared" si="1"/>
        <v>0</v>
      </c>
      <c r="J26" s="61" t="s">
        <v>96</v>
      </c>
      <c r="K26" s="59"/>
      <c r="L26" s="60" t="b">
        <f t="shared" si="0"/>
        <v>0</v>
      </c>
      <c r="M26" s="59" t="s">
        <v>95</v>
      </c>
      <c r="N26" s="45"/>
      <c r="O26" s="23" t="e">
        <f>#REF!</f>
        <v>#REF!</v>
      </c>
    </row>
    <row r="27" spans="2:15" x14ac:dyDescent="0.35">
      <c r="B27" s="68">
        <v>18</v>
      </c>
      <c r="C27" s="67">
        <f>'5'!C22</f>
        <v>0</v>
      </c>
      <c r="D27" s="67">
        <f>'5'!D22</f>
        <v>0</v>
      </c>
      <c r="E27" s="71">
        <f>'5'!E22</f>
        <v>0</v>
      </c>
      <c r="F27" s="67">
        <f>'5'!F22</f>
        <v>0</v>
      </c>
      <c r="G27" s="61" t="s">
        <v>95</v>
      </c>
      <c r="H27" s="59"/>
      <c r="I27" s="60" t="b">
        <f t="shared" si="1"/>
        <v>0</v>
      </c>
      <c r="J27" s="61" t="s">
        <v>96</v>
      </c>
      <c r="K27" s="59"/>
      <c r="L27" s="60" t="b">
        <f t="shared" si="0"/>
        <v>0</v>
      </c>
      <c r="M27" s="59" t="s">
        <v>95</v>
      </c>
      <c r="N27" s="45"/>
      <c r="O27" s="23" t="e">
        <f>#REF!</f>
        <v>#REF!</v>
      </c>
    </row>
    <row r="28" spans="2:15" x14ac:dyDescent="0.35">
      <c r="B28" s="68">
        <v>19</v>
      </c>
      <c r="C28" s="67">
        <f>'5'!C23</f>
        <v>0</v>
      </c>
      <c r="D28" s="67">
        <f>'5'!D23</f>
        <v>0</v>
      </c>
      <c r="E28" s="71">
        <f>'5'!E23</f>
        <v>0</v>
      </c>
      <c r="F28" s="67">
        <f>'5'!F23</f>
        <v>0</v>
      </c>
      <c r="G28" s="61" t="s">
        <v>95</v>
      </c>
      <c r="H28" s="59"/>
      <c r="I28" s="60" t="b">
        <f t="shared" si="1"/>
        <v>0</v>
      </c>
      <c r="J28" s="61" t="s">
        <v>96</v>
      </c>
      <c r="K28" s="59"/>
      <c r="L28" s="60" t="b">
        <f t="shared" si="0"/>
        <v>0</v>
      </c>
      <c r="M28" s="59" t="s">
        <v>95</v>
      </c>
      <c r="N28" s="45"/>
      <c r="O28" s="23" t="e">
        <f>#REF!</f>
        <v>#REF!</v>
      </c>
    </row>
    <row r="29" spans="2:15" x14ac:dyDescent="0.35">
      <c r="B29" s="68">
        <v>20</v>
      </c>
      <c r="C29" s="67">
        <f>'5'!C24</f>
        <v>0</v>
      </c>
      <c r="D29" s="67">
        <f>'5'!D24</f>
        <v>0</v>
      </c>
      <c r="E29" s="71">
        <f>'5'!E24</f>
        <v>0</v>
      </c>
      <c r="F29" s="67">
        <f>'5'!F24</f>
        <v>0</v>
      </c>
      <c r="G29" s="61" t="s">
        <v>95</v>
      </c>
      <c r="H29" s="59"/>
      <c r="I29" s="60" t="b">
        <f t="shared" si="1"/>
        <v>0</v>
      </c>
      <c r="J29" s="61" t="s">
        <v>96</v>
      </c>
      <c r="K29" s="59"/>
      <c r="L29" s="60" t="b">
        <f t="shared" si="0"/>
        <v>0</v>
      </c>
      <c r="M29" s="59" t="s">
        <v>95</v>
      </c>
      <c r="N29" s="45"/>
      <c r="O29" s="23" t="e">
        <f>#REF!</f>
        <v>#REF!</v>
      </c>
    </row>
    <row r="30" spans="2:15" x14ac:dyDescent="0.35">
      <c r="B30" s="68">
        <v>21</v>
      </c>
      <c r="C30" s="67">
        <f>'5'!C25</f>
        <v>0</v>
      </c>
      <c r="D30" s="67">
        <f>'5'!D25</f>
        <v>0</v>
      </c>
      <c r="E30" s="71">
        <f>'5'!E25</f>
        <v>0</v>
      </c>
      <c r="F30" s="67">
        <f>'5'!F25</f>
        <v>0</v>
      </c>
      <c r="G30" s="61" t="s">
        <v>95</v>
      </c>
      <c r="H30" s="59"/>
      <c r="I30" s="60" t="b">
        <f t="shared" si="1"/>
        <v>0</v>
      </c>
      <c r="J30" s="61" t="s">
        <v>96</v>
      </c>
      <c r="K30" s="59"/>
      <c r="L30" s="60" t="b">
        <f t="shared" si="0"/>
        <v>0</v>
      </c>
      <c r="M30" s="59" t="s">
        <v>95</v>
      </c>
      <c r="N30" s="45"/>
      <c r="O30" s="23" t="e">
        <f>#REF!</f>
        <v>#REF!</v>
      </c>
    </row>
    <row r="31" spans="2:15" x14ac:dyDescent="0.35">
      <c r="B31" s="68">
        <v>22</v>
      </c>
      <c r="C31" s="67">
        <f>'5'!C26</f>
        <v>0</v>
      </c>
      <c r="D31" s="67">
        <f>'5'!D26</f>
        <v>0</v>
      </c>
      <c r="E31" s="71">
        <f>'5'!E26</f>
        <v>0</v>
      </c>
      <c r="F31" s="67">
        <f>'5'!F26</f>
        <v>0</v>
      </c>
      <c r="G31" s="61" t="s">
        <v>95</v>
      </c>
      <c r="H31" s="59"/>
      <c r="I31" s="60" t="b">
        <f t="shared" si="1"/>
        <v>0</v>
      </c>
      <c r="J31" s="61" t="s">
        <v>96</v>
      </c>
      <c r="K31" s="59"/>
      <c r="L31" s="60" t="b">
        <f t="shared" si="0"/>
        <v>0</v>
      </c>
      <c r="M31" s="59" t="s">
        <v>95</v>
      </c>
      <c r="N31" s="45"/>
      <c r="O31" s="23" t="e">
        <f>#REF!</f>
        <v>#REF!</v>
      </c>
    </row>
    <row r="32" spans="2:15" x14ac:dyDescent="0.35">
      <c r="B32" s="68">
        <v>23</v>
      </c>
      <c r="C32" s="67">
        <f>'5'!C27</f>
        <v>0</v>
      </c>
      <c r="D32" s="67">
        <f>'5'!D27</f>
        <v>0</v>
      </c>
      <c r="E32" s="71">
        <f>'5'!E27</f>
        <v>0</v>
      </c>
      <c r="F32" s="67">
        <f>'5'!F27</f>
        <v>0</v>
      </c>
      <c r="G32" s="61" t="s">
        <v>95</v>
      </c>
      <c r="H32" s="59"/>
      <c r="I32" s="60" t="b">
        <f t="shared" si="1"/>
        <v>0</v>
      </c>
      <c r="J32" s="61" t="s">
        <v>96</v>
      </c>
      <c r="K32" s="59"/>
      <c r="L32" s="60" t="b">
        <f t="shared" si="0"/>
        <v>0</v>
      </c>
      <c r="M32" s="59" t="s">
        <v>95</v>
      </c>
      <c r="N32" s="45"/>
      <c r="O32" s="23" t="e">
        <f>#REF!</f>
        <v>#REF!</v>
      </c>
    </row>
    <row r="33" spans="2:15" x14ac:dyDescent="0.35">
      <c r="B33" s="68">
        <v>24</v>
      </c>
      <c r="C33" s="67">
        <f>'5'!C28</f>
        <v>0</v>
      </c>
      <c r="D33" s="67">
        <f>'5'!D28</f>
        <v>0</v>
      </c>
      <c r="E33" s="71">
        <f>'5'!E28</f>
        <v>0</v>
      </c>
      <c r="F33" s="67">
        <f>'5'!F28</f>
        <v>0</v>
      </c>
      <c r="G33" s="61" t="s">
        <v>95</v>
      </c>
      <c r="H33" s="59"/>
      <c r="I33" s="60" t="b">
        <f t="shared" si="1"/>
        <v>0</v>
      </c>
      <c r="J33" s="61" t="s">
        <v>96</v>
      </c>
      <c r="K33" s="59"/>
      <c r="L33" s="60" t="b">
        <f t="shared" si="0"/>
        <v>0</v>
      </c>
      <c r="M33" s="59" t="s">
        <v>95</v>
      </c>
      <c r="N33" s="45"/>
      <c r="O33" s="23" t="e">
        <f>#REF!</f>
        <v>#REF!</v>
      </c>
    </row>
    <row r="34" spans="2:15" x14ac:dyDescent="0.35">
      <c r="B34" s="68">
        <v>25</v>
      </c>
      <c r="C34" s="67">
        <f>'5'!C29</f>
        <v>0</v>
      </c>
      <c r="D34" s="67">
        <f>'5'!D29</f>
        <v>0</v>
      </c>
      <c r="E34" s="71">
        <f>'5'!E29</f>
        <v>0</v>
      </c>
      <c r="F34" s="67">
        <f>'5'!F29</f>
        <v>0</v>
      </c>
      <c r="G34" s="61" t="s">
        <v>95</v>
      </c>
      <c r="H34" s="59"/>
      <c r="I34" s="60" t="b">
        <f t="shared" si="1"/>
        <v>0</v>
      </c>
      <c r="J34" s="61" t="s">
        <v>96</v>
      </c>
      <c r="K34" s="59"/>
      <c r="L34" s="60" t="b">
        <f t="shared" si="0"/>
        <v>0</v>
      </c>
      <c r="M34" s="59" t="s">
        <v>95</v>
      </c>
      <c r="N34" s="45"/>
      <c r="O34" s="23" t="e">
        <f>#REF!</f>
        <v>#REF!</v>
      </c>
    </row>
    <row r="35" spans="2:15" x14ac:dyDescent="0.35">
      <c r="B35" s="68">
        <v>26</v>
      </c>
      <c r="C35" s="67">
        <f>'5'!C30</f>
        <v>0</v>
      </c>
      <c r="D35" s="67">
        <f>'5'!D30</f>
        <v>0</v>
      </c>
      <c r="E35" s="71">
        <f>'5'!E30</f>
        <v>0</v>
      </c>
      <c r="F35" s="67">
        <f>'5'!F30</f>
        <v>0</v>
      </c>
      <c r="G35" s="61" t="s">
        <v>95</v>
      </c>
      <c r="H35" s="59"/>
      <c r="I35" s="60" t="b">
        <f t="shared" si="1"/>
        <v>0</v>
      </c>
      <c r="J35" s="61" t="s">
        <v>96</v>
      </c>
      <c r="K35" s="59"/>
      <c r="L35" s="60" t="b">
        <f t="shared" si="0"/>
        <v>0</v>
      </c>
      <c r="M35" s="59" t="s">
        <v>95</v>
      </c>
      <c r="N35" s="45"/>
      <c r="O35" s="23" t="e">
        <f>#REF!</f>
        <v>#REF!</v>
      </c>
    </row>
    <row r="36" spans="2:15" x14ac:dyDescent="0.35">
      <c r="B36" s="68">
        <v>27</v>
      </c>
      <c r="C36" s="67">
        <f>'5'!C31</f>
        <v>0</v>
      </c>
      <c r="D36" s="67">
        <f>'5'!D31</f>
        <v>0</v>
      </c>
      <c r="E36" s="71">
        <f>'5'!E31</f>
        <v>0</v>
      </c>
      <c r="F36" s="67">
        <f>'5'!F31</f>
        <v>0</v>
      </c>
      <c r="G36" s="61" t="s">
        <v>95</v>
      </c>
      <c r="H36" s="59"/>
      <c r="I36" s="60" t="b">
        <f t="shared" si="1"/>
        <v>0</v>
      </c>
      <c r="J36" s="61" t="s">
        <v>96</v>
      </c>
      <c r="K36" s="59"/>
      <c r="L36" s="60" t="b">
        <f t="shared" si="0"/>
        <v>0</v>
      </c>
      <c r="M36" s="59" t="s">
        <v>95</v>
      </c>
      <c r="N36" s="45"/>
      <c r="O36" s="23" t="e">
        <f>#REF!</f>
        <v>#REF!</v>
      </c>
    </row>
    <row r="37" spans="2:15" x14ac:dyDescent="0.35">
      <c r="B37" s="68">
        <v>28</v>
      </c>
      <c r="C37" s="67">
        <f>'5'!C32</f>
        <v>0</v>
      </c>
      <c r="D37" s="67">
        <f>'5'!D32</f>
        <v>0</v>
      </c>
      <c r="E37" s="71">
        <f>'5'!E32</f>
        <v>0</v>
      </c>
      <c r="F37" s="67">
        <f>'5'!F32</f>
        <v>0</v>
      </c>
      <c r="G37" s="61" t="s">
        <v>95</v>
      </c>
      <c r="H37" s="59"/>
      <c r="I37" s="60" t="b">
        <f t="shared" si="1"/>
        <v>0</v>
      </c>
      <c r="J37" s="61" t="s">
        <v>96</v>
      </c>
      <c r="K37" s="59"/>
      <c r="L37" s="60" t="b">
        <f t="shared" si="0"/>
        <v>0</v>
      </c>
      <c r="M37" s="59" t="s">
        <v>95</v>
      </c>
      <c r="N37" s="45"/>
      <c r="O37" s="23" t="e">
        <f>#REF!</f>
        <v>#REF!</v>
      </c>
    </row>
    <row r="38" spans="2:15" x14ac:dyDescent="0.35">
      <c r="B38" s="68">
        <v>29</v>
      </c>
      <c r="C38" s="67">
        <f>'5'!C33</f>
        <v>0</v>
      </c>
      <c r="D38" s="67">
        <f>'5'!D33</f>
        <v>0</v>
      </c>
      <c r="E38" s="71">
        <f>'5'!E33</f>
        <v>0</v>
      </c>
      <c r="F38" s="67">
        <f>'5'!F33</f>
        <v>0</v>
      </c>
      <c r="G38" s="61" t="s">
        <v>95</v>
      </c>
      <c r="H38" s="59"/>
      <c r="I38" s="60" t="b">
        <f t="shared" si="1"/>
        <v>0</v>
      </c>
      <c r="J38" s="61" t="s">
        <v>96</v>
      </c>
      <c r="K38" s="59"/>
      <c r="L38" s="60" t="b">
        <f t="shared" si="0"/>
        <v>0</v>
      </c>
      <c r="M38" s="59" t="s">
        <v>95</v>
      </c>
      <c r="N38" s="45"/>
      <c r="O38" s="23" t="e">
        <f>#REF!</f>
        <v>#REF!</v>
      </c>
    </row>
    <row r="39" spans="2:15" x14ac:dyDescent="0.35">
      <c r="B39" s="68">
        <v>30</v>
      </c>
      <c r="C39" s="67">
        <f>'5'!C34</f>
        <v>0</v>
      </c>
      <c r="D39" s="67">
        <f>'5'!D34</f>
        <v>0</v>
      </c>
      <c r="E39" s="71">
        <f>'5'!E34</f>
        <v>0</v>
      </c>
      <c r="F39" s="67">
        <f>'5'!F34</f>
        <v>0</v>
      </c>
      <c r="G39" s="61" t="s">
        <v>95</v>
      </c>
      <c r="H39" s="59"/>
      <c r="I39" s="60" t="b">
        <f t="shared" si="1"/>
        <v>0</v>
      </c>
      <c r="J39" s="61" t="s">
        <v>96</v>
      </c>
      <c r="K39" s="59"/>
      <c r="L39" s="60" t="b">
        <f t="shared" si="0"/>
        <v>0</v>
      </c>
      <c r="M39" s="59" t="s">
        <v>95</v>
      </c>
      <c r="N39" s="45"/>
      <c r="O39" s="23" t="e">
        <f>#REF!</f>
        <v>#REF!</v>
      </c>
    </row>
    <row r="40" spans="2:15" x14ac:dyDescent="0.35">
      <c r="B40" s="68">
        <v>31</v>
      </c>
      <c r="C40" s="67">
        <f>'5'!C35</f>
        <v>0</v>
      </c>
      <c r="D40" s="67">
        <f>'5'!D35</f>
        <v>0</v>
      </c>
      <c r="E40" s="71">
        <f>'5'!E35</f>
        <v>0</v>
      </c>
      <c r="F40" s="67">
        <f>'5'!F35</f>
        <v>0</v>
      </c>
      <c r="G40" s="61" t="s">
        <v>95</v>
      </c>
      <c r="H40" s="59"/>
      <c r="I40" s="60" t="b">
        <f t="shared" si="1"/>
        <v>0</v>
      </c>
      <c r="J40" s="61" t="s">
        <v>96</v>
      </c>
      <c r="K40" s="59"/>
      <c r="L40" s="60" t="b">
        <f t="shared" si="0"/>
        <v>0</v>
      </c>
      <c r="M40" s="59" t="s">
        <v>95</v>
      </c>
      <c r="N40" s="45"/>
      <c r="O40" s="23" t="e">
        <f>#REF!</f>
        <v>#REF!</v>
      </c>
    </row>
    <row r="41" spans="2:15" x14ac:dyDescent="0.35">
      <c r="B41" s="68">
        <v>32</v>
      </c>
      <c r="C41" s="67">
        <f>'5'!C36</f>
        <v>0</v>
      </c>
      <c r="D41" s="67">
        <f>'5'!D36</f>
        <v>0</v>
      </c>
      <c r="E41" s="71">
        <f>'5'!E36</f>
        <v>0</v>
      </c>
      <c r="F41" s="67">
        <f>'5'!F36</f>
        <v>0</v>
      </c>
      <c r="G41" s="61" t="s">
        <v>95</v>
      </c>
      <c r="H41" s="59"/>
      <c r="I41" s="60" t="b">
        <f t="shared" si="1"/>
        <v>0</v>
      </c>
      <c r="J41" s="61" t="s">
        <v>96</v>
      </c>
      <c r="K41" s="59"/>
      <c r="L41" s="60" t="b">
        <f t="shared" si="0"/>
        <v>0</v>
      </c>
      <c r="M41" s="59" t="s">
        <v>95</v>
      </c>
      <c r="N41" s="45"/>
      <c r="O41" s="23" t="e">
        <f>#REF!</f>
        <v>#REF!</v>
      </c>
    </row>
    <row r="42" spans="2:15" x14ac:dyDescent="0.35">
      <c r="B42" s="68">
        <v>33</v>
      </c>
      <c r="C42" s="67">
        <f>'5'!C37</f>
        <v>0</v>
      </c>
      <c r="D42" s="67">
        <f>'5'!D37</f>
        <v>0</v>
      </c>
      <c r="E42" s="71">
        <f>'5'!E37</f>
        <v>0</v>
      </c>
      <c r="F42" s="67">
        <f>'5'!F37</f>
        <v>0</v>
      </c>
      <c r="G42" s="61" t="s">
        <v>95</v>
      </c>
      <c r="H42" s="59"/>
      <c r="I42" s="60" t="b">
        <f t="shared" si="1"/>
        <v>0</v>
      </c>
      <c r="J42" s="61" t="s">
        <v>96</v>
      </c>
      <c r="K42" s="59"/>
      <c r="L42" s="60" t="b">
        <f t="shared" si="0"/>
        <v>0</v>
      </c>
      <c r="M42" s="59" t="s">
        <v>95</v>
      </c>
      <c r="N42" s="45"/>
      <c r="O42" s="23" t="e">
        <f>#REF!</f>
        <v>#REF!</v>
      </c>
    </row>
    <row r="43" spans="2:15" x14ac:dyDescent="0.35">
      <c r="B43" s="68">
        <v>34</v>
      </c>
      <c r="C43" s="67">
        <f>'5'!C38</f>
        <v>0</v>
      </c>
      <c r="D43" s="67">
        <f>'5'!D38</f>
        <v>0</v>
      </c>
      <c r="E43" s="71">
        <f>'5'!E38</f>
        <v>0</v>
      </c>
      <c r="F43" s="67">
        <f>'5'!F38</f>
        <v>0</v>
      </c>
      <c r="G43" s="61" t="s">
        <v>95</v>
      </c>
      <c r="H43" s="59"/>
      <c r="I43" s="60" t="b">
        <f t="shared" si="1"/>
        <v>0</v>
      </c>
      <c r="J43" s="61" t="s">
        <v>96</v>
      </c>
      <c r="K43" s="59"/>
      <c r="L43" s="60" t="b">
        <f t="shared" si="0"/>
        <v>0</v>
      </c>
      <c r="M43" s="59" t="s">
        <v>95</v>
      </c>
      <c r="N43" s="45"/>
      <c r="O43" s="23" t="e">
        <f>#REF!</f>
        <v>#REF!</v>
      </c>
    </row>
    <row r="44" spans="2:15" x14ac:dyDescent="0.35">
      <c r="B44" s="68">
        <v>35</v>
      </c>
      <c r="C44" s="67">
        <f>'5'!C39</f>
        <v>0</v>
      </c>
      <c r="D44" s="67">
        <f>'5'!D39</f>
        <v>0</v>
      </c>
      <c r="E44" s="71">
        <f>'5'!E39</f>
        <v>0</v>
      </c>
      <c r="F44" s="67">
        <f>'5'!F39</f>
        <v>0</v>
      </c>
      <c r="G44" s="61" t="s">
        <v>95</v>
      </c>
      <c r="H44" s="59"/>
      <c r="I44" s="60" t="b">
        <f t="shared" si="1"/>
        <v>0</v>
      </c>
      <c r="J44" s="61" t="s">
        <v>96</v>
      </c>
      <c r="K44" s="59"/>
      <c r="L44" s="60" t="b">
        <f t="shared" si="0"/>
        <v>0</v>
      </c>
      <c r="M44" s="59" t="s">
        <v>95</v>
      </c>
      <c r="N44" s="45"/>
      <c r="O44" s="23" t="e">
        <f>#REF!</f>
        <v>#REF!</v>
      </c>
    </row>
    <row r="45" spans="2:15" x14ac:dyDescent="0.35">
      <c r="B45" s="68">
        <v>36</v>
      </c>
      <c r="C45" s="67">
        <f>'5'!C40</f>
        <v>0</v>
      </c>
      <c r="D45" s="67">
        <f>'5'!D40</f>
        <v>0</v>
      </c>
      <c r="E45" s="71">
        <f>'5'!E40</f>
        <v>0</v>
      </c>
      <c r="F45" s="67">
        <f>'5'!F40</f>
        <v>0</v>
      </c>
      <c r="G45" s="61" t="s">
        <v>95</v>
      </c>
      <c r="H45" s="59"/>
      <c r="I45" s="60" t="b">
        <f t="shared" si="1"/>
        <v>0</v>
      </c>
      <c r="J45" s="61" t="s">
        <v>96</v>
      </c>
      <c r="K45" s="59"/>
      <c r="L45" s="60" t="b">
        <f t="shared" si="0"/>
        <v>0</v>
      </c>
      <c r="M45" s="59" t="s">
        <v>95</v>
      </c>
      <c r="N45" s="45"/>
      <c r="O45" s="23" t="e">
        <f>#REF!</f>
        <v>#REF!</v>
      </c>
    </row>
    <row r="46" spans="2:15" x14ac:dyDescent="0.35">
      <c r="B46" s="68">
        <v>37</v>
      </c>
      <c r="C46" s="67">
        <f>'5'!C41</f>
        <v>0</v>
      </c>
      <c r="D46" s="67">
        <f>'5'!D41</f>
        <v>0</v>
      </c>
      <c r="E46" s="71">
        <f>'5'!E41</f>
        <v>0</v>
      </c>
      <c r="F46" s="67">
        <f>'5'!F41</f>
        <v>0</v>
      </c>
      <c r="G46" s="61" t="s">
        <v>95</v>
      </c>
      <c r="H46" s="59"/>
      <c r="I46" s="60" t="b">
        <f t="shared" si="1"/>
        <v>0</v>
      </c>
      <c r="J46" s="61" t="s">
        <v>96</v>
      </c>
      <c r="K46" s="59"/>
      <c r="L46" s="60" t="b">
        <f t="shared" si="0"/>
        <v>0</v>
      </c>
      <c r="M46" s="59" t="s">
        <v>95</v>
      </c>
      <c r="N46" s="45"/>
      <c r="O46" s="23" t="e">
        <f>#REF!</f>
        <v>#REF!</v>
      </c>
    </row>
    <row r="47" spans="2:15" x14ac:dyDescent="0.35">
      <c r="B47" s="68">
        <v>38</v>
      </c>
      <c r="C47" s="67">
        <f>'5'!C42</f>
        <v>0</v>
      </c>
      <c r="D47" s="67">
        <f>'5'!D42</f>
        <v>0</v>
      </c>
      <c r="E47" s="71">
        <f>'5'!E42</f>
        <v>0</v>
      </c>
      <c r="F47" s="67">
        <f>'5'!F42</f>
        <v>0</v>
      </c>
      <c r="G47" s="61" t="s">
        <v>95</v>
      </c>
      <c r="H47" s="59"/>
      <c r="I47" s="60" t="b">
        <f t="shared" si="1"/>
        <v>0</v>
      </c>
      <c r="J47" s="61" t="s">
        <v>96</v>
      </c>
      <c r="K47" s="59"/>
      <c r="L47" s="60" t="b">
        <f t="shared" si="0"/>
        <v>0</v>
      </c>
      <c r="M47" s="59" t="s">
        <v>95</v>
      </c>
      <c r="N47" s="45"/>
      <c r="O47" s="23" t="e">
        <f>#REF!</f>
        <v>#REF!</v>
      </c>
    </row>
    <row r="48" spans="2:15" x14ac:dyDescent="0.35">
      <c r="B48" s="68">
        <v>39</v>
      </c>
      <c r="C48" s="67">
        <f>'5'!C43</f>
        <v>0</v>
      </c>
      <c r="D48" s="67">
        <f>'5'!D43</f>
        <v>0</v>
      </c>
      <c r="E48" s="71">
        <f>'5'!E43</f>
        <v>0</v>
      </c>
      <c r="F48" s="67">
        <f>'5'!F43</f>
        <v>0</v>
      </c>
      <c r="G48" s="61" t="s">
        <v>95</v>
      </c>
      <c r="H48" s="59"/>
      <c r="I48" s="60" t="b">
        <f t="shared" si="1"/>
        <v>0</v>
      </c>
      <c r="J48" s="61" t="s">
        <v>96</v>
      </c>
      <c r="K48" s="59"/>
      <c r="L48" s="60" t="b">
        <f t="shared" si="0"/>
        <v>0</v>
      </c>
      <c r="M48" s="59" t="s">
        <v>95</v>
      </c>
      <c r="N48" s="45"/>
      <c r="O48" s="23" t="e">
        <f>#REF!</f>
        <v>#REF!</v>
      </c>
    </row>
    <row r="49" spans="2:19" x14ac:dyDescent="0.35">
      <c r="B49" s="68">
        <v>40</v>
      </c>
      <c r="C49" s="67">
        <f>'5'!C44</f>
        <v>0</v>
      </c>
      <c r="D49" s="67">
        <f>'5'!D44</f>
        <v>0</v>
      </c>
      <c r="E49" s="71">
        <f>'5'!E44</f>
        <v>0</v>
      </c>
      <c r="F49" s="67">
        <f>'5'!F44</f>
        <v>0</v>
      </c>
      <c r="G49" s="61" t="s">
        <v>95</v>
      </c>
      <c r="H49" s="59"/>
      <c r="I49" s="60" t="b">
        <f t="shared" si="1"/>
        <v>0</v>
      </c>
      <c r="J49" s="61" t="s">
        <v>96</v>
      </c>
      <c r="K49" s="59"/>
      <c r="L49" s="60" t="b">
        <f t="shared" si="0"/>
        <v>0</v>
      </c>
      <c r="M49" s="59" t="s">
        <v>95</v>
      </c>
      <c r="N49" s="45"/>
      <c r="O49" s="23" t="e">
        <f>#REF!</f>
        <v>#REF!</v>
      </c>
    </row>
    <row r="50" spans="2:19" x14ac:dyDescent="0.35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</row>
    <row r="53" spans="2:19" ht="61.5" customHeight="1" x14ac:dyDescent="0.35">
      <c r="C53" s="247" t="s">
        <v>143</v>
      </c>
      <c r="D53" s="247"/>
      <c r="E53" s="247"/>
      <c r="F53" s="248"/>
      <c r="G53" s="251" t="s">
        <v>114</v>
      </c>
      <c r="H53" s="65" t="s">
        <v>106</v>
      </c>
      <c r="I53" s="66" t="s">
        <v>112</v>
      </c>
      <c r="J53" s="251" t="s">
        <v>122</v>
      </c>
      <c r="K53" s="65" t="s">
        <v>106</v>
      </c>
      <c r="L53" s="66" t="s">
        <v>124</v>
      </c>
      <c r="M53" s="246" t="s">
        <v>115</v>
      </c>
      <c r="N53" s="57" t="s">
        <v>106</v>
      </c>
      <c r="O53" s="63" t="s">
        <v>127</v>
      </c>
      <c r="S53" s="64" t="s">
        <v>116</v>
      </c>
    </row>
    <row r="54" spans="2:19" ht="58" x14ac:dyDescent="0.35">
      <c r="C54" s="247"/>
      <c r="D54" s="247"/>
      <c r="E54" s="247"/>
      <c r="F54" s="248"/>
      <c r="G54" s="251"/>
      <c r="H54" s="65" t="s">
        <v>107</v>
      </c>
      <c r="I54" s="66" t="s">
        <v>113</v>
      </c>
      <c r="J54" s="251"/>
      <c r="K54" s="65" t="s">
        <v>107</v>
      </c>
      <c r="L54" s="66" t="s">
        <v>123</v>
      </c>
      <c r="M54" s="246"/>
      <c r="N54" s="57" t="s">
        <v>107</v>
      </c>
      <c r="O54" s="63" t="s">
        <v>128</v>
      </c>
      <c r="S54" s="64" t="s">
        <v>117</v>
      </c>
    </row>
    <row r="55" spans="2:19" ht="60.5" customHeight="1" x14ac:dyDescent="0.35">
      <c r="C55" s="247"/>
      <c r="D55" s="247"/>
      <c r="E55" s="247"/>
      <c r="F55" s="248"/>
      <c r="G55" s="251"/>
      <c r="H55" s="65" t="s">
        <v>108</v>
      </c>
      <c r="I55" s="66" t="s">
        <v>110</v>
      </c>
      <c r="J55" s="251"/>
      <c r="K55" s="65" t="s">
        <v>108</v>
      </c>
      <c r="L55" s="66" t="s">
        <v>125</v>
      </c>
      <c r="M55" s="246"/>
      <c r="N55" s="57" t="s">
        <v>108</v>
      </c>
      <c r="O55" s="63" t="s">
        <v>129</v>
      </c>
      <c r="S55" s="64" t="s">
        <v>118</v>
      </c>
    </row>
    <row r="56" spans="2:19" ht="58" x14ac:dyDescent="0.35">
      <c r="C56" s="247"/>
      <c r="D56" s="247"/>
      <c r="E56" s="247"/>
      <c r="F56" s="248"/>
      <c r="G56" s="251"/>
      <c r="H56" s="65" t="s">
        <v>109</v>
      </c>
      <c r="I56" s="66" t="s">
        <v>111</v>
      </c>
      <c r="J56" s="251"/>
      <c r="K56" s="65" t="s">
        <v>109</v>
      </c>
      <c r="L56" s="66" t="s">
        <v>126</v>
      </c>
      <c r="M56" s="246"/>
      <c r="N56" s="57" t="s">
        <v>109</v>
      </c>
      <c r="O56" s="63" t="s">
        <v>130</v>
      </c>
      <c r="S56" s="64" t="s">
        <v>119</v>
      </c>
    </row>
    <row r="57" spans="2:19" ht="54.5" customHeight="1" x14ac:dyDescent="0.35">
      <c r="C57" s="247"/>
      <c r="D57" s="247"/>
      <c r="E57" s="247"/>
      <c r="F57" s="248"/>
      <c r="G57" s="246" t="s">
        <v>131</v>
      </c>
      <c r="H57" s="57" t="s">
        <v>106</v>
      </c>
      <c r="I57" s="69" t="s">
        <v>144</v>
      </c>
      <c r="J57" s="246" t="s">
        <v>132</v>
      </c>
      <c r="K57" s="57" t="s">
        <v>106</v>
      </c>
      <c r="L57" s="69" t="s">
        <v>133</v>
      </c>
      <c r="M57" s="246" t="s">
        <v>137</v>
      </c>
      <c r="N57" s="57" t="s">
        <v>106</v>
      </c>
      <c r="O57" s="63" t="s">
        <v>139</v>
      </c>
      <c r="S57" s="64" t="s">
        <v>120</v>
      </c>
    </row>
    <row r="58" spans="2:19" ht="45" customHeight="1" x14ac:dyDescent="0.35">
      <c r="C58" s="247"/>
      <c r="D58" s="247"/>
      <c r="E58" s="247"/>
      <c r="F58" s="248"/>
      <c r="G58" s="246"/>
      <c r="H58" s="57" t="s">
        <v>107</v>
      </c>
      <c r="I58" s="69" t="s">
        <v>146</v>
      </c>
      <c r="J58" s="246"/>
      <c r="K58" s="57" t="s">
        <v>107</v>
      </c>
      <c r="L58" s="69" t="s">
        <v>134</v>
      </c>
      <c r="M58" s="246"/>
      <c r="N58" s="57" t="s">
        <v>107</v>
      </c>
      <c r="O58" s="63" t="s">
        <v>138</v>
      </c>
    </row>
    <row r="59" spans="2:19" ht="59.5" customHeight="1" x14ac:dyDescent="0.35">
      <c r="C59" s="247"/>
      <c r="D59" s="247"/>
      <c r="E59" s="247"/>
      <c r="F59" s="248"/>
      <c r="G59" s="246"/>
      <c r="H59" s="57" t="s">
        <v>108</v>
      </c>
      <c r="I59" s="69" t="s">
        <v>145</v>
      </c>
      <c r="J59" s="246"/>
      <c r="K59" s="57" t="s">
        <v>108</v>
      </c>
      <c r="L59" s="69" t="s">
        <v>135</v>
      </c>
      <c r="M59" s="246"/>
      <c r="N59" s="57" t="s">
        <v>108</v>
      </c>
      <c r="O59" s="63" t="s">
        <v>140</v>
      </c>
    </row>
    <row r="60" spans="2:19" ht="45" x14ac:dyDescent="0.35">
      <c r="C60" s="247"/>
      <c r="D60" s="247"/>
      <c r="E60" s="247"/>
      <c r="F60" s="248"/>
      <c r="G60" s="246"/>
      <c r="H60" s="57" t="s">
        <v>109</v>
      </c>
      <c r="I60" s="69" t="s">
        <v>147</v>
      </c>
      <c r="J60" s="246"/>
      <c r="K60" s="57" t="s">
        <v>109</v>
      </c>
      <c r="L60" s="69" t="s">
        <v>136</v>
      </c>
      <c r="M60" s="246"/>
      <c r="N60" s="57" t="s">
        <v>109</v>
      </c>
      <c r="O60" s="63" t="s">
        <v>141</v>
      </c>
      <c r="S60" s="64" t="s">
        <v>121</v>
      </c>
    </row>
    <row r="61" spans="2:19" ht="15" x14ac:dyDescent="0.35">
      <c r="I61" s="56"/>
    </row>
    <row r="62" spans="2:19" ht="15" x14ac:dyDescent="0.35">
      <c r="J62" s="56"/>
      <c r="O62" s="56"/>
    </row>
    <row r="63" spans="2:19" ht="15" x14ac:dyDescent="0.35">
      <c r="I63" s="56"/>
    </row>
    <row r="65" spans="9:9" ht="15" x14ac:dyDescent="0.35">
      <c r="I65" s="56"/>
    </row>
    <row r="67" spans="9:9" ht="15" x14ac:dyDescent="0.35">
      <c r="I67" s="56"/>
    </row>
    <row r="69" spans="9:9" x14ac:dyDescent="0.35">
      <c r="I69" s="58"/>
    </row>
    <row r="71" spans="9:9" x14ac:dyDescent="0.35">
      <c r="I71" s="62"/>
    </row>
  </sheetData>
  <mergeCells count="18">
    <mergeCell ref="J57:J60"/>
    <mergeCell ref="M57:M60"/>
    <mergeCell ref="B8:B9"/>
    <mergeCell ref="C8:D8"/>
    <mergeCell ref="E8:E9"/>
    <mergeCell ref="F8:F9"/>
    <mergeCell ref="G8:O8"/>
    <mergeCell ref="C53:F60"/>
    <mergeCell ref="G53:G56"/>
    <mergeCell ref="J53:J56"/>
    <mergeCell ref="M53:M56"/>
    <mergeCell ref="G57:G60"/>
    <mergeCell ref="B1:D7"/>
    <mergeCell ref="J1:M7"/>
    <mergeCell ref="E2:I2"/>
    <mergeCell ref="E3:I3"/>
    <mergeCell ref="E4:I4"/>
    <mergeCell ref="E5:I7"/>
  </mergeCells>
  <dataValidations count="2">
    <dataValidation type="list" allowBlank="1" showInputMessage="1" showErrorMessage="1" sqref="G10:G49 M10:M49 J10:J49" xr:uid="{40F9F89A-FE78-4B64-BD56-C8DA1B012152}">
      <formula1>$Q$10:$Q$15</formula1>
    </dataValidation>
    <dataValidation type="list" allowBlank="1" showInputMessage="1" showErrorMessage="1" sqref="H10:H49 K10:K49 N10" xr:uid="{8F9C45C8-36CD-4BDA-ABBE-A50F00C24257}">
      <formula1>$R$10:$R$13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1621C-5CC0-44FF-814D-9B720893EAA0}">
  <dimension ref="B1:S71"/>
  <sheetViews>
    <sheetView zoomScale="70" zoomScaleNormal="70" workbookViewId="0">
      <selection activeCell="E10" sqref="E10:E49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35.08984375" customWidth="1"/>
    <col min="6" max="6" width="5.7265625" customWidth="1"/>
    <col min="7" max="7" width="20.26953125" customWidth="1"/>
    <col min="8" max="8" width="7.453125" customWidth="1"/>
    <col min="9" max="9" width="42.08984375" customWidth="1"/>
    <col min="10" max="10" width="19.36328125" customWidth="1"/>
    <col min="11" max="11" width="8.453125" customWidth="1"/>
    <col min="12" max="12" width="26" customWidth="1"/>
    <col min="13" max="13" width="19.26953125" customWidth="1"/>
    <col min="14" max="14" width="10.453125" customWidth="1"/>
    <col min="15" max="15" width="33.81640625" customWidth="1"/>
    <col min="17" max="17" width="13.81640625" customWidth="1"/>
  </cols>
  <sheetData>
    <row r="1" spans="2:18" x14ac:dyDescent="0.35">
      <c r="B1" s="244" t="s">
        <v>94</v>
      </c>
      <c r="C1" s="244"/>
      <c r="D1" s="244"/>
      <c r="E1" s="29"/>
      <c r="F1" s="29"/>
      <c r="G1" s="29"/>
      <c r="H1" s="29"/>
      <c r="I1" s="29"/>
      <c r="J1" s="249" t="s">
        <v>142</v>
      </c>
      <c r="K1" s="249"/>
      <c r="L1" s="249"/>
      <c r="M1" s="249"/>
      <c r="N1" s="29"/>
      <c r="O1" s="29"/>
    </row>
    <row r="2" spans="2:18" ht="24.5" x14ac:dyDescent="0.45">
      <c r="B2" s="244"/>
      <c r="C2" s="244"/>
      <c r="D2" s="244"/>
      <c r="E2" s="187" t="s">
        <v>77</v>
      </c>
      <c r="F2" s="187"/>
      <c r="G2" s="187"/>
      <c r="H2" s="187"/>
      <c r="I2" s="187"/>
      <c r="J2" s="249"/>
      <c r="K2" s="249"/>
      <c r="L2" s="249"/>
      <c r="M2" s="249"/>
      <c r="N2" s="49"/>
      <c r="O2" s="49"/>
    </row>
    <row r="3" spans="2:18" ht="24.5" x14ac:dyDescent="0.45">
      <c r="B3" s="244"/>
      <c r="C3" s="244"/>
      <c r="D3" s="244"/>
      <c r="E3" s="187" t="str">
        <f>PROFIL!C3 &amp;" " &amp;PROFIL!D3</f>
        <v>SMP NEGERI 3 BABELAN</v>
      </c>
      <c r="F3" s="187"/>
      <c r="G3" s="187"/>
      <c r="H3" s="187"/>
      <c r="I3" s="187"/>
      <c r="J3" s="249"/>
      <c r="K3" s="249"/>
      <c r="L3" s="249"/>
      <c r="M3" s="249"/>
      <c r="N3" s="49"/>
      <c r="O3" s="49"/>
    </row>
    <row r="4" spans="2:18" ht="24.5" customHeight="1" x14ac:dyDescent="0.35">
      <c r="B4" s="244"/>
      <c r="C4" s="244"/>
      <c r="D4" s="244"/>
      <c r="E4" s="188" t="str">
        <f>"ASSESMEN PESERTA DIDIK TAHUN PELAJARAN " &amp; ": " &amp;PROFIL!C15 &amp; PROFIL!D15 &amp;PROFIL!E15</f>
        <v>ASSESMEN PESERTA DIDIK TAHUN PELAJARAN : 2025/2026</v>
      </c>
      <c r="F4" s="188"/>
      <c r="G4" s="188"/>
      <c r="H4" s="188"/>
      <c r="I4" s="188"/>
      <c r="J4" s="249"/>
      <c r="K4" s="249"/>
      <c r="L4" s="249"/>
      <c r="M4" s="249"/>
      <c r="N4" s="50"/>
      <c r="O4" s="50"/>
    </row>
    <row r="5" spans="2:18" x14ac:dyDescent="0.35">
      <c r="B5" s="244"/>
      <c r="C5" s="244"/>
      <c r="D5" s="244"/>
      <c r="E5" s="242" t="s">
        <v>148</v>
      </c>
      <c r="F5" s="242"/>
      <c r="G5" s="242"/>
      <c r="H5" s="242"/>
      <c r="I5" s="242"/>
      <c r="J5" s="249"/>
      <c r="K5" s="249"/>
      <c r="L5" s="249"/>
      <c r="M5" s="249"/>
      <c r="N5" s="30"/>
      <c r="O5" s="29"/>
    </row>
    <row r="6" spans="2:18" x14ac:dyDescent="0.35">
      <c r="B6" s="244"/>
      <c r="C6" s="244"/>
      <c r="D6" s="244"/>
      <c r="E6" s="242"/>
      <c r="F6" s="242"/>
      <c r="G6" s="242"/>
      <c r="H6" s="242"/>
      <c r="I6" s="242"/>
      <c r="J6" s="249"/>
      <c r="K6" s="249"/>
      <c r="L6" s="249"/>
      <c r="M6" s="249"/>
      <c r="N6" s="30"/>
      <c r="O6" s="29"/>
    </row>
    <row r="7" spans="2:18" ht="13.5" customHeight="1" thickBot="1" x14ac:dyDescent="0.4">
      <c r="B7" s="245"/>
      <c r="C7" s="245"/>
      <c r="D7" s="245"/>
      <c r="E7" s="243"/>
      <c r="F7" s="243"/>
      <c r="G7" s="243"/>
      <c r="H7" s="243"/>
      <c r="I7" s="243"/>
      <c r="J7" s="250"/>
      <c r="K7" s="250"/>
      <c r="L7" s="250"/>
      <c r="M7" s="250"/>
      <c r="N7" s="29"/>
      <c r="O7" s="29"/>
    </row>
    <row r="8" spans="2:18" s="14" customFormat="1" ht="63.5" customHeight="1" thickBot="1" x14ac:dyDescent="0.4">
      <c r="B8" s="189" t="s">
        <v>48</v>
      </c>
      <c r="C8" s="191" t="s">
        <v>51</v>
      </c>
      <c r="D8" s="191"/>
      <c r="E8" s="191" t="s">
        <v>52</v>
      </c>
      <c r="F8" s="191" t="s">
        <v>53</v>
      </c>
      <c r="G8" s="252" t="s">
        <v>104</v>
      </c>
      <c r="H8" s="253"/>
      <c r="I8" s="253"/>
      <c r="J8" s="253"/>
      <c r="K8" s="253"/>
      <c r="L8" s="253"/>
      <c r="M8" s="253"/>
      <c r="N8" s="253"/>
      <c r="O8" s="254"/>
    </row>
    <row r="9" spans="2:18" s="14" customFormat="1" ht="15.5" customHeight="1" x14ac:dyDescent="0.35">
      <c r="B9" s="190"/>
      <c r="C9" s="17" t="s">
        <v>49</v>
      </c>
      <c r="D9" s="17" t="s">
        <v>50</v>
      </c>
      <c r="E9" s="186"/>
      <c r="F9" s="186"/>
      <c r="G9" s="51" t="s">
        <v>101</v>
      </c>
      <c r="H9" s="55" t="s">
        <v>102</v>
      </c>
      <c r="I9" s="55" t="s">
        <v>103</v>
      </c>
      <c r="J9" s="52" t="s">
        <v>105</v>
      </c>
      <c r="K9" s="52" t="s">
        <v>102</v>
      </c>
      <c r="L9" s="52" t="s">
        <v>103</v>
      </c>
      <c r="M9" s="53" t="s">
        <v>101</v>
      </c>
      <c r="N9" s="53" t="s">
        <v>102</v>
      </c>
      <c r="O9" s="53" t="s">
        <v>103</v>
      </c>
    </row>
    <row r="10" spans="2:18" ht="64" customHeight="1" x14ac:dyDescent="0.35">
      <c r="B10" s="67">
        <v>1</v>
      </c>
      <c r="C10" s="67">
        <f>'6'!C5</f>
        <v>0</v>
      </c>
      <c r="D10" s="67">
        <f>'6'!D5</f>
        <v>0</v>
      </c>
      <c r="E10" s="71">
        <f>'6'!E5</f>
        <v>0</v>
      </c>
      <c r="F10" s="67">
        <f>'6'!F5</f>
        <v>0</v>
      </c>
      <c r="G10" s="61" t="s">
        <v>95</v>
      </c>
      <c r="H10" s="59"/>
      <c r="I10" s="60" t="b">
        <f>IF(H10="SB",$I$53,IF(H10="B",$I$54,IF(H10="C",$I$55,IF(H10="K",$I$56))))</f>
        <v>0</v>
      </c>
      <c r="J10" s="61" t="s">
        <v>96</v>
      </c>
      <c r="K10" s="59"/>
      <c r="L10" s="60" t="b">
        <f>IF(K10="SB",$L$53,IF(K10="B",$L$54,IF(K10="C",$L$55,IF(K10="K",$L$56))))</f>
        <v>0</v>
      </c>
      <c r="M10" s="59" t="s">
        <v>95</v>
      </c>
      <c r="N10" s="45"/>
      <c r="O10" s="23"/>
      <c r="Q10" s="54" t="s">
        <v>95</v>
      </c>
      <c r="R10" s="54" t="s">
        <v>106</v>
      </c>
    </row>
    <row r="11" spans="2:18" x14ac:dyDescent="0.35">
      <c r="B11" s="68">
        <v>2</v>
      </c>
      <c r="C11" s="67">
        <f>'6'!C6</f>
        <v>0</v>
      </c>
      <c r="D11" s="67">
        <f>'6'!D6</f>
        <v>0</v>
      </c>
      <c r="E11" s="71">
        <f>'6'!E6</f>
        <v>0</v>
      </c>
      <c r="F11" s="67">
        <f>'6'!F6</f>
        <v>0</v>
      </c>
      <c r="G11" s="61" t="s">
        <v>95</v>
      </c>
      <c r="H11" s="59"/>
      <c r="I11" s="60" t="b">
        <f>IF(H11="SB",$I$53,IF(H11="B",$I$54,IF(H11="C",$I$55,IF(H11="K",$I$56))))</f>
        <v>0</v>
      </c>
      <c r="J11" s="61" t="s">
        <v>96</v>
      </c>
      <c r="K11" s="59"/>
      <c r="L11" s="60" t="b">
        <f t="shared" ref="L11:L49" si="0">IF(K11="SB",$L$53,IF(K11="B",$L$54,IF(K11="C",$L$55,IF(K11="K",$L$56))))</f>
        <v>0</v>
      </c>
      <c r="M11" s="59" t="s">
        <v>95</v>
      </c>
      <c r="N11" s="45"/>
      <c r="O11" s="23" t="e">
        <f>#REF!</f>
        <v>#REF!</v>
      </c>
      <c r="Q11" s="54" t="s">
        <v>97</v>
      </c>
      <c r="R11" s="54" t="s">
        <v>107</v>
      </c>
    </row>
    <row r="12" spans="2:18" x14ac:dyDescent="0.35">
      <c r="B12" s="68">
        <v>3</v>
      </c>
      <c r="C12" s="67">
        <f>'6'!C7</f>
        <v>0</v>
      </c>
      <c r="D12" s="67">
        <f>'6'!D7</f>
        <v>0</v>
      </c>
      <c r="E12" s="71">
        <f>'6'!E7</f>
        <v>0</v>
      </c>
      <c r="F12" s="67">
        <f>'6'!F7</f>
        <v>0</v>
      </c>
      <c r="G12" s="61" t="s">
        <v>95</v>
      </c>
      <c r="H12" s="59"/>
      <c r="I12" s="60" t="b">
        <f t="shared" ref="I12:I49" si="1">IF(H12="SB",$I$53,IF(H12="B",$I$54,IF(H12="C",$I$55,IF(H12="K",$I$56))))</f>
        <v>0</v>
      </c>
      <c r="J12" s="61" t="s">
        <v>96</v>
      </c>
      <c r="K12" s="59"/>
      <c r="L12" s="60" t="b">
        <f t="shared" si="0"/>
        <v>0</v>
      </c>
      <c r="M12" s="59" t="s">
        <v>95</v>
      </c>
      <c r="N12" s="45"/>
      <c r="O12" s="23" t="e">
        <f>#REF!</f>
        <v>#REF!</v>
      </c>
      <c r="Q12" s="54" t="s">
        <v>98</v>
      </c>
      <c r="R12" s="54" t="s">
        <v>108</v>
      </c>
    </row>
    <row r="13" spans="2:18" x14ac:dyDescent="0.35">
      <c r="B13" s="68">
        <v>4</v>
      </c>
      <c r="C13" s="67">
        <f>'6'!C8</f>
        <v>0</v>
      </c>
      <c r="D13" s="67">
        <f>'6'!D8</f>
        <v>0</v>
      </c>
      <c r="E13" s="71">
        <f>'6'!E8</f>
        <v>0</v>
      </c>
      <c r="F13" s="67">
        <f>'6'!F8</f>
        <v>0</v>
      </c>
      <c r="G13" s="61" t="s">
        <v>95</v>
      </c>
      <c r="H13" s="59"/>
      <c r="I13" s="60" t="b">
        <f t="shared" si="1"/>
        <v>0</v>
      </c>
      <c r="J13" s="61" t="s">
        <v>96</v>
      </c>
      <c r="K13" s="59"/>
      <c r="L13" s="60" t="b">
        <f t="shared" si="0"/>
        <v>0</v>
      </c>
      <c r="M13" s="59" t="s">
        <v>95</v>
      </c>
      <c r="N13" s="45"/>
      <c r="O13" s="23" t="e">
        <f>#REF!</f>
        <v>#REF!</v>
      </c>
      <c r="Q13" s="54" t="s">
        <v>99</v>
      </c>
      <c r="R13" s="54" t="s">
        <v>109</v>
      </c>
    </row>
    <row r="14" spans="2:18" x14ac:dyDescent="0.35">
      <c r="B14" s="68">
        <v>5</v>
      </c>
      <c r="C14" s="67">
        <f>'6'!C9</f>
        <v>0</v>
      </c>
      <c r="D14" s="67">
        <f>'6'!D9</f>
        <v>0</v>
      </c>
      <c r="E14" s="71">
        <f>'6'!E9</f>
        <v>0</v>
      </c>
      <c r="F14" s="67">
        <f>'6'!F9</f>
        <v>0</v>
      </c>
      <c r="G14" s="61" t="s">
        <v>95</v>
      </c>
      <c r="H14" s="59"/>
      <c r="I14" s="60" t="b">
        <f t="shared" si="1"/>
        <v>0</v>
      </c>
      <c r="J14" s="61" t="s">
        <v>96</v>
      </c>
      <c r="K14" s="59"/>
      <c r="L14" s="60" t="b">
        <f t="shared" si="0"/>
        <v>0</v>
      </c>
      <c r="M14" s="59" t="s">
        <v>95</v>
      </c>
      <c r="N14" s="45"/>
      <c r="O14" s="23" t="e">
        <f>#REF!</f>
        <v>#REF!</v>
      </c>
      <c r="Q14" s="54" t="s">
        <v>100</v>
      </c>
    </row>
    <row r="15" spans="2:18" x14ac:dyDescent="0.35">
      <c r="B15" s="68">
        <v>6</v>
      </c>
      <c r="C15" s="67">
        <f>'6'!C10</f>
        <v>0</v>
      </c>
      <c r="D15" s="67">
        <f>'6'!D10</f>
        <v>0</v>
      </c>
      <c r="E15" s="71">
        <f>'6'!E10</f>
        <v>0</v>
      </c>
      <c r="F15" s="67">
        <f>'6'!F10</f>
        <v>0</v>
      </c>
      <c r="G15" s="61" t="s">
        <v>95</v>
      </c>
      <c r="H15" s="59"/>
      <c r="I15" s="60" t="b">
        <f t="shared" si="1"/>
        <v>0</v>
      </c>
      <c r="J15" s="61" t="s">
        <v>96</v>
      </c>
      <c r="K15" s="59"/>
      <c r="L15" s="60" t="b">
        <f t="shared" si="0"/>
        <v>0</v>
      </c>
      <c r="M15" s="59" t="s">
        <v>95</v>
      </c>
      <c r="N15" s="45"/>
      <c r="O15" s="23" t="e">
        <f>#REF!</f>
        <v>#REF!</v>
      </c>
      <c r="Q15" s="54" t="s">
        <v>96</v>
      </c>
    </row>
    <row r="16" spans="2:18" x14ac:dyDescent="0.35">
      <c r="B16" s="68">
        <v>7</v>
      </c>
      <c r="C16" s="67">
        <f>'6'!C11</f>
        <v>0</v>
      </c>
      <c r="D16" s="67">
        <f>'6'!D11</f>
        <v>0</v>
      </c>
      <c r="E16" s="71">
        <f>'6'!E11</f>
        <v>0</v>
      </c>
      <c r="F16" s="67">
        <f>'6'!F11</f>
        <v>0</v>
      </c>
      <c r="G16" s="61" t="s">
        <v>95</v>
      </c>
      <c r="H16" s="59"/>
      <c r="I16" s="60" t="b">
        <f t="shared" si="1"/>
        <v>0</v>
      </c>
      <c r="J16" s="61" t="s">
        <v>96</v>
      </c>
      <c r="K16" s="59"/>
      <c r="L16" s="60" t="b">
        <f t="shared" si="0"/>
        <v>0</v>
      </c>
      <c r="M16" s="59" t="s">
        <v>95</v>
      </c>
      <c r="N16" s="45"/>
      <c r="O16" s="23" t="e">
        <f>#REF!</f>
        <v>#REF!</v>
      </c>
    </row>
    <row r="17" spans="2:15" x14ac:dyDescent="0.35">
      <c r="B17" s="68">
        <v>8</v>
      </c>
      <c r="C17" s="67">
        <f>'6'!C12</f>
        <v>0</v>
      </c>
      <c r="D17" s="67">
        <f>'6'!D12</f>
        <v>0</v>
      </c>
      <c r="E17" s="71">
        <f>'6'!E12</f>
        <v>0</v>
      </c>
      <c r="F17" s="67">
        <f>'6'!F12</f>
        <v>0</v>
      </c>
      <c r="G17" s="61" t="s">
        <v>95</v>
      </c>
      <c r="H17" s="59"/>
      <c r="I17" s="60" t="b">
        <f t="shared" si="1"/>
        <v>0</v>
      </c>
      <c r="J17" s="61" t="s">
        <v>96</v>
      </c>
      <c r="K17" s="59"/>
      <c r="L17" s="60" t="b">
        <f t="shared" si="0"/>
        <v>0</v>
      </c>
      <c r="M17" s="59" t="s">
        <v>95</v>
      </c>
      <c r="N17" s="45"/>
      <c r="O17" s="23" t="e">
        <f>#REF!</f>
        <v>#REF!</v>
      </c>
    </row>
    <row r="18" spans="2:15" x14ac:dyDescent="0.35">
      <c r="B18" s="68">
        <v>9</v>
      </c>
      <c r="C18" s="67">
        <f>'6'!C13</f>
        <v>0</v>
      </c>
      <c r="D18" s="67">
        <f>'6'!D13</f>
        <v>0</v>
      </c>
      <c r="E18" s="71">
        <f>'6'!E13</f>
        <v>0</v>
      </c>
      <c r="F18" s="67">
        <f>'6'!F13</f>
        <v>0</v>
      </c>
      <c r="G18" s="61" t="s">
        <v>95</v>
      </c>
      <c r="H18" s="59"/>
      <c r="I18" s="60" t="b">
        <f t="shared" si="1"/>
        <v>0</v>
      </c>
      <c r="J18" s="61" t="s">
        <v>96</v>
      </c>
      <c r="K18" s="59"/>
      <c r="L18" s="60" t="b">
        <f t="shared" si="0"/>
        <v>0</v>
      </c>
      <c r="M18" s="59" t="s">
        <v>95</v>
      </c>
      <c r="N18" s="45"/>
      <c r="O18" s="23" t="e">
        <f>#REF!</f>
        <v>#REF!</v>
      </c>
    </row>
    <row r="19" spans="2:15" x14ac:dyDescent="0.35">
      <c r="B19" s="68">
        <v>10</v>
      </c>
      <c r="C19" s="67">
        <f>'6'!C14</f>
        <v>0</v>
      </c>
      <c r="D19" s="67">
        <f>'6'!D14</f>
        <v>0</v>
      </c>
      <c r="E19" s="71">
        <f>'6'!E14</f>
        <v>0</v>
      </c>
      <c r="F19" s="67">
        <f>'6'!F14</f>
        <v>0</v>
      </c>
      <c r="G19" s="61" t="s">
        <v>95</v>
      </c>
      <c r="H19" s="59"/>
      <c r="I19" s="60" t="b">
        <f t="shared" si="1"/>
        <v>0</v>
      </c>
      <c r="J19" s="61" t="s">
        <v>96</v>
      </c>
      <c r="K19" s="59"/>
      <c r="L19" s="60" t="b">
        <f t="shared" si="0"/>
        <v>0</v>
      </c>
      <c r="M19" s="59" t="s">
        <v>95</v>
      </c>
      <c r="N19" s="45"/>
      <c r="O19" s="23" t="e">
        <f>#REF!</f>
        <v>#REF!</v>
      </c>
    </row>
    <row r="20" spans="2:15" x14ac:dyDescent="0.35">
      <c r="B20" s="68">
        <v>11</v>
      </c>
      <c r="C20" s="67">
        <f>'6'!C15</f>
        <v>0</v>
      </c>
      <c r="D20" s="67">
        <f>'6'!D15</f>
        <v>0</v>
      </c>
      <c r="E20" s="71">
        <f>'6'!E15</f>
        <v>0</v>
      </c>
      <c r="F20" s="67">
        <f>'6'!F15</f>
        <v>0</v>
      </c>
      <c r="G20" s="61" t="s">
        <v>95</v>
      </c>
      <c r="H20" s="59"/>
      <c r="I20" s="60" t="b">
        <f t="shared" si="1"/>
        <v>0</v>
      </c>
      <c r="J20" s="61" t="s">
        <v>96</v>
      </c>
      <c r="K20" s="59"/>
      <c r="L20" s="60" t="b">
        <f t="shared" si="0"/>
        <v>0</v>
      </c>
      <c r="M20" s="59" t="s">
        <v>95</v>
      </c>
      <c r="N20" s="45"/>
      <c r="O20" s="23" t="e">
        <f>#REF!</f>
        <v>#REF!</v>
      </c>
    </row>
    <row r="21" spans="2:15" x14ac:dyDescent="0.35">
      <c r="B21" s="68">
        <v>12</v>
      </c>
      <c r="C21" s="67">
        <f>'6'!C16</f>
        <v>0</v>
      </c>
      <c r="D21" s="67">
        <f>'6'!D16</f>
        <v>0</v>
      </c>
      <c r="E21" s="71">
        <f>'6'!E16</f>
        <v>0</v>
      </c>
      <c r="F21" s="67">
        <f>'6'!F16</f>
        <v>0</v>
      </c>
      <c r="G21" s="61" t="s">
        <v>95</v>
      </c>
      <c r="H21" s="59"/>
      <c r="I21" s="60" t="b">
        <f t="shared" si="1"/>
        <v>0</v>
      </c>
      <c r="J21" s="61" t="s">
        <v>96</v>
      </c>
      <c r="K21" s="59"/>
      <c r="L21" s="60" t="b">
        <f t="shared" si="0"/>
        <v>0</v>
      </c>
      <c r="M21" s="59" t="s">
        <v>95</v>
      </c>
      <c r="N21" s="45"/>
      <c r="O21" s="23" t="e">
        <f>#REF!</f>
        <v>#REF!</v>
      </c>
    </row>
    <row r="22" spans="2:15" x14ac:dyDescent="0.35">
      <c r="B22" s="68">
        <v>13</v>
      </c>
      <c r="C22" s="67">
        <f>'6'!C17</f>
        <v>0</v>
      </c>
      <c r="D22" s="67">
        <f>'6'!D17</f>
        <v>0</v>
      </c>
      <c r="E22" s="71">
        <f>'6'!E17</f>
        <v>0</v>
      </c>
      <c r="F22" s="67">
        <f>'6'!F17</f>
        <v>0</v>
      </c>
      <c r="G22" s="61" t="s">
        <v>95</v>
      </c>
      <c r="H22" s="59"/>
      <c r="I22" s="60" t="b">
        <f t="shared" si="1"/>
        <v>0</v>
      </c>
      <c r="J22" s="61" t="s">
        <v>96</v>
      </c>
      <c r="K22" s="59"/>
      <c r="L22" s="60" t="b">
        <f t="shared" si="0"/>
        <v>0</v>
      </c>
      <c r="M22" s="59" t="s">
        <v>95</v>
      </c>
      <c r="N22" s="45"/>
      <c r="O22" s="23" t="e">
        <f>#REF!</f>
        <v>#REF!</v>
      </c>
    </row>
    <row r="23" spans="2:15" x14ac:dyDescent="0.35">
      <c r="B23" s="68">
        <v>14</v>
      </c>
      <c r="C23" s="67">
        <f>'6'!C18</f>
        <v>0</v>
      </c>
      <c r="D23" s="67">
        <f>'6'!D18</f>
        <v>0</v>
      </c>
      <c r="E23" s="71">
        <f>'6'!E18</f>
        <v>0</v>
      </c>
      <c r="F23" s="67">
        <f>'6'!F18</f>
        <v>0</v>
      </c>
      <c r="G23" s="61" t="s">
        <v>95</v>
      </c>
      <c r="H23" s="59"/>
      <c r="I23" s="60" t="b">
        <f t="shared" si="1"/>
        <v>0</v>
      </c>
      <c r="J23" s="61" t="s">
        <v>96</v>
      </c>
      <c r="K23" s="59"/>
      <c r="L23" s="60" t="b">
        <f t="shared" si="0"/>
        <v>0</v>
      </c>
      <c r="M23" s="59" t="s">
        <v>95</v>
      </c>
      <c r="N23" s="45"/>
      <c r="O23" s="23" t="e">
        <f>#REF!</f>
        <v>#REF!</v>
      </c>
    </row>
    <row r="24" spans="2:15" x14ac:dyDescent="0.35">
      <c r="B24" s="68">
        <v>15</v>
      </c>
      <c r="C24" s="67">
        <f>'6'!C19</f>
        <v>0</v>
      </c>
      <c r="D24" s="67">
        <f>'6'!D19</f>
        <v>0</v>
      </c>
      <c r="E24" s="71">
        <f>'6'!E19</f>
        <v>0</v>
      </c>
      <c r="F24" s="67">
        <f>'6'!F19</f>
        <v>0</v>
      </c>
      <c r="G24" s="61" t="s">
        <v>95</v>
      </c>
      <c r="H24" s="59"/>
      <c r="I24" s="60" t="b">
        <f t="shared" si="1"/>
        <v>0</v>
      </c>
      <c r="J24" s="61" t="s">
        <v>96</v>
      </c>
      <c r="K24" s="59"/>
      <c r="L24" s="60" t="b">
        <f t="shared" si="0"/>
        <v>0</v>
      </c>
      <c r="M24" s="59" t="s">
        <v>95</v>
      </c>
      <c r="N24" s="45"/>
      <c r="O24" s="23" t="e">
        <f>#REF!</f>
        <v>#REF!</v>
      </c>
    </row>
    <row r="25" spans="2:15" x14ac:dyDescent="0.35">
      <c r="B25" s="68">
        <v>16</v>
      </c>
      <c r="C25" s="67">
        <f>'6'!C20</f>
        <v>0</v>
      </c>
      <c r="D25" s="67">
        <f>'6'!D20</f>
        <v>0</v>
      </c>
      <c r="E25" s="71">
        <f>'6'!E20</f>
        <v>0</v>
      </c>
      <c r="F25" s="67">
        <f>'6'!F20</f>
        <v>0</v>
      </c>
      <c r="G25" s="61" t="s">
        <v>95</v>
      </c>
      <c r="H25" s="59"/>
      <c r="I25" s="60" t="b">
        <f t="shared" si="1"/>
        <v>0</v>
      </c>
      <c r="J25" s="61" t="s">
        <v>96</v>
      </c>
      <c r="K25" s="59"/>
      <c r="L25" s="60" t="b">
        <f t="shared" si="0"/>
        <v>0</v>
      </c>
      <c r="M25" s="59" t="s">
        <v>95</v>
      </c>
      <c r="N25" s="45"/>
      <c r="O25" s="23" t="e">
        <f>#REF!</f>
        <v>#REF!</v>
      </c>
    </row>
    <row r="26" spans="2:15" x14ac:dyDescent="0.35">
      <c r="B26" s="68">
        <v>17</v>
      </c>
      <c r="C26" s="67">
        <f>'6'!C21</f>
        <v>0</v>
      </c>
      <c r="D26" s="67">
        <f>'6'!D21</f>
        <v>0</v>
      </c>
      <c r="E26" s="71">
        <f>'6'!E21</f>
        <v>0</v>
      </c>
      <c r="F26" s="67">
        <f>'6'!F21</f>
        <v>0</v>
      </c>
      <c r="G26" s="61" t="s">
        <v>95</v>
      </c>
      <c r="H26" s="59"/>
      <c r="I26" s="60" t="b">
        <f t="shared" si="1"/>
        <v>0</v>
      </c>
      <c r="J26" s="61" t="s">
        <v>96</v>
      </c>
      <c r="K26" s="59"/>
      <c r="L26" s="60" t="b">
        <f t="shared" si="0"/>
        <v>0</v>
      </c>
      <c r="M26" s="59" t="s">
        <v>95</v>
      </c>
      <c r="N26" s="45"/>
      <c r="O26" s="23" t="e">
        <f>#REF!</f>
        <v>#REF!</v>
      </c>
    </row>
    <row r="27" spans="2:15" x14ac:dyDescent="0.35">
      <c r="B27" s="68">
        <v>18</v>
      </c>
      <c r="C27" s="67">
        <f>'6'!C22</f>
        <v>0</v>
      </c>
      <c r="D27" s="67">
        <f>'6'!D22</f>
        <v>0</v>
      </c>
      <c r="E27" s="71">
        <f>'6'!E22</f>
        <v>0</v>
      </c>
      <c r="F27" s="67">
        <f>'6'!F22</f>
        <v>0</v>
      </c>
      <c r="G27" s="61" t="s">
        <v>95</v>
      </c>
      <c r="H27" s="59"/>
      <c r="I27" s="60" t="b">
        <f t="shared" si="1"/>
        <v>0</v>
      </c>
      <c r="J27" s="61" t="s">
        <v>96</v>
      </c>
      <c r="K27" s="59"/>
      <c r="L27" s="60" t="b">
        <f t="shared" si="0"/>
        <v>0</v>
      </c>
      <c r="M27" s="59" t="s">
        <v>95</v>
      </c>
      <c r="N27" s="45"/>
      <c r="O27" s="23" t="e">
        <f>#REF!</f>
        <v>#REF!</v>
      </c>
    </row>
    <row r="28" spans="2:15" x14ac:dyDescent="0.35">
      <c r="B28" s="68">
        <v>19</v>
      </c>
      <c r="C28" s="67">
        <f>'6'!C23</f>
        <v>0</v>
      </c>
      <c r="D28" s="67">
        <f>'6'!D23</f>
        <v>0</v>
      </c>
      <c r="E28" s="71">
        <f>'6'!E23</f>
        <v>0</v>
      </c>
      <c r="F28" s="67">
        <f>'6'!F23</f>
        <v>0</v>
      </c>
      <c r="G28" s="61" t="s">
        <v>95</v>
      </c>
      <c r="H28" s="59"/>
      <c r="I28" s="60" t="b">
        <f t="shared" si="1"/>
        <v>0</v>
      </c>
      <c r="J28" s="61" t="s">
        <v>96</v>
      </c>
      <c r="K28" s="59"/>
      <c r="L28" s="60" t="b">
        <f t="shared" si="0"/>
        <v>0</v>
      </c>
      <c r="M28" s="59" t="s">
        <v>95</v>
      </c>
      <c r="N28" s="45"/>
      <c r="O28" s="23" t="e">
        <f>#REF!</f>
        <v>#REF!</v>
      </c>
    </row>
    <row r="29" spans="2:15" x14ac:dyDescent="0.35">
      <c r="B29" s="68">
        <v>20</v>
      </c>
      <c r="C29" s="67">
        <f>'6'!C24</f>
        <v>0</v>
      </c>
      <c r="D29" s="67">
        <f>'6'!D24</f>
        <v>0</v>
      </c>
      <c r="E29" s="71">
        <f>'6'!E24</f>
        <v>0</v>
      </c>
      <c r="F29" s="67">
        <f>'6'!F24</f>
        <v>0</v>
      </c>
      <c r="G29" s="61" t="s">
        <v>95</v>
      </c>
      <c r="H29" s="59"/>
      <c r="I29" s="60" t="b">
        <f t="shared" si="1"/>
        <v>0</v>
      </c>
      <c r="J29" s="61" t="s">
        <v>96</v>
      </c>
      <c r="K29" s="59"/>
      <c r="L29" s="60" t="b">
        <f t="shared" si="0"/>
        <v>0</v>
      </c>
      <c r="M29" s="59" t="s">
        <v>95</v>
      </c>
      <c r="N29" s="45"/>
      <c r="O29" s="23" t="e">
        <f>#REF!</f>
        <v>#REF!</v>
      </c>
    </row>
    <row r="30" spans="2:15" x14ac:dyDescent="0.35">
      <c r="B30" s="68">
        <v>21</v>
      </c>
      <c r="C30" s="67">
        <f>'6'!C25</f>
        <v>0</v>
      </c>
      <c r="D30" s="67">
        <f>'6'!D25</f>
        <v>0</v>
      </c>
      <c r="E30" s="71">
        <f>'6'!E25</f>
        <v>0</v>
      </c>
      <c r="F30" s="67">
        <f>'6'!F25</f>
        <v>0</v>
      </c>
      <c r="G30" s="61" t="s">
        <v>95</v>
      </c>
      <c r="H30" s="59"/>
      <c r="I30" s="60" t="b">
        <f t="shared" si="1"/>
        <v>0</v>
      </c>
      <c r="J30" s="61" t="s">
        <v>96</v>
      </c>
      <c r="K30" s="59"/>
      <c r="L30" s="60" t="b">
        <f t="shared" si="0"/>
        <v>0</v>
      </c>
      <c r="M30" s="59" t="s">
        <v>95</v>
      </c>
      <c r="N30" s="45"/>
      <c r="O30" s="23" t="e">
        <f>#REF!</f>
        <v>#REF!</v>
      </c>
    </row>
    <row r="31" spans="2:15" x14ac:dyDescent="0.35">
      <c r="B31" s="68">
        <v>22</v>
      </c>
      <c r="C31" s="67">
        <f>'6'!C26</f>
        <v>0</v>
      </c>
      <c r="D31" s="67">
        <f>'6'!D26</f>
        <v>0</v>
      </c>
      <c r="E31" s="71">
        <f>'6'!E26</f>
        <v>0</v>
      </c>
      <c r="F31" s="67">
        <f>'6'!F26</f>
        <v>0</v>
      </c>
      <c r="G31" s="61" t="s">
        <v>95</v>
      </c>
      <c r="H31" s="59"/>
      <c r="I31" s="60" t="b">
        <f t="shared" si="1"/>
        <v>0</v>
      </c>
      <c r="J31" s="61" t="s">
        <v>96</v>
      </c>
      <c r="K31" s="59"/>
      <c r="L31" s="60" t="b">
        <f t="shared" si="0"/>
        <v>0</v>
      </c>
      <c r="M31" s="59" t="s">
        <v>95</v>
      </c>
      <c r="N31" s="45"/>
      <c r="O31" s="23" t="e">
        <f>#REF!</f>
        <v>#REF!</v>
      </c>
    </row>
    <row r="32" spans="2:15" x14ac:dyDescent="0.35">
      <c r="B32" s="68">
        <v>23</v>
      </c>
      <c r="C32" s="67">
        <f>'6'!C27</f>
        <v>0</v>
      </c>
      <c r="D32" s="67">
        <f>'6'!D27</f>
        <v>0</v>
      </c>
      <c r="E32" s="71">
        <f>'6'!E27</f>
        <v>0</v>
      </c>
      <c r="F32" s="67">
        <f>'6'!F27</f>
        <v>0</v>
      </c>
      <c r="G32" s="61" t="s">
        <v>95</v>
      </c>
      <c r="H32" s="59"/>
      <c r="I32" s="60" t="b">
        <f t="shared" si="1"/>
        <v>0</v>
      </c>
      <c r="J32" s="61" t="s">
        <v>96</v>
      </c>
      <c r="K32" s="59"/>
      <c r="L32" s="60" t="b">
        <f t="shared" si="0"/>
        <v>0</v>
      </c>
      <c r="M32" s="59" t="s">
        <v>95</v>
      </c>
      <c r="N32" s="45"/>
      <c r="O32" s="23" t="e">
        <f>#REF!</f>
        <v>#REF!</v>
      </c>
    </row>
    <row r="33" spans="2:15" x14ac:dyDescent="0.35">
      <c r="B33" s="68">
        <v>24</v>
      </c>
      <c r="C33" s="67">
        <f>'6'!C28</f>
        <v>0</v>
      </c>
      <c r="D33" s="67">
        <f>'6'!D28</f>
        <v>0</v>
      </c>
      <c r="E33" s="71">
        <f>'6'!E28</f>
        <v>0</v>
      </c>
      <c r="F33" s="67">
        <f>'6'!F28</f>
        <v>0</v>
      </c>
      <c r="G33" s="61" t="s">
        <v>95</v>
      </c>
      <c r="H33" s="59"/>
      <c r="I33" s="60" t="b">
        <f t="shared" si="1"/>
        <v>0</v>
      </c>
      <c r="J33" s="61" t="s">
        <v>96</v>
      </c>
      <c r="K33" s="59"/>
      <c r="L33" s="60" t="b">
        <f t="shared" si="0"/>
        <v>0</v>
      </c>
      <c r="M33" s="59" t="s">
        <v>95</v>
      </c>
      <c r="N33" s="45"/>
      <c r="O33" s="23" t="e">
        <f>#REF!</f>
        <v>#REF!</v>
      </c>
    </row>
    <row r="34" spans="2:15" x14ac:dyDescent="0.35">
      <c r="B34" s="68">
        <v>25</v>
      </c>
      <c r="C34" s="67">
        <f>'6'!C29</f>
        <v>0</v>
      </c>
      <c r="D34" s="67">
        <f>'6'!D29</f>
        <v>0</v>
      </c>
      <c r="E34" s="71">
        <f>'6'!E29</f>
        <v>0</v>
      </c>
      <c r="F34" s="67">
        <f>'6'!F29</f>
        <v>0</v>
      </c>
      <c r="G34" s="61" t="s">
        <v>95</v>
      </c>
      <c r="H34" s="59"/>
      <c r="I34" s="60" t="b">
        <f t="shared" si="1"/>
        <v>0</v>
      </c>
      <c r="J34" s="61" t="s">
        <v>96</v>
      </c>
      <c r="K34" s="59"/>
      <c r="L34" s="60" t="b">
        <f t="shared" si="0"/>
        <v>0</v>
      </c>
      <c r="M34" s="59" t="s">
        <v>95</v>
      </c>
      <c r="N34" s="45"/>
      <c r="O34" s="23" t="e">
        <f>#REF!</f>
        <v>#REF!</v>
      </c>
    </row>
    <row r="35" spans="2:15" x14ac:dyDescent="0.35">
      <c r="B35" s="68">
        <v>26</v>
      </c>
      <c r="C35" s="67">
        <f>'6'!C30</f>
        <v>0</v>
      </c>
      <c r="D35" s="67">
        <f>'6'!D30</f>
        <v>0</v>
      </c>
      <c r="E35" s="71">
        <f>'6'!E30</f>
        <v>0</v>
      </c>
      <c r="F35" s="67">
        <f>'6'!F30</f>
        <v>0</v>
      </c>
      <c r="G35" s="61" t="s">
        <v>95</v>
      </c>
      <c r="H35" s="59"/>
      <c r="I35" s="60" t="b">
        <f t="shared" si="1"/>
        <v>0</v>
      </c>
      <c r="J35" s="61" t="s">
        <v>96</v>
      </c>
      <c r="K35" s="59"/>
      <c r="L35" s="60" t="b">
        <f t="shared" si="0"/>
        <v>0</v>
      </c>
      <c r="M35" s="59" t="s">
        <v>95</v>
      </c>
      <c r="N35" s="45"/>
      <c r="O35" s="23" t="e">
        <f>#REF!</f>
        <v>#REF!</v>
      </c>
    </row>
    <row r="36" spans="2:15" x14ac:dyDescent="0.35">
      <c r="B36" s="68">
        <v>27</v>
      </c>
      <c r="C36" s="67">
        <f>'6'!C31</f>
        <v>0</v>
      </c>
      <c r="D36" s="67">
        <f>'6'!D31</f>
        <v>0</v>
      </c>
      <c r="E36" s="71">
        <f>'6'!E31</f>
        <v>0</v>
      </c>
      <c r="F36" s="67">
        <f>'6'!F31</f>
        <v>0</v>
      </c>
      <c r="G36" s="61" t="s">
        <v>95</v>
      </c>
      <c r="H36" s="59"/>
      <c r="I36" s="60" t="b">
        <f t="shared" si="1"/>
        <v>0</v>
      </c>
      <c r="J36" s="61" t="s">
        <v>96</v>
      </c>
      <c r="K36" s="59"/>
      <c r="L36" s="60" t="b">
        <f t="shared" si="0"/>
        <v>0</v>
      </c>
      <c r="M36" s="59" t="s">
        <v>95</v>
      </c>
      <c r="N36" s="45"/>
      <c r="O36" s="23" t="e">
        <f>#REF!</f>
        <v>#REF!</v>
      </c>
    </row>
    <row r="37" spans="2:15" x14ac:dyDescent="0.35">
      <c r="B37" s="68">
        <v>28</v>
      </c>
      <c r="C37" s="67">
        <f>'6'!C32</f>
        <v>0</v>
      </c>
      <c r="D37" s="67">
        <f>'6'!D32</f>
        <v>0</v>
      </c>
      <c r="E37" s="71">
        <f>'6'!E32</f>
        <v>0</v>
      </c>
      <c r="F37" s="67">
        <f>'6'!F32</f>
        <v>0</v>
      </c>
      <c r="G37" s="61" t="s">
        <v>95</v>
      </c>
      <c r="H37" s="59"/>
      <c r="I37" s="60" t="b">
        <f t="shared" si="1"/>
        <v>0</v>
      </c>
      <c r="J37" s="61" t="s">
        <v>96</v>
      </c>
      <c r="K37" s="59"/>
      <c r="L37" s="60" t="b">
        <f t="shared" si="0"/>
        <v>0</v>
      </c>
      <c r="M37" s="59" t="s">
        <v>95</v>
      </c>
      <c r="N37" s="45"/>
      <c r="O37" s="23" t="e">
        <f>#REF!</f>
        <v>#REF!</v>
      </c>
    </row>
    <row r="38" spans="2:15" x14ac:dyDescent="0.35">
      <c r="B38" s="68">
        <v>29</v>
      </c>
      <c r="C38" s="67">
        <f>'6'!C33</f>
        <v>0</v>
      </c>
      <c r="D38" s="67">
        <f>'6'!D33</f>
        <v>0</v>
      </c>
      <c r="E38" s="71">
        <f>'6'!E33</f>
        <v>0</v>
      </c>
      <c r="F38" s="67">
        <f>'6'!F33</f>
        <v>0</v>
      </c>
      <c r="G38" s="61" t="s">
        <v>95</v>
      </c>
      <c r="H38" s="59"/>
      <c r="I38" s="60" t="b">
        <f t="shared" si="1"/>
        <v>0</v>
      </c>
      <c r="J38" s="61" t="s">
        <v>96</v>
      </c>
      <c r="K38" s="59"/>
      <c r="L38" s="60" t="b">
        <f t="shared" si="0"/>
        <v>0</v>
      </c>
      <c r="M38" s="59" t="s">
        <v>95</v>
      </c>
      <c r="N38" s="45"/>
      <c r="O38" s="23" t="e">
        <f>#REF!</f>
        <v>#REF!</v>
      </c>
    </row>
    <row r="39" spans="2:15" x14ac:dyDescent="0.35">
      <c r="B39" s="68">
        <v>30</v>
      </c>
      <c r="C39" s="67">
        <f>'6'!C34</f>
        <v>0</v>
      </c>
      <c r="D39" s="67">
        <f>'6'!D34</f>
        <v>0</v>
      </c>
      <c r="E39" s="71">
        <f>'6'!E34</f>
        <v>0</v>
      </c>
      <c r="F39" s="67">
        <f>'6'!F34</f>
        <v>0</v>
      </c>
      <c r="G39" s="61" t="s">
        <v>95</v>
      </c>
      <c r="H39" s="59"/>
      <c r="I39" s="60" t="b">
        <f t="shared" si="1"/>
        <v>0</v>
      </c>
      <c r="J39" s="61" t="s">
        <v>96</v>
      </c>
      <c r="K39" s="59"/>
      <c r="L39" s="60" t="b">
        <f t="shared" si="0"/>
        <v>0</v>
      </c>
      <c r="M39" s="59" t="s">
        <v>95</v>
      </c>
      <c r="N39" s="45"/>
      <c r="O39" s="23" t="e">
        <f>#REF!</f>
        <v>#REF!</v>
      </c>
    </row>
    <row r="40" spans="2:15" x14ac:dyDescent="0.35">
      <c r="B40" s="68">
        <v>31</v>
      </c>
      <c r="C40" s="67">
        <f>'6'!C35</f>
        <v>0</v>
      </c>
      <c r="D40" s="67">
        <f>'6'!D35</f>
        <v>0</v>
      </c>
      <c r="E40" s="71">
        <f>'6'!E35</f>
        <v>0</v>
      </c>
      <c r="F40" s="67">
        <f>'6'!F35</f>
        <v>0</v>
      </c>
      <c r="G40" s="61" t="s">
        <v>95</v>
      </c>
      <c r="H40" s="59"/>
      <c r="I40" s="60" t="b">
        <f t="shared" si="1"/>
        <v>0</v>
      </c>
      <c r="J40" s="61" t="s">
        <v>96</v>
      </c>
      <c r="K40" s="59"/>
      <c r="L40" s="60" t="b">
        <f t="shared" si="0"/>
        <v>0</v>
      </c>
      <c r="M40" s="59" t="s">
        <v>95</v>
      </c>
      <c r="N40" s="45"/>
      <c r="O40" s="23" t="e">
        <f>#REF!</f>
        <v>#REF!</v>
      </c>
    </row>
    <row r="41" spans="2:15" x14ac:dyDescent="0.35">
      <c r="B41" s="68">
        <v>32</v>
      </c>
      <c r="C41" s="67">
        <f>'6'!C36</f>
        <v>0</v>
      </c>
      <c r="D41" s="67">
        <f>'6'!D36</f>
        <v>0</v>
      </c>
      <c r="E41" s="71">
        <f>'6'!E36</f>
        <v>0</v>
      </c>
      <c r="F41" s="67">
        <f>'6'!F36</f>
        <v>0</v>
      </c>
      <c r="G41" s="61" t="s">
        <v>95</v>
      </c>
      <c r="H41" s="59"/>
      <c r="I41" s="60" t="b">
        <f t="shared" si="1"/>
        <v>0</v>
      </c>
      <c r="J41" s="61" t="s">
        <v>96</v>
      </c>
      <c r="K41" s="59"/>
      <c r="L41" s="60" t="b">
        <f t="shared" si="0"/>
        <v>0</v>
      </c>
      <c r="M41" s="59" t="s">
        <v>95</v>
      </c>
      <c r="N41" s="45"/>
      <c r="O41" s="23" t="e">
        <f>#REF!</f>
        <v>#REF!</v>
      </c>
    </row>
    <row r="42" spans="2:15" x14ac:dyDescent="0.35">
      <c r="B42" s="68">
        <v>33</v>
      </c>
      <c r="C42" s="67">
        <f>'6'!C37</f>
        <v>0</v>
      </c>
      <c r="D42" s="67">
        <f>'6'!D37</f>
        <v>0</v>
      </c>
      <c r="E42" s="71">
        <f>'6'!E37</f>
        <v>0</v>
      </c>
      <c r="F42" s="67">
        <f>'6'!F37</f>
        <v>0</v>
      </c>
      <c r="G42" s="61" t="s">
        <v>95</v>
      </c>
      <c r="H42" s="59"/>
      <c r="I42" s="60" t="b">
        <f t="shared" si="1"/>
        <v>0</v>
      </c>
      <c r="J42" s="61" t="s">
        <v>96</v>
      </c>
      <c r="K42" s="59"/>
      <c r="L42" s="60" t="b">
        <f t="shared" si="0"/>
        <v>0</v>
      </c>
      <c r="M42" s="59" t="s">
        <v>95</v>
      </c>
      <c r="N42" s="45"/>
      <c r="O42" s="23" t="e">
        <f>#REF!</f>
        <v>#REF!</v>
      </c>
    </row>
    <row r="43" spans="2:15" x14ac:dyDescent="0.35">
      <c r="B43" s="68">
        <v>34</v>
      </c>
      <c r="C43" s="67">
        <f>'6'!C38</f>
        <v>0</v>
      </c>
      <c r="D43" s="67">
        <f>'6'!D38</f>
        <v>0</v>
      </c>
      <c r="E43" s="71">
        <f>'6'!E38</f>
        <v>0</v>
      </c>
      <c r="F43" s="67">
        <f>'6'!F38</f>
        <v>0</v>
      </c>
      <c r="G43" s="61" t="s">
        <v>95</v>
      </c>
      <c r="H43" s="59"/>
      <c r="I43" s="60" t="b">
        <f t="shared" si="1"/>
        <v>0</v>
      </c>
      <c r="J43" s="61" t="s">
        <v>96</v>
      </c>
      <c r="K43" s="59"/>
      <c r="L43" s="60" t="b">
        <f t="shared" si="0"/>
        <v>0</v>
      </c>
      <c r="M43" s="59" t="s">
        <v>95</v>
      </c>
      <c r="N43" s="45"/>
      <c r="O43" s="23" t="e">
        <f>#REF!</f>
        <v>#REF!</v>
      </c>
    </row>
    <row r="44" spans="2:15" x14ac:dyDescent="0.35">
      <c r="B44" s="68">
        <v>35</v>
      </c>
      <c r="C44" s="67">
        <f>'6'!C39</f>
        <v>0</v>
      </c>
      <c r="D44" s="67">
        <f>'6'!D39</f>
        <v>0</v>
      </c>
      <c r="E44" s="71">
        <f>'6'!E39</f>
        <v>0</v>
      </c>
      <c r="F44" s="67">
        <f>'6'!F39</f>
        <v>0</v>
      </c>
      <c r="G44" s="61" t="s">
        <v>95</v>
      </c>
      <c r="H44" s="59"/>
      <c r="I44" s="60" t="b">
        <f t="shared" si="1"/>
        <v>0</v>
      </c>
      <c r="J44" s="61" t="s">
        <v>96</v>
      </c>
      <c r="K44" s="59"/>
      <c r="L44" s="60" t="b">
        <f t="shared" si="0"/>
        <v>0</v>
      </c>
      <c r="M44" s="59" t="s">
        <v>95</v>
      </c>
      <c r="N44" s="45"/>
      <c r="O44" s="23" t="e">
        <f>#REF!</f>
        <v>#REF!</v>
      </c>
    </row>
    <row r="45" spans="2:15" x14ac:dyDescent="0.35">
      <c r="B45" s="68">
        <v>36</v>
      </c>
      <c r="C45" s="67">
        <f>'6'!C40</f>
        <v>0</v>
      </c>
      <c r="D45" s="67">
        <f>'6'!D40</f>
        <v>0</v>
      </c>
      <c r="E45" s="71">
        <f>'6'!E40</f>
        <v>0</v>
      </c>
      <c r="F45" s="67">
        <f>'6'!F40</f>
        <v>0</v>
      </c>
      <c r="G45" s="61" t="s">
        <v>95</v>
      </c>
      <c r="H45" s="59"/>
      <c r="I45" s="60" t="b">
        <f t="shared" si="1"/>
        <v>0</v>
      </c>
      <c r="J45" s="61" t="s">
        <v>96</v>
      </c>
      <c r="K45" s="59"/>
      <c r="L45" s="60" t="b">
        <f t="shared" si="0"/>
        <v>0</v>
      </c>
      <c r="M45" s="59" t="s">
        <v>95</v>
      </c>
      <c r="N45" s="45"/>
      <c r="O45" s="23" t="e">
        <f>#REF!</f>
        <v>#REF!</v>
      </c>
    </row>
    <row r="46" spans="2:15" x14ac:dyDescent="0.35">
      <c r="B46" s="68">
        <v>37</v>
      </c>
      <c r="C46" s="67">
        <f>'6'!C41</f>
        <v>0</v>
      </c>
      <c r="D46" s="67">
        <f>'6'!D41</f>
        <v>0</v>
      </c>
      <c r="E46" s="71">
        <f>'6'!E41</f>
        <v>0</v>
      </c>
      <c r="F46" s="67">
        <f>'6'!F41</f>
        <v>0</v>
      </c>
      <c r="G46" s="61" t="s">
        <v>95</v>
      </c>
      <c r="H46" s="59"/>
      <c r="I46" s="60" t="b">
        <f t="shared" si="1"/>
        <v>0</v>
      </c>
      <c r="J46" s="61" t="s">
        <v>96</v>
      </c>
      <c r="K46" s="59"/>
      <c r="L46" s="60" t="b">
        <f t="shared" si="0"/>
        <v>0</v>
      </c>
      <c r="M46" s="59" t="s">
        <v>95</v>
      </c>
      <c r="N46" s="45"/>
      <c r="O46" s="23" t="e">
        <f>#REF!</f>
        <v>#REF!</v>
      </c>
    </row>
    <row r="47" spans="2:15" x14ac:dyDescent="0.35">
      <c r="B47" s="68">
        <v>38</v>
      </c>
      <c r="C47" s="67">
        <f>'6'!C42</f>
        <v>0</v>
      </c>
      <c r="D47" s="67">
        <f>'6'!D42</f>
        <v>0</v>
      </c>
      <c r="E47" s="71">
        <f>'6'!E42</f>
        <v>0</v>
      </c>
      <c r="F47" s="67">
        <f>'6'!F42</f>
        <v>0</v>
      </c>
      <c r="G47" s="61" t="s">
        <v>95</v>
      </c>
      <c r="H47" s="59"/>
      <c r="I47" s="60" t="b">
        <f t="shared" si="1"/>
        <v>0</v>
      </c>
      <c r="J47" s="61" t="s">
        <v>96</v>
      </c>
      <c r="K47" s="59"/>
      <c r="L47" s="60" t="b">
        <f t="shared" si="0"/>
        <v>0</v>
      </c>
      <c r="M47" s="59" t="s">
        <v>95</v>
      </c>
      <c r="N47" s="45"/>
      <c r="O47" s="23" t="e">
        <f>#REF!</f>
        <v>#REF!</v>
      </c>
    </row>
    <row r="48" spans="2:15" x14ac:dyDescent="0.35">
      <c r="B48" s="68">
        <v>39</v>
      </c>
      <c r="C48" s="67">
        <f>'6'!C43</f>
        <v>0</v>
      </c>
      <c r="D48" s="67">
        <f>'6'!D43</f>
        <v>0</v>
      </c>
      <c r="E48" s="71">
        <f>'6'!E43</f>
        <v>0</v>
      </c>
      <c r="F48" s="67">
        <f>'6'!F43</f>
        <v>0</v>
      </c>
      <c r="G48" s="61" t="s">
        <v>95</v>
      </c>
      <c r="H48" s="59"/>
      <c r="I48" s="60" t="b">
        <f t="shared" si="1"/>
        <v>0</v>
      </c>
      <c r="J48" s="61" t="s">
        <v>96</v>
      </c>
      <c r="K48" s="59"/>
      <c r="L48" s="60" t="b">
        <f t="shared" si="0"/>
        <v>0</v>
      </c>
      <c r="M48" s="59" t="s">
        <v>95</v>
      </c>
      <c r="N48" s="45"/>
      <c r="O48" s="23" t="e">
        <f>#REF!</f>
        <v>#REF!</v>
      </c>
    </row>
    <row r="49" spans="2:19" x14ac:dyDescent="0.35">
      <c r="B49" s="68">
        <v>40</v>
      </c>
      <c r="C49" s="67">
        <f>'6'!C44</f>
        <v>0</v>
      </c>
      <c r="D49" s="67">
        <f>'6'!D44</f>
        <v>0</v>
      </c>
      <c r="E49" s="71">
        <f>'6'!E44</f>
        <v>0</v>
      </c>
      <c r="F49" s="67">
        <f>'6'!F44</f>
        <v>0</v>
      </c>
      <c r="G49" s="61" t="s">
        <v>95</v>
      </c>
      <c r="H49" s="59"/>
      <c r="I49" s="60" t="b">
        <f t="shared" si="1"/>
        <v>0</v>
      </c>
      <c r="J49" s="61" t="s">
        <v>96</v>
      </c>
      <c r="K49" s="59"/>
      <c r="L49" s="60" t="b">
        <f t="shared" si="0"/>
        <v>0</v>
      </c>
      <c r="M49" s="59" t="s">
        <v>95</v>
      </c>
      <c r="N49" s="45"/>
      <c r="O49" s="23" t="e">
        <f>#REF!</f>
        <v>#REF!</v>
      </c>
    </row>
    <row r="50" spans="2:19" x14ac:dyDescent="0.35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</row>
    <row r="53" spans="2:19" ht="61.5" customHeight="1" x14ac:dyDescent="0.35">
      <c r="C53" s="247" t="s">
        <v>143</v>
      </c>
      <c r="D53" s="247"/>
      <c r="E53" s="247"/>
      <c r="F53" s="248"/>
      <c r="G53" s="251" t="s">
        <v>114</v>
      </c>
      <c r="H53" s="65" t="s">
        <v>106</v>
      </c>
      <c r="I53" s="66" t="s">
        <v>112</v>
      </c>
      <c r="J53" s="251" t="s">
        <v>122</v>
      </c>
      <c r="K53" s="65" t="s">
        <v>106</v>
      </c>
      <c r="L53" s="66" t="s">
        <v>124</v>
      </c>
      <c r="M53" s="246" t="s">
        <v>115</v>
      </c>
      <c r="N53" s="57" t="s">
        <v>106</v>
      </c>
      <c r="O53" s="63" t="s">
        <v>127</v>
      </c>
      <c r="S53" s="64" t="s">
        <v>116</v>
      </c>
    </row>
    <row r="54" spans="2:19" ht="58" x14ac:dyDescent="0.35">
      <c r="C54" s="247"/>
      <c r="D54" s="247"/>
      <c r="E54" s="247"/>
      <c r="F54" s="248"/>
      <c r="G54" s="251"/>
      <c r="H54" s="65" t="s">
        <v>107</v>
      </c>
      <c r="I54" s="66" t="s">
        <v>113</v>
      </c>
      <c r="J54" s="251"/>
      <c r="K54" s="65" t="s">
        <v>107</v>
      </c>
      <c r="L54" s="66" t="s">
        <v>123</v>
      </c>
      <c r="M54" s="246"/>
      <c r="N54" s="57" t="s">
        <v>107</v>
      </c>
      <c r="O54" s="63" t="s">
        <v>128</v>
      </c>
      <c r="S54" s="64" t="s">
        <v>117</v>
      </c>
    </row>
    <row r="55" spans="2:19" ht="60.5" customHeight="1" x14ac:dyDescent="0.35">
      <c r="C55" s="247"/>
      <c r="D55" s="247"/>
      <c r="E55" s="247"/>
      <c r="F55" s="248"/>
      <c r="G55" s="251"/>
      <c r="H55" s="65" t="s">
        <v>108</v>
      </c>
      <c r="I55" s="66" t="s">
        <v>110</v>
      </c>
      <c r="J55" s="251"/>
      <c r="K55" s="65" t="s">
        <v>108</v>
      </c>
      <c r="L55" s="66" t="s">
        <v>125</v>
      </c>
      <c r="M55" s="246"/>
      <c r="N55" s="57" t="s">
        <v>108</v>
      </c>
      <c r="O55" s="63" t="s">
        <v>129</v>
      </c>
      <c r="S55" s="64" t="s">
        <v>118</v>
      </c>
    </row>
    <row r="56" spans="2:19" ht="58" x14ac:dyDescent="0.35">
      <c r="C56" s="247"/>
      <c r="D56" s="247"/>
      <c r="E56" s="247"/>
      <c r="F56" s="248"/>
      <c r="G56" s="251"/>
      <c r="H56" s="65" t="s">
        <v>109</v>
      </c>
      <c r="I56" s="66" t="s">
        <v>111</v>
      </c>
      <c r="J56" s="251"/>
      <c r="K56" s="65" t="s">
        <v>109</v>
      </c>
      <c r="L56" s="66" t="s">
        <v>126</v>
      </c>
      <c r="M56" s="246"/>
      <c r="N56" s="57" t="s">
        <v>109</v>
      </c>
      <c r="O56" s="63" t="s">
        <v>130</v>
      </c>
      <c r="S56" s="64" t="s">
        <v>119</v>
      </c>
    </row>
    <row r="57" spans="2:19" ht="54.5" customHeight="1" x14ac:dyDescent="0.35">
      <c r="C57" s="247"/>
      <c r="D57" s="247"/>
      <c r="E57" s="247"/>
      <c r="F57" s="248"/>
      <c r="G57" s="246" t="s">
        <v>131</v>
      </c>
      <c r="H57" s="57" t="s">
        <v>106</v>
      </c>
      <c r="I57" s="69" t="s">
        <v>144</v>
      </c>
      <c r="J57" s="246" t="s">
        <v>132</v>
      </c>
      <c r="K57" s="57" t="s">
        <v>106</v>
      </c>
      <c r="L57" s="69" t="s">
        <v>133</v>
      </c>
      <c r="M57" s="246" t="s">
        <v>137</v>
      </c>
      <c r="N57" s="57" t="s">
        <v>106</v>
      </c>
      <c r="O57" s="63" t="s">
        <v>139</v>
      </c>
      <c r="S57" s="64" t="s">
        <v>120</v>
      </c>
    </row>
    <row r="58" spans="2:19" ht="45" customHeight="1" x14ac:dyDescent="0.35">
      <c r="C58" s="247"/>
      <c r="D58" s="247"/>
      <c r="E58" s="247"/>
      <c r="F58" s="248"/>
      <c r="G58" s="246"/>
      <c r="H58" s="57" t="s">
        <v>107</v>
      </c>
      <c r="I58" s="69" t="s">
        <v>146</v>
      </c>
      <c r="J58" s="246"/>
      <c r="K58" s="57" t="s">
        <v>107</v>
      </c>
      <c r="L58" s="69" t="s">
        <v>134</v>
      </c>
      <c r="M58" s="246"/>
      <c r="N58" s="57" t="s">
        <v>107</v>
      </c>
      <c r="O58" s="63" t="s">
        <v>138</v>
      </c>
    </row>
    <row r="59" spans="2:19" ht="59.5" customHeight="1" x14ac:dyDescent="0.35">
      <c r="C59" s="247"/>
      <c r="D59" s="247"/>
      <c r="E59" s="247"/>
      <c r="F59" s="248"/>
      <c r="G59" s="246"/>
      <c r="H59" s="57" t="s">
        <v>108</v>
      </c>
      <c r="I59" s="69" t="s">
        <v>145</v>
      </c>
      <c r="J59" s="246"/>
      <c r="K59" s="57" t="s">
        <v>108</v>
      </c>
      <c r="L59" s="69" t="s">
        <v>135</v>
      </c>
      <c r="M59" s="246"/>
      <c r="N59" s="57" t="s">
        <v>108</v>
      </c>
      <c r="O59" s="63" t="s">
        <v>140</v>
      </c>
    </row>
    <row r="60" spans="2:19" ht="45" x14ac:dyDescent="0.35">
      <c r="C60" s="247"/>
      <c r="D60" s="247"/>
      <c r="E60" s="247"/>
      <c r="F60" s="248"/>
      <c r="G60" s="246"/>
      <c r="H60" s="57" t="s">
        <v>109</v>
      </c>
      <c r="I60" s="69" t="s">
        <v>147</v>
      </c>
      <c r="J60" s="246"/>
      <c r="K60" s="57" t="s">
        <v>109</v>
      </c>
      <c r="L60" s="69" t="s">
        <v>136</v>
      </c>
      <c r="M60" s="246"/>
      <c r="N60" s="57" t="s">
        <v>109</v>
      </c>
      <c r="O60" s="63" t="s">
        <v>141</v>
      </c>
      <c r="S60" s="64" t="s">
        <v>121</v>
      </c>
    </row>
    <row r="61" spans="2:19" ht="15" x14ac:dyDescent="0.35">
      <c r="I61" s="56"/>
    </row>
    <row r="62" spans="2:19" ht="15" x14ac:dyDescent="0.35">
      <c r="J62" s="56"/>
      <c r="O62" s="56"/>
    </row>
    <row r="63" spans="2:19" ht="15" x14ac:dyDescent="0.35">
      <c r="I63" s="56"/>
    </row>
    <row r="65" spans="9:9" ht="15" x14ac:dyDescent="0.35">
      <c r="I65" s="56"/>
    </row>
    <row r="67" spans="9:9" ht="15" x14ac:dyDescent="0.35">
      <c r="I67" s="56"/>
    </row>
    <row r="69" spans="9:9" x14ac:dyDescent="0.35">
      <c r="I69" s="58"/>
    </row>
    <row r="71" spans="9:9" x14ac:dyDescent="0.35">
      <c r="I71" s="62"/>
    </row>
  </sheetData>
  <mergeCells count="18">
    <mergeCell ref="J57:J60"/>
    <mergeCell ref="M57:M60"/>
    <mergeCell ref="B8:B9"/>
    <mergeCell ref="C8:D8"/>
    <mergeCell ref="E8:E9"/>
    <mergeCell ref="F8:F9"/>
    <mergeCell ref="G8:O8"/>
    <mergeCell ref="C53:F60"/>
    <mergeCell ref="G53:G56"/>
    <mergeCell ref="J53:J56"/>
    <mergeCell ref="M53:M56"/>
    <mergeCell ref="G57:G60"/>
    <mergeCell ref="B1:D7"/>
    <mergeCell ref="J1:M7"/>
    <mergeCell ref="E2:I2"/>
    <mergeCell ref="E3:I3"/>
    <mergeCell ref="E4:I4"/>
    <mergeCell ref="E5:I7"/>
  </mergeCells>
  <dataValidations count="2">
    <dataValidation type="list" allowBlank="1" showInputMessage="1" showErrorMessage="1" sqref="H10:H49 K10:K49 N10" xr:uid="{71D3436F-25A1-4717-9E74-DEE53416F969}">
      <formula1>$R$10:$R$13</formula1>
    </dataValidation>
    <dataValidation type="list" allowBlank="1" showInputMessage="1" showErrorMessage="1" sqref="G10:G49 M10:M49 J10:J49" xr:uid="{98F2258D-B0B2-4D77-8A58-07ED14348027}">
      <formula1>$Q$10:$Q$15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02086-5052-438E-A41B-1DFB81573F8E}">
  <dimension ref="B1:S71"/>
  <sheetViews>
    <sheetView zoomScale="70" zoomScaleNormal="70" workbookViewId="0">
      <selection activeCell="E10" sqref="E10:E49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35.08984375" customWidth="1"/>
    <col min="6" max="6" width="5.7265625" customWidth="1"/>
    <col min="7" max="7" width="20.26953125" customWidth="1"/>
    <col min="8" max="8" width="7.453125" customWidth="1"/>
    <col min="9" max="9" width="42.08984375" customWidth="1"/>
    <col min="10" max="10" width="19.36328125" customWidth="1"/>
    <col min="11" max="11" width="8.453125" customWidth="1"/>
    <col min="12" max="12" width="26" customWidth="1"/>
    <col min="13" max="13" width="19.26953125" customWidth="1"/>
    <col min="14" max="14" width="10.453125" customWidth="1"/>
    <col min="15" max="15" width="33.81640625" customWidth="1"/>
    <col min="17" max="17" width="13.81640625" customWidth="1"/>
  </cols>
  <sheetData>
    <row r="1" spans="2:18" x14ac:dyDescent="0.35">
      <c r="B1" s="244" t="s">
        <v>94</v>
      </c>
      <c r="C1" s="244"/>
      <c r="D1" s="244"/>
      <c r="E1" s="29"/>
      <c r="F1" s="29"/>
      <c r="G1" s="29"/>
      <c r="H1" s="29"/>
      <c r="I1" s="29"/>
      <c r="J1" s="249" t="s">
        <v>142</v>
      </c>
      <c r="K1" s="249"/>
      <c r="L1" s="249"/>
      <c r="M1" s="249"/>
      <c r="N1" s="29"/>
      <c r="O1" s="29"/>
    </row>
    <row r="2" spans="2:18" ht="24.5" x14ac:dyDescent="0.45">
      <c r="B2" s="244"/>
      <c r="C2" s="244"/>
      <c r="D2" s="244"/>
      <c r="E2" s="187" t="s">
        <v>77</v>
      </c>
      <c r="F2" s="187"/>
      <c r="G2" s="187"/>
      <c r="H2" s="187"/>
      <c r="I2" s="187"/>
      <c r="J2" s="249"/>
      <c r="K2" s="249"/>
      <c r="L2" s="249"/>
      <c r="M2" s="249"/>
      <c r="N2" s="49"/>
      <c r="O2" s="49"/>
    </row>
    <row r="3" spans="2:18" ht="24.5" x14ac:dyDescent="0.45">
      <c r="B3" s="244"/>
      <c r="C3" s="244"/>
      <c r="D3" s="244"/>
      <c r="E3" s="187" t="str">
        <f>PROFIL!C3 &amp;" " &amp;PROFIL!D3</f>
        <v>SMP NEGERI 3 BABELAN</v>
      </c>
      <c r="F3" s="187"/>
      <c r="G3" s="187"/>
      <c r="H3" s="187"/>
      <c r="I3" s="187"/>
      <c r="J3" s="249"/>
      <c r="K3" s="249"/>
      <c r="L3" s="249"/>
      <c r="M3" s="249"/>
      <c r="N3" s="49"/>
      <c r="O3" s="49"/>
    </row>
    <row r="4" spans="2:18" ht="24.5" customHeight="1" x14ac:dyDescent="0.35">
      <c r="B4" s="244"/>
      <c r="C4" s="244"/>
      <c r="D4" s="244"/>
      <c r="E4" s="188" t="str">
        <f>"ASSESMEN PESERTA DIDIK TAHUN PELAJARAN " &amp; ": " &amp;PROFIL!C15 &amp; PROFIL!D15 &amp;PROFIL!E15</f>
        <v>ASSESMEN PESERTA DIDIK TAHUN PELAJARAN : 2025/2026</v>
      </c>
      <c r="F4" s="188"/>
      <c r="G4" s="188"/>
      <c r="H4" s="188"/>
      <c r="I4" s="188"/>
      <c r="J4" s="249"/>
      <c r="K4" s="249"/>
      <c r="L4" s="249"/>
      <c r="M4" s="249"/>
      <c r="N4" s="50"/>
      <c r="O4" s="50"/>
    </row>
    <row r="5" spans="2:18" x14ac:dyDescent="0.35">
      <c r="B5" s="244"/>
      <c r="C5" s="244"/>
      <c r="D5" s="244"/>
      <c r="E5" s="242" t="s">
        <v>148</v>
      </c>
      <c r="F5" s="242"/>
      <c r="G5" s="242"/>
      <c r="H5" s="242"/>
      <c r="I5" s="242"/>
      <c r="J5" s="249"/>
      <c r="K5" s="249"/>
      <c r="L5" s="249"/>
      <c r="M5" s="249"/>
      <c r="N5" s="30"/>
      <c r="O5" s="29"/>
    </row>
    <row r="6" spans="2:18" x14ac:dyDescent="0.35">
      <c r="B6" s="244"/>
      <c r="C6" s="244"/>
      <c r="D6" s="244"/>
      <c r="E6" s="242"/>
      <c r="F6" s="242"/>
      <c r="G6" s="242"/>
      <c r="H6" s="242"/>
      <c r="I6" s="242"/>
      <c r="J6" s="249"/>
      <c r="K6" s="249"/>
      <c r="L6" s="249"/>
      <c r="M6" s="249"/>
      <c r="N6" s="30"/>
      <c r="O6" s="29"/>
    </row>
    <row r="7" spans="2:18" ht="13.5" customHeight="1" thickBot="1" x14ac:dyDescent="0.4">
      <c r="B7" s="245"/>
      <c r="C7" s="245"/>
      <c r="D7" s="245"/>
      <c r="E7" s="243"/>
      <c r="F7" s="243"/>
      <c r="G7" s="243"/>
      <c r="H7" s="243"/>
      <c r="I7" s="243"/>
      <c r="J7" s="250"/>
      <c r="K7" s="250"/>
      <c r="L7" s="250"/>
      <c r="M7" s="250"/>
      <c r="N7" s="29"/>
      <c r="O7" s="29"/>
    </row>
    <row r="8" spans="2:18" s="14" customFormat="1" ht="63.5" customHeight="1" thickBot="1" x14ac:dyDescent="0.4">
      <c r="B8" s="189" t="s">
        <v>48</v>
      </c>
      <c r="C8" s="191" t="s">
        <v>51</v>
      </c>
      <c r="D8" s="191"/>
      <c r="E8" s="191" t="s">
        <v>52</v>
      </c>
      <c r="F8" s="191" t="s">
        <v>53</v>
      </c>
      <c r="G8" s="252" t="s">
        <v>104</v>
      </c>
      <c r="H8" s="253"/>
      <c r="I8" s="253"/>
      <c r="J8" s="253"/>
      <c r="K8" s="253"/>
      <c r="L8" s="253"/>
      <c r="M8" s="253"/>
      <c r="N8" s="253"/>
      <c r="O8" s="254"/>
    </row>
    <row r="9" spans="2:18" s="14" customFormat="1" ht="15.5" customHeight="1" x14ac:dyDescent="0.35">
      <c r="B9" s="190"/>
      <c r="C9" s="17" t="s">
        <v>49</v>
      </c>
      <c r="D9" s="17" t="s">
        <v>50</v>
      </c>
      <c r="E9" s="186"/>
      <c r="F9" s="186"/>
      <c r="G9" s="51" t="s">
        <v>101</v>
      </c>
      <c r="H9" s="55" t="s">
        <v>102</v>
      </c>
      <c r="I9" s="55" t="s">
        <v>103</v>
      </c>
      <c r="J9" s="52" t="s">
        <v>105</v>
      </c>
      <c r="K9" s="52" t="s">
        <v>102</v>
      </c>
      <c r="L9" s="52" t="s">
        <v>103</v>
      </c>
      <c r="M9" s="53" t="s">
        <v>101</v>
      </c>
      <c r="N9" s="53" t="s">
        <v>102</v>
      </c>
      <c r="O9" s="53" t="s">
        <v>103</v>
      </c>
    </row>
    <row r="10" spans="2:18" ht="64" customHeight="1" x14ac:dyDescent="0.35">
      <c r="B10" s="67">
        <v>1</v>
      </c>
      <c r="C10" s="67">
        <f>'7'!C5</f>
        <v>0</v>
      </c>
      <c r="D10" s="67">
        <f>'7'!D5</f>
        <v>0</v>
      </c>
      <c r="E10" s="71">
        <f>'7'!E5</f>
        <v>0</v>
      </c>
      <c r="F10" s="67">
        <f>'7'!F5</f>
        <v>0</v>
      </c>
      <c r="G10" s="61" t="s">
        <v>95</v>
      </c>
      <c r="H10" s="59"/>
      <c r="I10" s="60" t="b">
        <f>IF(H10="SB",$I$53,IF(H10="B",$I$54,IF(H10="C",$I$55,IF(H10="K",$I$56))))</f>
        <v>0</v>
      </c>
      <c r="J10" s="61" t="s">
        <v>96</v>
      </c>
      <c r="K10" s="59"/>
      <c r="L10" s="60" t="b">
        <f>IF(K10="SB",$L$53,IF(K10="B",$L$54,IF(K10="C",$L$55,IF(K10="K",$L$56))))</f>
        <v>0</v>
      </c>
      <c r="M10" s="59" t="s">
        <v>95</v>
      </c>
      <c r="N10" s="45"/>
      <c r="O10" s="23"/>
      <c r="Q10" s="54" t="s">
        <v>95</v>
      </c>
      <c r="R10" s="54" t="s">
        <v>106</v>
      </c>
    </row>
    <row r="11" spans="2:18" x14ac:dyDescent="0.35">
      <c r="B11" s="68">
        <v>2</v>
      </c>
      <c r="C11" s="67">
        <f>'7'!C6</f>
        <v>0</v>
      </c>
      <c r="D11" s="67">
        <f>'7'!D6</f>
        <v>0</v>
      </c>
      <c r="E11" s="71">
        <f>'7'!E6</f>
        <v>0</v>
      </c>
      <c r="F11" s="67">
        <f>'7'!F6</f>
        <v>0</v>
      </c>
      <c r="G11" s="61" t="s">
        <v>95</v>
      </c>
      <c r="H11" s="59"/>
      <c r="I11" s="60" t="b">
        <f>IF(H11="SB",$I$53,IF(H11="B",$I$54,IF(H11="C",$I$55,IF(H11="K",$I$56))))</f>
        <v>0</v>
      </c>
      <c r="J11" s="61" t="s">
        <v>96</v>
      </c>
      <c r="K11" s="59"/>
      <c r="L11" s="60" t="b">
        <f t="shared" ref="L11:L49" si="0">IF(K11="SB",$L$53,IF(K11="B",$L$54,IF(K11="C",$L$55,IF(K11="K",$L$56))))</f>
        <v>0</v>
      </c>
      <c r="M11" s="59" t="s">
        <v>95</v>
      </c>
      <c r="N11" s="45"/>
      <c r="O11" s="23" t="e">
        <f>#REF!</f>
        <v>#REF!</v>
      </c>
      <c r="Q11" s="54" t="s">
        <v>97</v>
      </c>
      <c r="R11" s="54" t="s">
        <v>107</v>
      </c>
    </row>
    <row r="12" spans="2:18" x14ac:dyDescent="0.35">
      <c r="B12" s="68">
        <v>3</v>
      </c>
      <c r="C12" s="67">
        <f>'7'!C7</f>
        <v>0</v>
      </c>
      <c r="D12" s="67">
        <f>'7'!D7</f>
        <v>0</v>
      </c>
      <c r="E12" s="71">
        <f>'7'!E7</f>
        <v>0</v>
      </c>
      <c r="F12" s="67">
        <f>'7'!F7</f>
        <v>0</v>
      </c>
      <c r="G12" s="61" t="s">
        <v>95</v>
      </c>
      <c r="H12" s="59"/>
      <c r="I12" s="60" t="b">
        <f t="shared" ref="I12:I49" si="1">IF(H12="SB",$I$53,IF(H12="B",$I$54,IF(H12="C",$I$55,IF(H12="K",$I$56))))</f>
        <v>0</v>
      </c>
      <c r="J12" s="61" t="s">
        <v>96</v>
      </c>
      <c r="K12" s="59"/>
      <c r="L12" s="60" t="b">
        <f t="shared" si="0"/>
        <v>0</v>
      </c>
      <c r="M12" s="59" t="s">
        <v>95</v>
      </c>
      <c r="N12" s="45"/>
      <c r="O12" s="23" t="e">
        <f>#REF!</f>
        <v>#REF!</v>
      </c>
      <c r="Q12" s="54" t="s">
        <v>98</v>
      </c>
      <c r="R12" s="54" t="s">
        <v>108</v>
      </c>
    </row>
    <row r="13" spans="2:18" x14ac:dyDescent="0.35">
      <c r="B13" s="68">
        <v>4</v>
      </c>
      <c r="C13" s="67">
        <f>'7'!C8</f>
        <v>0</v>
      </c>
      <c r="D13" s="67">
        <f>'7'!D8</f>
        <v>0</v>
      </c>
      <c r="E13" s="71">
        <f>'7'!E8</f>
        <v>0</v>
      </c>
      <c r="F13" s="67">
        <f>'7'!F8</f>
        <v>0</v>
      </c>
      <c r="G13" s="61" t="s">
        <v>95</v>
      </c>
      <c r="H13" s="59"/>
      <c r="I13" s="60" t="b">
        <f t="shared" si="1"/>
        <v>0</v>
      </c>
      <c r="J13" s="61" t="s">
        <v>96</v>
      </c>
      <c r="K13" s="59"/>
      <c r="L13" s="60" t="b">
        <f t="shared" si="0"/>
        <v>0</v>
      </c>
      <c r="M13" s="59" t="s">
        <v>95</v>
      </c>
      <c r="N13" s="45"/>
      <c r="O13" s="23" t="e">
        <f>#REF!</f>
        <v>#REF!</v>
      </c>
      <c r="Q13" s="54" t="s">
        <v>99</v>
      </c>
      <c r="R13" s="54" t="s">
        <v>109</v>
      </c>
    </row>
    <row r="14" spans="2:18" x14ac:dyDescent="0.35">
      <c r="B14" s="68">
        <v>5</v>
      </c>
      <c r="C14" s="67">
        <f>'7'!C9</f>
        <v>0</v>
      </c>
      <c r="D14" s="67">
        <f>'7'!D9</f>
        <v>0</v>
      </c>
      <c r="E14" s="71">
        <f>'7'!E9</f>
        <v>0</v>
      </c>
      <c r="F14" s="67">
        <f>'7'!F9</f>
        <v>0</v>
      </c>
      <c r="G14" s="61" t="s">
        <v>95</v>
      </c>
      <c r="H14" s="59"/>
      <c r="I14" s="60" t="b">
        <f t="shared" si="1"/>
        <v>0</v>
      </c>
      <c r="J14" s="61" t="s">
        <v>96</v>
      </c>
      <c r="K14" s="59"/>
      <c r="L14" s="60" t="b">
        <f t="shared" si="0"/>
        <v>0</v>
      </c>
      <c r="M14" s="59" t="s">
        <v>95</v>
      </c>
      <c r="N14" s="45"/>
      <c r="O14" s="23" t="e">
        <f>#REF!</f>
        <v>#REF!</v>
      </c>
      <c r="Q14" s="54" t="s">
        <v>100</v>
      </c>
    </row>
    <row r="15" spans="2:18" x14ac:dyDescent="0.35">
      <c r="B15" s="68">
        <v>6</v>
      </c>
      <c r="C15" s="67">
        <f>'7'!C10</f>
        <v>0</v>
      </c>
      <c r="D15" s="67">
        <f>'7'!D10</f>
        <v>0</v>
      </c>
      <c r="E15" s="71">
        <f>'7'!E10</f>
        <v>0</v>
      </c>
      <c r="F15" s="67">
        <f>'7'!F10</f>
        <v>0</v>
      </c>
      <c r="G15" s="61" t="s">
        <v>95</v>
      </c>
      <c r="H15" s="59"/>
      <c r="I15" s="60" t="b">
        <f t="shared" si="1"/>
        <v>0</v>
      </c>
      <c r="J15" s="61" t="s">
        <v>96</v>
      </c>
      <c r="K15" s="59"/>
      <c r="L15" s="60" t="b">
        <f t="shared" si="0"/>
        <v>0</v>
      </c>
      <c r="M15" s="59" t="s">
        <v>95</v>
      </c>
      <c r="N15" s="45"/>
      <c r="O15" s="23" t="e">
        <f>#REF!</f>
        <v>#REF!</v>
      </c>
      <c r="Q15" s="54" t="s">
        <v>96</v>
      </c>
    </row>
    <row r="16" spans="2:18" x14ac:dyDescent="0.35">
      <c r="B16" s="68">
        <v>7</v>
      </c>
      <c r="C16" s="67">
        <f>'7'!C11</f>
        <v>0</v>
      </c>
      <c r="D16" s="67">
        <f>'7'!D11</f>
        <v>0</v>
      </c>
      <c r="E16" s="71">
        <f>'7'!E11</f>
        <v>0</v>
      </c>
      <c r="F16" s="67">
        <f>'7'!F11</f>
        <v>0</v>
      </c>
      <c r="G16" s="61" t="s">
        <v>95</v>
      </c>
      <c r="H16" s="59"/>
      <c r="I16" s="60" t="b">
        <f t="shared" si="1"/>
        <v>0</v>
      </c>
      <c r="J16" s="61" t="s">
        <v>96</v>
      </c>
      <c r="K16" s="59"/>
      <c r="L16" s="60" t="b">
        <f t="shared" si="0"/>
        <v>0</v>
      </c>
      <c r="M16" s="59" t="s">
        <v>95</v>
      </c>
      <c r="N16" s="45"/>
      <c r="O16" s="23" t="e">
        <f>#REF!</f>
        <v>#REF!</v>
      </c>
    </row>
    <row r="17" spans="2:15" x14ac:dyDescent="0.35">
      <c r="B17" s="68">
        <v>8</v>
      </c>
      <c r="C17" s="67">
        <f>'7'!C12</f>
        <v>0</v>
      </c>
      <c r="D17" s="67">
        <f>'7'!D12</f>
        <v>0</v>
      </c>
      <c r="E17" s="71">
        <f>'7'!E12</f>
        <v>0</v>
      </c>
      <c r="F17" s="67">
        <f>'7'!F12</f>
        <v>0</v>
      </c>
      <c r="G17" s="61" t="s">
        <v>95</v>
      </c>
      <c r="H17" s="59"/>
      <c r="I17" s="60" t="b">
        <f t="shared" si="1"/>
        <v>0</v>
      </c>
      <c r="J17" s="61" t="s">
        <v>96</v>
      </c>
      <c r="K17" s="59"/>
      <c r="L17" s="60" t="b">
        <f t="shared" si="0"/>
        <v>0</v>
      </c>
      <c r="M17" s="59" t="s">
        <v>95</v>
      </c>
      <c r="N17" s="45"/>
      <c r="O17" s="23" t="e">
        <f>#REF!</f>
        <v>#REF!</v>
      </c>
    </row>
    <row r="18" spans="2:15" x14ac:dyDescent="0.35">
      <c r="B18" s="68">
        <v>9</v>
      </c>
      <c r="C18" s="67">
        <f>'7'!C13</f>
        <v>0</v>
      </c>
      <c r="D18" s="67">
        <f>'7'!D13</f>
        <v>0</v>
      </c>
      <c r="E18" s="71">
        <f>'7'!E13</f>
        <v>0</v>
      </c>
      <c r="F18" s="67">
        <f>'7'!F13</f>
        <v>0</v>
      </c>
      <c r="G18" s="61" t="s">
        <v>95</v>
      </c>
      <c r="H18" s="59"/>
      <c r="I18" s="60" t="b">
        <f t="shared" si="1"/>
        <v>0</v>
      </c>
      <c r="J18" s="61" t="s">
        <v>96</v>
      </c>
      <c r="K18" s="59"/>
      <c r="L18" s="60" t="b">
        <f t="shared" si="0"/>
        <v>0</v>
      </c>
      <c r="M18" s="59" t="s">
        <v>95</v>
      </c>
      <c r="N18" s="45"/>
      <c r="O18" s="23" t="e">
        <f>#REF!</f>
        <v>#REF!</v>
      </c>
    </row>
    <row r="19" spans="2:15" x14ac:dyDescent="0.35">
      <c r="B19" s="68">
        <v>10</v>
      </c>
      <c r="C19" s="67">
        <f>'7'!C14</f>
        <v>0</v>
      </c>
      <c r="D19" s="67">
        <f>'7'!D14</f>
        <v>0</v>
      </c>
      <c r="E19" s="71">
        <f>'7'!E14</f>
        <v>0</v>
      </c>
      <c r="F19" s="67">
        <f>'7'!F14</f>
        <v>0</v>
      </c>
      <c r="G19" s="61" t="s">
        <v>95</v>
      </c>
      <c r="H19" s="59"/>
      <c r="I19" s="60" t="b">
        <f t="shared" si="1"/>
        <v>0</v>
      </c>
      <c r="J19" s="61" t="s">
        <v>96</v>
      </c>
      <c r="K19" s="59"/>
      <c r="L19" s="60" t="b">
        <f t="shared" si="0"/>
        <v>0</v>
      </c>
      <c r="M19" s="59" t="s">
        <v>95</v>
      </c>
      <c r="N19" s="45"/>
      <c r="O19" s="23" t="e">
        <f>#REF!</f>
        <v>#REF!</v>
      </c>
    </row>
    <row r="20" spans="2:15" x14ac:dyDescent="0.35">
      <c r="B20" s="68">
        <v>11</v>
      </c>
      <c r="C20" s="67">
        <f>'7'!C15</f>
        <v>0</v>
      </c>
      <c r="D20" s="67">
        <f>'7'!D15</f>
        <v>0</v>
      </c>
      <c r="E20" s="71">
        <f>'7'!E15</f>
        <v>0</v>
      </c>
      <c r="F20" s="67">
        <f>'7'!F15</f>
        <v>0</v>
      </c>
      <c r="G20" s="61" t="s">
        <v>95</v>
      </c>
      <c r="H20" s="59"/>
      <c r="I20" s="60" t="b">
        <f t="shared" si="1"/>
        <v>0</v>
      </c>
      <c r="J20" s="61" t="s">
        <v>96</v>
      </c>
      <c r="K20" s="59"/>
      <c r="L20" s="60" t="b">
        <f t="shared" si="0"/>
        <v>0</v>
      </c>
      <c r="M20" s="59" t="s">
        <v>95</v>
      </c>
      <c r="N20" s="45"/>
      <c r="O20" s="23" t="e">
        <f>#REF!</f>
        <v>#REF!</v>
      </c>
    </row>
    <row r="21" spans="2:15" x14ac:dyDescent="0.35">
      <c r="B21" s="68">
        <v>12</v>
      </c>
      <c r="C21" s="67">
        <f>'7'!C16</f>
        <v>0</v>
      </c>
      <c r="D21" s="67">
        <f>'7'!D16</f>
        <v>0</v>
      </c>
      <c r="E21" s="71">
        <f>'7'!E16</f>
        <v>0</v>
      </c>
      <c r="F21" s="67">
        <f>'7'!F16</f>
        <v>0</v>
      </c>
      <c r="G21" s="61" t="s">
        <v>95</v>
      </c>
      <c r="H21" s="59"/>
      <c r="I21" s="60" t="b">
        <f t="shared" si="1"/>
        <v>0</v>
      </c>
      <c r="J21" s="61" t="s">
        <v>96</v>
      </c>
      <c r="K21" s="59"/>
      <c r="L21" s="60" t="b">
        <f t="shared" si="0"/>
        <v>0</v>
      </c>
      <c r="M21" s="59" t="s">
        <v>95</v>
      </c>
      <c r="N21" s="45"/>
      <c r="O21" s="23" t="e">
        <f>#REF!</f>
        <v>#REF!</v>
      </c>
    </row>
    <row r="22" spans="2:15" x14ac:dyDescent="0.35">
      <c r="B22" s="68">
        <v>13</v>
      </c>
      <c r="C22" s="67">
        <f>'7'!C17</f>
        <v>0</v>
      </c>
      <c r="D22" s="67">
        <f>'7'!D17</f>
        <v>0</v>
      </c>
      <c r="E22" s="71">
        <f>'7'!E17</f>
        <v>0</v>
      </c>
      <c r="F22" s="67">
        <f>'7'!F17</f>
        <v>0</v>
      </c>
      <c r="G22" s="61" t="s">
        <v>95</v>
      </c>
      <c r="H22" s="59"/>
      <c r="I22" s="60" t="b">
        <f t="shared" si="1"/>
        <v>0</v>
      </c>
      <c r="J22" s="61" t="s">
        <v>96</v>
      </c>
      <c r="K22" s="59"/>
      <c r="L22" s="60" t="b">
        <f t="shared" si="0"/>
        <v>0</v>
      </c>
      <c r="M22" s="59" t="s">
        <v>95</v>
      </c>
      <c r="N22" s="45"/>
      <c r="O22" s="23" t="e">
        <f>#REF!</f>
        <v>#REF!</v>
      </c>
    </row>
    <row r="23" spans="2:15" x14ac:dyDescent="0.35">
      <c r="B23" s="68">
        <v>14</v>
      </c>
      <c r="C23" s="67">
        <f>'7'!C18</f>
        <v>0</v>
      </c>
      <c r="D23" s="67">
        <f>'7'!D18</f>
        <v>0</v>
      </c>
      <c r="E23" s="71">
        <f>'7'!E18</f>
        <v>0</v>
      </c>
      <c r="F23" s="67">
        <f>'7'!F18</f>
        <v>0</v>
      </c>
      <c r="G23" s="61" t="s">
        <v>95</v>
      </c>
      <c r="H23" s="59"/>
      <c r="I23" s="60" t="b">
        <f t="shared" si="1"/>
        <v>0</v>
      </c>
      <c r="J23" s="61" t="s">
        <v>96</v>
      </c>
      <c r="K23" s="59"/>
      <c r="L23" s="60" t="b">
        <f t="shared" si="0"/>
        <v>0</v>
      </c>
      <c r="M23" s="59" t="s">
        <v>95</v>
      </c>
      <c r="N23" s="45"/>
      <c r="O23" s="23" t="e">
        <f>#REF!</f>
        <v>#REF!</v>
      </c>
    </row>
    <row r="24" spans="2:15" x14ac:dyDescent="0.35">
      <c r="B24" s="68">
        <v>15</v>
      </c>
      <c r="C24" s="67">
        <f>'7'!C19</f>
        <v>0</v>
      </c>
      <c r="D24" s="67">
        <f>'7'!D19</f>
        <v>0</v>
      </c>
      <c r="E24" s="71">
        <f>'7'!E19</f>
        <v>0</v>
      </c>
      <c r="F24" s="67">
        <f>'7'!F19</f>
        <v>0</v>
      </c>
      <c r="G24" s="61" t="s">
        <v>95</v>
      </c>
      <c r="H24" s="59"/>
      <c r="I24" s="60" t="b">
        <f t="shared" si="1"/>
        <v>0</v>
      </c>
      <c r="J24" s="61" t="s">
        <v>96</v>
      </c>
      <c r="K24" s="59"/>
      <c r="L24" s="60" t="b">
        <f t="shared" si="0"/>
        <v>0</v>
      </c>
      <c r="M24" s="59" t="s">
        <v>95</v>
      </c>
      <c r="N24" s="45"/>
      <c r="O24" s="23" t="e">
        <f>#REF!</f>
        <v>#REF!</v>
      </c>
    </row>
    <row r="25" spans="2:15" x14ac:dyDescent="0.35">
      <c r="B25" s="68">
        <v>16</v>
      </c>
      <c r="C25" s="67">
        <f>'7'!C20</f>
        <v>0</v>
      </c>
      <c r="D25" s="67">
        <f>'7'!D20</f>
        <v>0</v>
      </c>
      <c r="E25" s="71">
        <f>'7'!E20</f>
        <v>0</v>
      </c>
      <c r="F25" s="67">
        <f>'7'!F20</f>
        <v>0</v>
      </c>
      <c r="G25" s="61" t="s">
        <v>95</v>
      </c>
      <c r="H25" s="59"/>
      <c r="I25" s="60" t="b">
        <f t="shared" si="1"/>
        <v>0</v>
      </c>
      <c r="J25" s="61" t="s">
        <v>96</v>
      </c>
      <c r="K25" s="59"/>
      <c r="L25" s="60" t="b">
        <f t="shared" si="0"/>
        <v>0</v>
      </c>
      <c r="M25" s="59" t="s">
        <v>95</v>
      </c>
      <c r="N25" s="45"/>
      <c r="O25" s="23" t="e">
        <f>#REF!</f>
        <v>#REF!</v>
      </c>
    </row>
    <row r="26" spans="2:15" x14ac:dyDescent="0.35">
      <c r="B26" s="68">
        <v>17</v>
      </c>
      <c r="C26" s="67">
        <f>'7'!C21</f>
        <v>0</v>
      </c>
      <c r="D26" s="67">
        <f>'7'!D21</f>
        <v>0</v>
      </c>
      <c r="E26" s="71">
        <f>'7'!E21</f>
        <v>0</v>
      </c>
      <c r="F26" s="67">
        <f>'7'!F21</f>
        <v>0</v>
      </c>
      <c r="G26" s="61" t="s">
        <v>95</v>
      </c>
      <c r="H26" s="59"/>
      <c r="I26" s="60" t="b">
        <f t="shared" si="1"/>
        <v>0</v>
      </c>
      <c r="J26" s="61" t="s">
        <v>96</v>
      </c>
      <c r="K26" s="59"/>
      <c r="L26" s="60" t="b">
        <f t="shared" si="0"/>
        <v>0</v>
      </c>
      <c r="M26" s="59" t="s">
        <v>95</v>
      </c>
      <c r="N26" s="45"/>
      <c r="O26" s="23" t="e">
        <f>#REF!</f>
        <v>#REF!</v>
      </c>
    </row>
    <row r="27" spans="2:15" x14ac:dyDescent="0.35">
      <c r="B27" s="68">
        <v>18</v>
      </c>
      <c r="C27" s="67">
        <f>'7'!C22</f>
        <v>0</v>
      </c>
      <c r="D27" s="67">
        <f>'7'!D22</f>
        <v>0</v>
      </c>
      <c r="E27" s="71">
        <f>'7'!E22</f>
        <v>0</v>
      </c>
      <c r="F27" s="67">
        <f>'7'!F22</f>
        <v>0</v>
      </c>
      <c r="G27" s="61" t="s">
        <v>95</v>
      </c>
      <c r="H27" s="59"/>
      <c r="I27" s="60" t="b">
        <f t="shared" si="1"/>
        <v>0</v>
      </c>
      <c r="J27" s="61" t="s">
        <v>96</v>
      </c>
      <c r="K27" s="59"/>
      <c r="L27" s="60" t="b">
        <f t="shared" si="0"/>
        <v>0</v>
      </c>
      <c r="M27" s="59" t="s">
        <v>95</v>
      </c>
      <c r="N27" s="45"/>
      <c r="O27" s="23" t="e">
        <f>#REF!</f>
        <v>#REF!</v>
      </c>
    </row>
    <row r="28" spans="2:15" x14ac:dyDescent="0.35">
      <c r="B28" s="68">
        <v>19</v>
      </c>
      <c r="C28" s="67">
        <f>'7'!C23</f>
        <v>0</v>
      </c>
      <c r="D28" s="67">
        <f>'7'!D23</f>
        <v>0</v>
      </c>
      <c r="E28" s="71">
        <f>'7'!E23</f>
        <v>0</v>
      </c>
      <c r="F28" s="67">
        <f>'7'!F23</f>
        <v>0</v>
      </c>
      <c r="G28" s="61" t="s">
        <v>95</v>
      </c>
      <c r="H28" s="59"/>
      <c r="I28" s="60" t="b">
        <f t="shared" si="1"/>
        <v>0</v>
      </c>
      <c r="J28" s="61" t="s">
        <v>96</v>
      </c>
      <c r="K28" s="59"/>
      <c r="L28" s="60" t="b">
        <f t="shared" si="0"/>
        <v>0</v>
      </c>
      <c r="M28" s="59" t="s">
        <v>95</v>
      </c>
      <c r="N28" s="45"/>
      <c r="O28" s="23" t="e">
        <f>#REF!</f>
        <v>#REF!</v>
      </c>
    </row>
    <row r="29" spans="2:15" x14ac:dyDescent="0.35">
      <c r="B29" s="68">
        <v>20</v>
      </c>
      <c r="C29" s="67">
        <f>'7'!C24</f>
        <v>0</v>
      </c>
      <c r="D29" s="67">
        <f>'7'!D24</f>
        <v>0</v>
      </c>
      <c r="E29" s="71">
        <f>'7'!E24</f>
        <v>0</v>
      </c>
      <c r="F29" s="67">
        <f>'7'!F24</f>
        <v>0</v>
      </c>
      <c r="G29" s="61" t="s">
        <v>95</v>
      </c>
      <c r="H29" s="59"/>
      <c r="I29" s="60" t="b">
        <f t="shared" si="1"/>
        <v>0</v>
      </c>
      <c r="J29" s="61" t="s">
        <v>96</v>
      </c>
      <c r="K29" s="59"/>
      <c r="L29" s="60" t="b">
        <f t="shared" si="0"/>
        <v>0</v>
      </c>
      <c r="M29" s="59" t="s">
        <v>95</v>
      </c>
      <c r="N29" s="45"/>
      <c r="O29" s="23" t="e">
        <f>#REF!</f>
        <v>#REF!</v>
      </c>
    </row>
    <row r="30" spans="2:15" x14ac:dyDescent="0.35">
      <c r="B30" s="68">
        <v>21</v>
      </c>
      <c r="C30" s="67">
        <f>'7'!C25</f>
        <v>0</v>
      </c>
      <c r="D30" s="67">
        <f>'7'!D25</f>
        <v>0</v>
      </c>
      <c r="E30" s="71">
        <f>'7'!E25</f>
        <v>0</v>
      </c>
      <c r="F30" s="67">
        <f>'7'!F25</f>
        <v>0</v>
      </c>
      <c r="G30" s="61" t="s">
        <v>95</v>
      </c>
      <c r="H30" s="59"/>
      <c r="I30" s="60" t="b">
        <f t="shared" si="1"/>
        <v>0</v>
      </c>
      <c r="J30" s="61" t="s">
        <v>96</v>
      </c>
      <c r="K30" s="59"/>
      <c r="L30" s="60" t="b">
        <f t="shared" si="0"/>
        <v>0</v>
      </c>
      <c r="M30" s="59" t="s">
        <v>95</v>
      </c>
      <c r="N30" s="45"/>
      <c r="O30" s="23" t="e">
        <f>#REF!</f>
        <v>#REF!</v>
      </c>
    </row>
    <row r="31" spans="2:15" x14ac:dyDescent="0.35">
      <c r="B31" s="68">
        <v>22</v>
      </c>
      <c r="C31" s="67">
        <f>'7'!C26</f>
        <v>0</v>
      </c>
      <c r="D31" s="67">
        <f>'7'!D26</f>
        <v>0</v>
      </c>
      <c r="E31" s="71">
        <f>'7'!E26</f>
        <v>0</v>
      </c>
      <c r="F31" s="67">
        <f>'7'!F26</f>
        <v>0</v>
      </c>
      <c r="G31" s="61" t="s">
        <v>95</v>
      </c>
      <c r="H31" s="59"/>
      <c r="I31" s="60" t="b">
        <f t="shared" si="1"/>
        <v>0</v>
      </c>
      <c r="J31" s="61" t="s">
        <v>96</v>
      </c>
      <c r="K31" s="59"/>
      <c r="L31" s="60" t="b">
        <f t="shared" si="0"/>
        <v>0</v>
      </c>
      <c r="M31" s="59" t="s">
        <v>95</v>
      </c>
      <c r="N31" s="45"/>
      <c r="O31" s="23" t="e">
        <f>#REF!</f>
        <v>#REF!</v>
      </c>
    </row>
    <row r="32" spans="2:15" x14ac:dyDescent="0.35">
      <c r="B32" s="68">
        <v>23</v>
      </c>
      <c r="C32" s="67">
        <f>'7'!C27</f>
        <v>0</v>
      </c>
      <c r="D32" s="67">
        <f>'7'!D27</f>
        <v>0</v>
      </c>
      <c r="E32" s="71">
        <f>'7'!E27</f>
        <v>0</v>
      </c>
      <c r="F32" s="67">
        <f>'7'!F27</f>
        <v>0</v>
      </c>
      <c r="G32" s="61" t="s">
        <v>95</v>
      </c>
      <c r="H32" s="59"/>
      <c r="I32" s="60" t="b">
        <f t="shared" si="1"/>
        <v>0</v>
      </c>
      <c r="J32" s="61" t="s">
        <v>96</v>
      </c>
      <c r="K32" s="59"/>
      <c r="L32" s="60" t="b">
        <f t="shared" si="0"/>
        <v>0</v>
      </c>
      <c r="M32" s="59" t="s">
        <v>95</v>
      </c>
      <c r="N32" s="45"/>
      <c r="O32" s="23" t="e">
        <f>#REF!</f>
        <v>#REF!</v>
      </c>
    </row>
    <row r="33" spans="2:15" x14ac:dyDescent="0.35">
      <c r="B33" s="68">
        <v>24</v>
      </c>
      <c r="C33" s="67">
        <f>'7'!C28</f>
        <v>0</v>
      </c>
      <c r="D33" s="67">
        <f>'7'!D28</f>
        <v>0</v>
      </c>
      <c r="E33" s="71">
        <f>'7'!E28</f>
        <v>0</v>
      </c>
      <c r="F33" s="67">
        <f>'7'!F28</f>
        <v>0</v>
      </c>
      <c r="G33" s="61" t="s">
        <v>95</v>
      </c>
      <c r="H33" s="59"/>
      <c r="I33" s="60" t="b">
        <f t="shared" si="1"/>
        <v>0</v>
      </c>
      <c r="J33" s="61" t="s">
        <v>96</v>
      </c>
      <c r="K33" s="59"/>
      <c r="L33" s="60" t="b">
        <f t="shared" si="0"/>
        <v>0</v>
      </c>
      <c r="M33" s="59" t="s">
        <v>95</v>
      </c>
      <c r="N33" s="45"/>
      <c r="O33" s="23" t="e">
        <f>#REF!</f>
        <v>#REF!</v>
      </c>
    </row>
    <row r="34" spans="2:15" x14ac:dyDescent="0.35">
      <c r="B34" s="68">
        <v>25</v>
      </c>
      <c r="C34" s="67">
        <f>'7'!C29</f>
        <v>0</v>
      </c>
      <c r="D34" s="67">
        <f>'7'!D29</f>
        <v>0</v>
      </c>
      <c r="E34" s="71">
        <f>'7'!E29</f>
        <v>0</v>
      </c>
      <c r="F34" s="67">
        <f>'7'!F29</f>
        <v>0</v>
      </c>
      <c r="G34" s="61" t="s">
        <v>95</v>
      </c>
      <c r="H34" s="59"/>
      <c r="I34" s="60" t="b">
        <f t="shared" si="1"/>
        <v>0</v>
      </c>
      <c r="J34" s="61" t="s">
        <v>96</v>
      </c>
      <c r="K34" s="59"/>
      <c r="L34" s="60" t="b">
        <f t="shared" si="0"/>
        <v>0</v>
      </c>
      <c r="M34" s="59" t="s">
        <v>95</v>
      </c>
      <c r="N34" s="45"/>
      <c r="O34" s="23" t="e">
        <f>#REF!</f>
        <v>#REF!</v>
      </c>
    </row>
    <row r="35" spans="2:15" x14ac:dyDescent="0.35">
      <c r="B35" s="68">
        <v>26</v>
      </c>
      <c r="C35" s="67">
        <f>'7'!C30</f>
        <v>0</v>
      </c>
      <c r="D35" s="67">
        <f>'7'!D30</f>
        <v>0</v>
      </c>
      <c r="E35" s="71">
        <f>'7'!E30</f>
        <v>0</v>
      </c>
      <c r="F35" s="67">
        <f>'7'!F30</f>
        <v>0</v>
      </c>
      <c r="G35" s="61" t="s">
        <v>95</v>
      </c>
      <c r="H35" s="59"/>
      <c r="I35" s="60" t="b">
        <f t="shared" si="1"/>
        <v>0</v>
      </c>
      <c r="J35" s="61" t="s">
        <v>96</v>
      </c>
      <c r="K35" s="59"/>
      <c r="L35" s="60" t="b">
        <f t="shared" si="0"/>
        <v>0</v>
      </c>
      <c r="M35" s="59" t="s">
        <v>95</v>
      </c>
      <c r="N35" s="45"/>
      <c r="O35" s="23" t="e">
        <f>#REF!</f>
        <v>#REF!</v>
      </c>
    </row>
    <row r="36" spans="2:15" x14ac:dyDescent="0.35">
      <c r="B36" s="68">
        <v>27</v>
      </c>
      <c r="C36" s="67">
        <f>'7'!C31</f>
        <v>0</v>
      </c>
      <c r="D36" s="67">
        <f>'7'!D31</f>
        <v>0</v>
      </c>
      <c r="E36" s="71">
        <f>'7'!E31</f>
        <v>0</v>
      </c>
      <c r="F36" s="67">
        <f>'7'!F31</f>
        <v>0</v>
      </c>
      <c r="G36" s="61" t="s">
        <v>95</v>
      </c>
      <c r="H36" s="59"/>
      <c r="I36" s="60" t="b">
        <f t="shared" si="1"/>
        <v>0</v>
      </c>
      <c r="J36" s="61" t="s">
        <v>96</v>
      </c>
      <c r="K36" s="59"/>
      <c r="L36" s="60" t="b">
        <f t="shared" si="0"/>
        <v>0</v>
      </c>
      <c r="M36" s="59" t="s">
        <v>95</v>
      </c>
      <c r="N36" s="45"/>
      <c r="O36" s="23" t="e">
        <f>#REF!</f>
        <v>#REF!</v>
      </c>
    </row>
    <row r="37" spans="2:15" x14ac:dyDescent="0.35">
      <c r="B37" s="68">
        <v>28</v>
      </c>
      <c r="C37" s="67">
        <f>'7'!C32</f>
        <v>0</v>
      </c>
      <c r="D37" s="67">
        <f>'7'!D32</f>
        <v>0</v>
      </c>
      <c r="E37" s="71">
        <f>'7'!E32</f>
        <v>0</v>
      </c>
      <c r="F37" s="67">
        <f>'7'!F32</f>
        <v>0</v>
      </c>
      <c r="G37" s="61" t="s">
        <v>95</v>
      </c>
      <c r="H37" s="59"/>
      <c r="I37" s="60" t="b">
        <f t="shared" si="1"/>
        <v>0</v>
      </c>
      <c r="J37" s="61" t="s">
        <v>96</v>
      </c>
      <c r="K37" s="59"/>
      <c r="L37" s="60" t="b">
        <f t="shared" si="0"/>
        <v>0</v>
      </c>
      <c r="M37" s="59" t="s">
        <v>95</v>
      </c>
      <c r="N37" s="45"/>
      <c r="O37" s="23" t="e">
        <f>#REF!</f>
        <v>#REF!</v>
      </c>
    </row>
    <row r="38" spans="2:15" x14ac:dyDescent="0.35">
      <c r="B38" s="68">
        <v>29</v>
      </c>
      <c r="C38" s="67">
        <f>'7'!C33</f>
        <v>0</v>
      </c>
      <c r="D38" s="67">
        <f>'7'!D33</f>
        <v>0</v>
      </c>
      <c r="E38" s="71">
        <f>'7'!E33</f>
        <v>0</v>
      </c>
      <c r="F38" s="67">
        <f>'7'!F33</f>
        <v>0</v>
      </c>
      <c r="G38" s="61" t="s">
        <v>95</v>
      </c>
      <c r="H38" s="59"/>
      <c r="I38" s="60" t="b">
        <f t="shared" si="1"/>
        <v>0</v>
      </c>
      <c r="J38" s="61" t="s">
        <v>96</v>
      </c>
      <c r="K38" s="59"/>
      <c r="L38" s="60" t="b">
        <f t="shared" si="0"/>
        <v>0</v>
      </c>
      <c r="M38" s="59" t="s">
        <v>95</v>
      </c>
      <c r="N38" s="45"/>
      <c r="O38" s="23" t="e">
        <f>#REF!</f>
        <v>#REF!</v>
      </c>
    </row>
    <row r="39" spans="2:15" x14ac:dyDescent="0.35">
      <c r="B39" s="68">
        <v>30</v>
      </c>
      <c r="C39" s="67">
        <f>'7'!C34</f>
        <v>0</v>
      </c>
      <c r="D39" s="67">
        <f>'7'!D34</f>
        <v>0</v>
      </c>
      <c r="E39" s="71">
        <f>'7'!E34</f>
        <v>0</v>
      </c>
      <c r="F39" s="67">
        <f>'7'!F34</f>
        <v>0</v>
      </c>
      <c r="G39" s="61" t="s">
        <v>95</v>
      </c>
      <c r="H39" s="59"/>
      <c r="I39" s="60" t="b">
        <f t="shared" si="1"/>
        <v>0</v>
      </c>
      <c r="J39" s="61" t="s">
        <v>96</v>
      </c>
      <c r="K39" s="59"/>
      <c r="L39" s="60" t="b">
        <f t="shared" si="0"/>
        <v>0</v>
      </c>
      <c r="M39" s="59" t="s">
        <v>95</v>
      </c>
      <c r="N39" s="45"/>
      <c r="O39" s="23" t="e">
        <f>#REF!</f>
        <v>#REF!</v>
      </c>
    </row>
    <row r="40" spans="2:15" x14ac:dyDescent="0.35">
      <c r="B40" s="68">
        <v>31</v>
      </c>
      <c r="C40" s="67">
        <f>'7'!C35</f>
        <v>0</v>
      </c>
      <c r="D40" s="67">
        <f>'7'!D35</f>
        <v>0</v>
      </c>
      <c r="E40" s="71">
        <f>'7'!E35</f>
        <v>0</v>
      </c>
      <c r="F40" s="67">
        <f>'7'!F35</f>
        <v>0</v>
      </c>
      <c r="G40" s="61" t="s">
        <v>95</v>
      </c>
      <c r="H40" s="59"/>
      <c r="I40" s="60" t="b">
        <f t="shared" si="1"/>
        <v>0</v>
      </c>
      <c r="J40" s="61" t="s">
        <v>96</v>
      </c>
      <c r="K40" s="59"/>
      <c r="L40" s="60" t="b">
        <f t="shared" si="0"/>
        <v>0</v>
      </c>
      <c r="M40" s="59" t="s">
        <v>95</v>
      </c>
      <c r="N40" s="45"/>
      <c r="O40" s="23" t="e">
        <f>#REF!</f>
        <v>#REF!</v>
      </c>
    </row>
    <row r="41" spans="2:15" x14ac:dyDescent="0.35">
      <c r="B41" s="68">
        <v>32</v>
      </c>
      <c r="C41" s="67">
        <f>'7'!C36</f>
        <v>0</v>
      </c>
      <c r="D41" s="67">
        <f>'7'!D36</f>
        <v>0</v>
      </c>
      <c r="E41" s="71">
        <f>'7'!E36</f>
        <v>0</v>
      </c>
      <c r="F41" s="67">
        <f>'7'!F36</f>
        <v>0</v>
      </c>
      <c r="G41" s="61" t="s">
        <v>95</v>
      </c>
      <c r="H41" s="59"/>
      <c r="I41" s="60" t="b">
        <f t="shared" si="1"/>
        <v>0</v>
      </c>
      <c r="J41" s="61" t="s">
        <v>96</v>
      </c>
      <c r="K41" s="59"/>
      <c r="L41" s="60" t="b">
        <f t="shared" si="0"/>
        <v>0</v>
      </c>
      <c r="M41" s="59" t="s">
        <v>95</v>
      </c>
      <c r="N41" s="45"/>
      <c r="O41" s="23" t="e">
        <f>#REF!</f>
        <v>#REF!</v>
      </c>
    </row>
    <row r="42" spans="2:15" x14ac:dyDescent="0.35">
      <c r="B42" s="68">
        <v>33</v>
      </c>
      <c r="C42" s="67">
        <f>'7'!C37</f>
        <v>0</v>
      </c>
      <c r="D42" s="67">
        <f>'7'!D37</f>
        <v>0</v>
      </c>
      <c r="E42" s="71">
        <f>'7'!E37</f>
        <v>0</v>
      </c>
      <c r="F42" s="67">
        <f>'7'!F37</f>
        <v>0</v>
      </c>
      <c r="G42" s="61" t="s">
        <v>95</v>
      </c>
      <c r="H42" s="59"/>
      <c r="I42" s="60" t="b">
        <f t="shared" si="1"/>
        <v>0</v>
      </c>
      <c r="J42" s="61" t="s">
        <v>96</v>
      </c>
      <c r="K42" s="59"/>
      <c r="L42" s="60" t="b">
        <f t="shared" si="0"/>
        <v>0</v>
      </c>
      <c r="M42" s="59" t="s">
        <v>95</v>
      </c>
      <c r="N42" s="45"/>
      <c r="O42" s="23" t="e">
        <f>#REF!</f>
        <v>#REF!</v>
      </c>
    </row>
    <row r="43" spans="2:15" x14ac:dyDescent="0.35">
      <c r="B43" s="68">
        <v>34</v>
      </c>
      <c r="C43" s="67">
        <f>'7'!C38</f>
        <v>0</v>
      </c>
      <c r="D43" s="67">
        <f>'7'!D38</f>
        <v>0</v>
      </c>
      <c r="E43" s="71">
        <f>'7'!E38</f>
        <v>0</v>
      </c>
      <c r="F43" s="67">
        <f>'7'!F38</f>
        <v>0</v>
      </c>
      <c r="G43" s="61" t="s">
        <v>95</v>
      </c>
      <c r="H43" s="59"/>
      <c r="I43" s="60" t="b">
        <f t="shared" si="1"/>
        <v>0</v>
      </c>
      <c r="J43" s="61" t="s">
        <v>96</v>
      </c>
      <c r="K43" s="59"/>
      <c r="L43" s="60" t="b">
        <f t="shared" si="0"/>
        <v>0</v>
      </c>
      <c r="M43" s="59" t="s">
        <v>95</v>
      </c>
      <c r="N43" s="45"/>
      <c r="O43" s="23" t="e">
        <f>#REF!</f>
        <v>#REF!</v>
      </c>
    </row>
    <row r="44" spans="2:15" x14ac:dyDescent="0.35">
      <c r="B44" s="68">
        <v>35</v>
      </c>
      <c r="C44" s="67">
        <f>'7'!C39</f>
        <v>0</v>
      </c>
      <c r="D44" s="67">
        <f>'7'!D39</f>
        <v>0</v>
      </c>
      <c r="E44" s="71">
        <f>'7'!E39</f>
        <v>0</v>
      </c>
      <c r="F44" s="67">
        <f>'7'!F39</f>
        <v>0</v>
      </c>
      <c r="G44" s="61" t="s">
        <v>95</v>
      </c>
      <c r="H44" s="59"/>
      <c r="I44" s="60" t="b">
        <f t="shared" si="1"/>
        <v>0</v>
      </c>
      <c r="J44" s="61" t="s">
        <v>96</v>
      </c>
      <c r="K44" s="59"/>
      <c r="L44" s="60" t="b">
        <f t="shared" si="0"/>
        <v>0</v>
      </c>
      <c r="M44" s="59" t="s">
        <v>95</v>
      </c>
      <c r="N44" s="45"/>
      <c r="O44" s="23" t="e">
        <f>#REF!</f>
        <v>#REF!</v>
      </c>
    </row>
    <row r="45" spans="2:15" x14ac:dyDescent="0.35">
      <c r="B45" s="68">
        <v>36</v>
      </c>
      <c r="C45" s="67">
        <f>'7'!C40</f>
        <v>0</v>
      </c>
      <c r="D45" s="67">
        <f>'7'!D40</f>
        <v>0</v>
      </c>
      <c r="E45" s="71">
        <f>'7'!E40</f>
        <v>0</v>
      </c>
      <c r="F45" s="67">
        <f>'7'!F40</f>
        <v>0</v>
      </c>
      <c r="G45" s="61" t="s">
        <v>95</v>
      </c>
      <c r="H45" s="59"/>
      <c r="I45" s="60" t="b">
        <f t="shared" si="1"/>
        <v>0</v>
      </c>
      <c r="J45" s="61" t="s">
        <v>96</v>
      </c>
      <c r="K45" s="59"/>
      <c r="L45" s="60" t="b">
        <f t="shared" si="0"/>
        <v>0</v>
      </c>
      <c r="M45" s="59" t="s">
        <v>95</v>
      </c>
      <c r="N45" s="45"/>
      <c r="O45" s="23" t="e">
        <f>#REF!</f>
        <v>#REF!</v>
      </c>
    </row>
    <row r="46" spans="2:15" x14ac:dyDescent="0.35">
      <c r="B46" s="68">
        <v>37</v>
      </c>
      <c r="C46" s="67">
        <f>'7'!C41</f>
        <v>0</v>
      </c>
      <c r="D46" s="67">
        <f>'7'!D41</f>
        <v>0</v>
      </c>
      <c r="E46" s="71">
        <f>'7'!E41</f>
        <v>0</v>
      </c>
      <c r="F46" s="67">
        <f>'7'!F41</f>
        <v>0</v>
      </c>
      <c r="G46" s="61" t="s">
        <v>95</v>
      </c>
      <c r="H46" s="59"/>
      <c r="I46" s="60" t="b">
        <f t="shared" si="1"/>
        <v>0</v>
      </c>
      <c r="J46" s="61" t="s">
        <v>96</v>
      </c>
      <c r="K46" s="59"/>
      <c r="L46" s="60" t="b">
        <f t="shared" si="0"/>
        <v>0</v>
      </c>
      <c r="M46" s="59" t="s">
        <v>95</v>
      </c>
      <c r="N46" s="45"/>
      <c r="O46" s="23" t="e">
        <f>#REF!</f>
        <v>#REF!</v>
      </c>
    </row>
    <row r="47" spans="2:15" x14ac:dyDescent="0.35">
      <c r="B47" s="68">
        <v>38</v>
      </c>
      <c r="C47" s="67">
        <f>'7'!C42</f>
        <v>0</v>
      </c>
      <c r="D47" s="67">
        <f>'7'!D42</f>
        <v>0</v>
      </c>
      <c r="E47" s="71">
        <f>'7'!E42</f>
        <v>0</v>
      </c>
      <c r="F47" s="67">
        <f>'7'!F42</f>
        <v>0</v>
      </c>
      <c r="G47" s="61" t="s">
        <v>95</v>
      </c>
      <c r="H47" s="59"/>
      <c r="I47" s="60" t="b">
        <f t="shared" si="1"/>
        <v>0</v>
      </c>
      <c r="J47" s="61" t="s">
        <v>96</v>
      </c>
      <c r="K47" s="59"/>
      <c r="L47" s="60" t="b">
        <f t="shared" si="0"/>
        <v>0</v>
      </c>
      <c r="M47" s="59" t="s">
        <v>95</v>
      </c>
      <c r="N47" s="45"/>
      <c r="O47" s="23" t="e">
        <f>#REF!</f>
        <v>#REF!</v>
      </c>
    </row>
    <row r="48" spans="2:15" x14ac:dyDescent="0.35">
      <c r="B48" s="68">
        <v>39</v>
      </c>
      <c r="C48" s="67">
        <f>'7'!C43</f>
        <v>0</v>
      </c>
      <c r="D48" s="67">
        <f>'7'!D43</f>
        <v>0</v>
      </c>
      <c r="E48" s="71">
        <f>'7'!E43</f>
        <v>0</v>
      </c>
      <c r="F48" s="67">
        <f>'7'!F43</f>
        <v>0</v>
      </c>
      <c r="G48" s="61" t="s">
        <v>95</v>
      </c>
      <c r="H48" s="59"/>
      <c r="I48" s="60" t="b">
        <f t="shared" si="1"/>
        <v>0</v>
      </c>
      <c r="J48" s="61" t="s">
        <v>96</v>
      </c>
      <c r="K48" s="59"/>
      <c r="L48" s="60" t="b">
        <f t="shared" si="0"/>
        <v>0</v>
      </c>
      <c r="M48" s="59" t="s">
        <v>95</v>
      </c>
      <c r="N48" s="45"/>
      <c r="O48" s="23" t="e">
        <f>#REF!</f>
        <v>#REF!</v>
      </c>
    </row>
    <row r="49" spans="2:19" x14ac:dyDescent="0.35">
      <c r="B49" s="68">
        <v>40</v>
      </c>
      <c r="C49" s="67">
        <f>'7'!C44</f>
        <v>0</v>
      </c>
      <c r="D49" s="67">
        <f>'7'!D44</f>
        <v>0</v>
      </c>
      <c r="E49" s="71">
        <f>'7'!E44</f>
        <v>0</v>
      </c>
      <c r="F49" s="67">
        <f>'7'!F44</f>
        <v>0</v>
      </c>
      <c r="G49" s="61" t="s">
        <v>95</v>
      </c>
      <c r="H49" s="59"/>
      <c r="I49" s="60" t="b">
        <f t="shared" si="1"/>
        <v>0</v>
      </c>
      <c r="J49" s="61" t="s">
        <v>96</v>
      </c>
      <c r="K49" s="59"/>
      <c r="L49" s="60" t="b">
        <f t="shared" si="0"/>
        <v>0</v>
      </c>
      <c r="M49" s="59" t="s">
        <v>95</v>
      </c>
      <c r="N49" s="45"/>
      <c r="O49" s="23" t="e">
        <f>#REF!</f>
        <v>#REF!</v>
      </c>
    </row>
    <row r="50" spans="2:19" x14ac:dyDescent="0.35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</row>
    <row r="53" spans="2:19" ht="61.5" customHeight="1" x14ac:dyDescent="0.35">
      <c r="C53" s="247" t="s">
        <v>143</v>
      </c>
      <c r="D53" s="247"/>
      <c r="E53" s="247"/>
      <c r="F53" s="248"/>
      <c r="G53" s="251" t="s">
        <v>114</v>
      </c>
      <c r="H53" s="65" t="s">
        <v>106</v>
      </c>
      <c r="I53" s="66" t="s">
        <v>112</v>
      </c>
      <c r="J53" s="251" t="s">
        <v>122</v>
      </c>
      <c r="K53" s="65" t="s">
        <v>106</v>
      </c>
      <c r="L53" s="66" t="s">
        <v>124</v>
      </c>
      <c r="M53" s="246" t="s">
        <v>115</v>
      </c>
      <c r="N53" s="57" t="s">
        <v>106</v>
      </c>
      <c r="O53" s="63" t="s">
        <v>127</v>
      </c>
      <c r="S53" s="64" t="s">
        <v>116</v>
      </c>
    </row>
    <row r="54" spans="2:19" ht="58" x14ac:dyDescent="0.35">
      <c r="C54" s="247"/>
      <c r="D54" s="247"/>
      <c r="E54" s="247"/>
      <c r="F54" s="248"/>
      <c r="G54" s="251"/>
      <c r="H54" s="65" t="s">
        <v>107</v>
      </c>
      <c r="I54" s="66" t="s">
        <v>113</v>
      </c>
      <c r="J54" s="251"/>
      <c r="K54" s="65" t="s">
        <v>107</v>
      </c>
      <c r="L54" s="66" t="s">
        <v>123</v>
      </c>
      <c r="M54" s="246"/>
      <c r="N54" s="57" t="s">
        <v>107</v>
      </c>
      <c r="O54" s="63" t="s">
        <v>128</v>
      </c>
      <c r="S54" s="64" t="s">
        <v>117</v>
      </c>
    </row>
    <row r="55" spans="2:19" ht="60.5" customHeight="1" x14ac:dyDescent="0.35">
      <c r="C55" s="247"/>
      <c r="D55" s="247"/>
      <c r="E55" s="247"/>
      <c r="F55" s="248"/>
      <c r="G55" s="251"/>
      <c r="H55" s="65" t="s">
        <v>108</v>
      </c>
      <c r="I55" s="66" t="s">
        <v>110</v>
      </c>
      <c r="J55" s="251"/>
      <c r="K55" s="65" t="s">
        <v>108</v>
      </c>
      <c r="L55" s="66" t="s">
        <v>125</v>
      </c>
      <c r="M55" s="246"/>
      <c r="N55" s="57" t="s">
        <v>108</v>
      </c>
      <c r="O55" s="63" t="s">
        <v>129</v>
      </c>
      <c r="S55" s="64" t="s">
        <v>118</v>
      </c>
    </row>
    <row r="56" spans="2:19" ht="58" x14ac:dyDescent="0.35">
      <c r="C56" s="247"/>
      <c r="D56" s="247"/>
      <c r="E56" s="247"/>
      <c r="F56" s="248"/>
      <c r="G56" s="251"/>
      <c r="H56" s="65" t="s">
        <v>109</v>
      </c>
      <c r="I56" s="66" t="s">
        <v>111</v>
      </c>
      <c r="J56" s="251"/>
      <c r="K56" s="65" t="s">
        <v>109</v>
      </c>
      <c r="L56" s="66" t="s">
        <v>126</v>
      </c>
      <c r="M56" s="246"/>
      <c r="N56" s="57" t="s">
        <v>109</v>
      </c>
      <c r="O56" s="63" t="s">
        <v>130</v>
      </c>
      <c r="S56" s="64" t="s">
        <v>119</v>
      </c>
    </row>
    <row r="57" spans="2:19" ht="54.5" customHeight="1" x14ac:dyDescent="0.35">
      <c r="C57" s="247"/>
      <c r="D57" s="247"/>
      <c r="E57" s="247"/>
      <c r="F57" s="248"/>
      <c r="G57" s="246" t="s">
        <v>131</v>
      </c>
      <c r="H57" s="57" t="s">
        <v>106</v>
      </c>
      <c r="I57" s="69" t="s">
        <v>144</v>
      </c>
      <c r="J57" s="246" t="s">
        <v>132</v>
      </c>
      <c r="K57" s="57" t="s">
        <v>106</v>
      </c>
      <c r="L57" s="69" t="s">
        <v>133</v>
      </c>
      <c r="M57" s="246" t="s">
        <v>137</v>
      </c>
      <c r="N57" s="57" t="s">
        <v>106</v>
      </c>
      <c r="O57" s="63" t="s">
        <v>139</v>
      </c>
      <c r="S57" s="64" t="s">
        <v>120</v>
      </c>
    </row>
    <row r="58" spans="2:19" ht="45" customHeight="1" x14ac:dyDescent="0.35">
      <c r="C58" s="247"/>
      <c r="D58" s="247"/>
      <c r="E58" s="247"/>
      <c r="F58" s="248"/>
      <c r="G58" s="246"/>
      <c r="H58" s="57" t="s">
        <v>107</v>
      </c>
      <c r="I58" s="69" t="s">
        <v>146</v>
      </c>
      <c r="J58" s="246"/>
      <c r="K58" s="57" t="s">
        <v>107</v>
      </c>
      <c r="L58" s="69" t="s">
        <v>134</v>
      </c>
      <c r="M58" s="246"/>
      <c r="N58" s="57" t="s">
        <v>107</v>
      </c>
      <c r="O58" s="63" t="s">
        <v>138</v>
      </c>
    </row>
    <row r="59" spans="2:19" ht="59.5" customHeight="1" x14ac:dyDescent="0.35">
      <c r="C59" s="247"/>
      <c r="D59" s="247"/>
      <c r="E59" s="247"/>
      <c r="F59" s="248"/>
      <c r="G59" s="246"/>
      <c r="H59" s="57" t="s">
        <v>108</v>
      </c>
      <c r="I59" s="69" t="s">
        <v>145</v>
      </c>
      <c r="J59" s="246"/>
      <c r="K59" s="57" t="s">
        <v>108</v>
      </c>
      <c r="L59" s="69" t="s">
        <v>135</v>
      </c>
      <c r="M59" s="246"/>
      <c r="N59" s="57" t="s">
        <v>108</v>
      </c>
      <c r="O59" s="63" t="s">
        <v>140</v>
      </c>
    </row>
    <row r="60" spans="2:19" ht="45" x14ac:dyDescent="0.35">
      <c r="C60" s="247"/>
      <c r="D60" s="247"/>
      <c r="E60" s="247"/>
      <c r="F60" s="248"/>
      <c r="G60" s="246"/>
      <c r="H60" s="57" t="s">
        <v>109</v>
      </c>
      <c r="I60" s="69" t="s">
        <v>147</v>
      </c>
      <c r="J60" s="246"/>
      <c r="K60" s="57" t="s">
        <v>109</v>
      </c>
      <c r="L60" s="69" t="s">
        <v>136</v>
      </c>
      <c r="M60" s="246"/>
      <c r="N60" s="57" t="s">
        <v>109</v>
      </c>
      <c r="O60" s="63" t="s">
        <v>141</v>
      </c>
      <c r="S60" s="64" t="s">
        <v>121</v>
      </c>
    </row>
    <row r="61" spans="2:19" ht="15" x14ac:dyDescent="0.35">
      <c r="I61" s="56"/>
    </row>
    <row r="62" spans="2:19" ht="15" x14ac:dyDescent="0.35">
      <c r="J62" s="56"/>
      <c r="O62" s="56"/>
    </row>
    <row r="63" spans="2:19" ht="15" x14ac:dyDescent="0.35">
      <c r="I63" s="56"/>
    </row>
    <row r="65" spans="9:9" ht="15" x14ac:dyDescent="0.35">
      <c r="I65" s="56"/>
    </row>
    <row r="67" spans="9:9" ht="15" x14ac:dyDescent="0.35">
      <c r="I67" s="56"/>
    </row>
    <row r="69" spans="9:9" x14ac:dyDescent="0.35">
      <c r="I69" s="58"/>
    </row>
    <row r="71" spans="9:9" x14ac:dyDescent="0.35">
      <c r="I71" s="62"/>
    </row>
  </sheetData>
  <mergeCells count="18">
    <mergeCell ref="J57:J60"/>
    <mergeCell ref="M57:M60"/>
    <mergeCell ref="B8:B9"/>
    <mergeCell ref="C8:D8"/>
    <mergeCell ref="E8:E9"/>
    <mergeCell ref="F8:F9"/>
    <mergeCell ref="G8:O8"/>
    <mergeCell ref="C53:F60"/>
    <mergeCell ref="G53:G56"/>
    <mergeCell ref="J53:J56"/>
    <mergeCell ref="M53:M56"/>
    <mergeCell ref="G57:G60"/>
    <mergeCell ref="B1:D7"/>
    <mergeCell ref="J1:M7"/>
    <mergeCell ref="E2:I2"/>
    <mergeCell ref="E3:I3"/>
    <mergeCell ref="E4:I4"/>
    <mergeCell ref="E5:I7"/>
  </mergeCells>
  <dataValidations count="2">
    <dataValidation type="list" allowBlank="1" showInputMessage="1" showErrorMessage="1" sqref="G10:G49 M10:M49 J10:J49" xr:uid="{509E409D-BF4E-4E0E-A70A-795663B5F0AD}">
      <formula1>$Q$10:$Q$15</formula1>
    </dataValidation>
    <dataValidation type="list" allowBlank="1" showInputMessage="1" showErrorMessage="1" sqref="H10:H49 K10:K49 N10" xr:uid="{A4AFEF53-B67A-4DCC-808A-D489278DA786}">
      <formula1>$R$10:$R$13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42342-5D61-4148-AC25-8F36C0405B01}">
  <sheetPr codeName="Sheet4"/>
  <dimension ref="A1:I55"/>
  <sheetViews>
    <sheetView workbookViewId="0">
      <selection activeCell="C44" sqref="C44:G44"/>
    </sheetView>
  </sheetViews>
  <sheetFormatPr defaultRowHeight="14.5" x14ac:dyDescent="0.35"/>
  <cols>
    <col min="2" max="2" width="4" customWidth="1"/>
    <col min="3" max="3" width="17.36328125" customWidth="1"/>
    <col min="4" max="4" width="16.6328125" customWidth="1"/>
    <col min="5" max="5" width="29.7265625" customWidth="1"/>
    <col min="6" max="6" width="4.7265625" customWidth="1"/>
    <col min="7" max="7" width="13.36328125" customWidth="1"/>
    <col min="8" max="8" width="9.26953125" customWidth="1"/>
  </cols>
  <sheetData>
    <row r="1" spans="1:9" x14ac:dyDescent="0.35">
      <c r="A1" s="15"/>
      <c r="B1" s="16" t="str">
        <f>"Nama Sekolah : " &amp; PROFIL!C3 &amp;" " &amp;PROFIL!D3</f>
        <v>Nama Sekolah : SMP NEGERI 3 BABELAN</v>
      </c>
      <c r="C1" s="15"/>
      <c r="D1" s="15"/>
      <c r="E1" s="16" t="str">
        <f>"Mata Pelajaran : " &amp;PROFIL!C27</f>
        <v>Mata Pelajaran : Pendidikan Pancasila</v>
      </c>
      <c r="F1" s="15"/>
      <c r="G1" s="15"/>
      <c r="H1" s="15"/>
      <c r="I1" s="15"/>
    </row>
    <row r="2" spans="1:9" ht="15" thickBot="1" x14ac:dyDescent="0.4">
      <c r="A2" s="15"/>
      <c r="B2" s="16" t="str">
        <f>"Kelas : " &amp;PROFIL!C19 &amp; ". " &amp;PROFIL!E19 &amp; " Fase : " &amp;PROFIL!C21</f>
        <v>Kelas : VII.  Fase : D</v>
      </c>
      <c r="C2" s="15"/>
      <c r="D2" s="15"/>
      <c r="E2" s="16" t="str">
        <f>"Nama Guru Mapel : " &amp;PROFIL!C29</f>
        <v>Nama Guru Mapel : AZKA ZAKIYAH, S.Pd</v>
      </c>
      <c r="F2" s="15"/>
      <c r="G2" s="15"/>
      <c r="H2" s="15"/>
      <c r="I2" s="15"/>
    </row>
    <row r="3" spans="1:9" ht="15" thickBot="1" x14ac:dyDescent="0.4">
      <c r="A3" s="15"/>
      <c r="B3" s="185" t="s">
        <v>48</v>
      </c>
      <c r="C3" s="185" t="s">
        <v>51</v>
      </c>
      <c r="D3" s="185"/>
      <c r="E3" s="185" t="s">
        <v>52</v>
      </c>
      <c r="F3" s="185" t="s">
        <v>53</v>
      </c>
      <c r="G3" s="185" t="s">
        <v>54</v>
      </c>
      <c r="H3" s="185" t="s">
        <v>55</v>
      </c>
      <c r="I3" s="15"/>
    </row>
    <row r="4" spans="1:9" x14ac:dyDescent="0.35">
      <c r="A4" s="15"/>
      <c r="B4" s="186"/>
      <c r="C4" s="17" t="s">
        <v>49</v>
      </c>
      <c r="D4" s="17" t="s">
        <v>50</v>
      </c>
      <c r="E4" s="186"/>
      <c r="F4" s="186"/>
      <c r="G4" s="186"/>
      <c r="H4" s="186"/>
      <c r="I4" s="15"/>
    </row>
    <row r="5" spans="1:9" x14ac:dyDescent="0.35">
      <c r="A5" s="15"/>
      <c r="B5" s="18">
        <v>1</v>
      </c>
      <c r="C5" s="111"/>
      <c r="D5" s="111"/>
      <c r="E5" s="109"/>
      <c r="F5" s="108"/>
      <c r="G5" s="108"/>
      <c r="H5" s="19"/>
      <c r="I5" s="15"/>
    </row>
    <row r="6" spans="1:9" x14ac:dyDescent="0.35">
      <c r="A6" s="15"/>
      <c r="B6" s="18">
        <v>2</v>
      </c>
      <c r="C6" s="111"/>
      <c r="D6" s="108"/>
      <c r="E6" s="109"/>
      <c r="F6" s="108"/>
      <c r="G6" s="108"/>
      <c r="H6" s="19"/>
      <c r="I6" s="15"/>
    </row>
    <row r="7" spans="1:9" x14ac:dyDescent="0.35">
      <c r="A7" s="15"/>
      <c r="B7" s="18">
        <v>3</v>
      </c>
      <c r="C7" s="111"/>
      <c r="D7" s="108"/>
      <c r="E7" s="109"/>
      <c r="F7" s="108"/>
      <c r="G7" s="108"/>
      <c r="H7" s="19"/>
      <c r="I7" s="15"/>
    </row>
    <row r="8" spans="1:9" x14ac:dyDescent="0.35">
      <c r="A8" s="15"/>
      <c r="B8" s="18">
        <v>4</v>
      </c>
      <c r="C8" s="111"/>
      <c r="D8" s="108"/>
      <c r="E8" s="109"/>
      <c r="F8" s="108"/>
      <c r="G8" s="108"/>
      <c r="H8" s="19"/>
      <c r="I8" s="15"/>
    </row>
    <row r="9" spans="1:9" x14ac:dyDescent="0.35">
      <c r="A9" s="15"/>
      <c r="B9" s="18">
        <v>5</v>
      </c>
      <c r="C9" s="111"/>
      <c r="D9" s="111"/>
      <c r="E9" s="109"/>
      <c r="F9" s="108"/>
      <c r="G9" s="108"/>
      <c r="H9" s="19"/>
      <c r="I9" s="15"/>
    </row>
    <row r="10" spans="1:9" x14ac:dyDescent="0.35">
      <c r="A10" s="15"/>
      <c r="B10" s="18">
        <v>6</v>
      </c>
      <c r="C10" s="111"/>
      <c r="D10" s="108"/>
      <c r="E10" s="109"/>
      <c r="F10" s="108"/>
      <c r="G10" s="108"/>
      <c r="H10" s="19"/>
      <c r="I10" s="15"/>
    </row>
    <row r="11" spans="1:9" x14ac:dyDescent="0.35">
      <c r="A11" s="15"/>
      <c r="B11" s="18">
        <v>7</v>
      </c>
      <c r="C11" s="111"/>
      <c r="D11" s="108"/>
      <c r="E11" s="109"/>
      <c r="F11" s="108"/>
      <c r="G11" s="110"/>
      <c r="H11" s="19"/>
      <c r="I11" s="15"/>
    </row>
    <row r="12" spans="1:9" x14ac:dyDescent="0.35">
      <c r="A12" s="15"/>
      <c r="B12" s="18">
        <v>8</v>
      </c>
      <c r="C12" s="111"/>
      <c r="D12" s="108"/>
      <c r="E12" s="109"/>
      <c r="F12" s="108"/>
      <c r="G12" s="108"/>
      <c r="H12" s="19"/>
      <c r="I12" s="15"/>
    </row>
    <row r="13" spans="1:9" x14ac:dyDescent="0.35">
      <c r="A13" s="15"/>
      <c r="B13" s="18">
        <v>9</v>
      </c>
      <c r="C13" s="111"/>
      <c r="D13" s="108"/>
      <c r="E13" s="109"/>
      <c r="F13" s="108"/>
      <c r="G13" s="108"/>
      <c r="H13" s="19"/>
      <c r="I13" s="15"/>
    </row>
    <row r="14" spans="1:9" x14ac:dyDescent="0.35">
      <c r="A14" s="15"/>
      <c r="B14" s="18">
        <v>10</v>
      </c>
      <c r="C14" s="111"/>
      <c r="D14" s="108"/>
      <c r="E14" s="109"/>
      <c r="F14" s="108"/>
      <c r="G14" s="108"/>
      <c r="H14" s="19"/>
      <c r="I14" s="15"/>
    </row>
    <row r="15" spans="1:9" x14ac:dyDescent="0.35">
      <c r="A15" s="15"/>
      <c r="B15" s="18">
        <v>11</v>
      </c>
      <c r="C15" s="111"/>
      <c r="D15" s="108"/>
      <c r="E15" s="109"/>
      <c r="F15" s="108"/>
      <c r="G15" s="110"/>
      <c r="H15" s="19"/>
      <c r="I15" s="15"/>
    </row>
    <row r="16" spans="1:9" x14ac:dyDescent="0.35">
      <c r="A16" s="15"/>
      <c r="B16" s="18">
        <v>12</v>
      </c>
      <c r="C16" s="111"/>
      <c r="D16" s="111"/>
      <c r="E16" s="109"/>
      <c r="F16" s="108"/>
      <c r="G16" s="108"/>
      <c r="H16" s="19"/>
      <c r="I16" s="15"/>
    </row>
    <row r="17" spans="1:9" x14ac:dyDescent="0.35">
      <c r="A17" s="15"/>
      <c r="B17" s="18">
        <v>13</v>
      </c>
      <c r="C17" s="111"/>
      <c r="D17" s="108"/>
      <c r="E17" s="109"/>
      <c r="F17" s="108"/>
      <c r="G17" s="108"/>
      <c r="H17" s="19"/>
      <c r="I17" s="15"/>
    </row>
    <row r="18" spans="1:9" x14ac:dyDescent="0.35">
      <c r="A18" s="15"/>
      <c r="B18" s="18">
        <v>14</v>
      </c>
      <c r="C18" s="111"/>
      <c r="D18" s="108"/>
      <c r="E18" s="109"/>
      <c r="F18" s="108"/>
      <c r="G18" s="110"/>
      <c r="H18" s="19"/>
      <c r="I18" s="15"/>
    </row>
    <row r="19" spans="1:9" x14ac:dyDescent="0.35">
      <c r="A19" s="15"/>
      <c r="B19" s="18">
        <v>15</v>
      </c>
      <c r="C19" s="111"/>
      <c r="D19" s="108"/>
      <c r="E19" s="109"/>
      <c r="F19" s="108"/>
      <c r="G19" s="110"/>
      <c r="H19" s="19"/>
      <c r="I19" s="15"/>
    </row>
    <row r="20" spans="1:9" x14ac:dyDescent="0.35">
      <c r="A20" s="15"/>
      <c r="B20" s="18">
        <v>16</v>
      </c>
      <c r="C20" s="111"/>
      <c r="D20" s="111"/>
      <c r="E20" s="109"/>
      <c r="F20" s="108"/>
      <c r="G20" s="108"/>
      <c r="H20" s="19"/>
      <c r="I20" s="15"/>
    </row>
    <row r="21" spans="1:9" x14ac:dyDescent="0.35">
      <c r="A21" s="15"/>
      <c r="B21" s="18">
        <v>17</v>
      </c>
      <c r="C21" s="111"/>
      <c r="D21" s="111"/>
      <c r="E21" s="109"/>
      <c r="F21" s="108"/>
      <c r="G21" s="108"/>
      <c r="H21" s="19"/>
      <c r="I21" s="15"/>
    </row>
    <row r="22" spans="1:9" x14ac:dyDescent="0.35">
      <c r="A22" s="15"/>
      <c r="B22" s="18">
        <v>18</v>
      </c>
      <c r="C22" s="111"/>
      <c r="D22" s="108"/>
      <c r="E22" s="109"/>
      <c r="F22" s="108"/>
      <c r="G22" s="108"/>
      <c r="H22" s="19"/>
      <c r="I22" s="15"/>
    </row>
    <row r="23" spans="1:9" x14ac:dyDescent="0.35">
      <c r="A23" s="15"/>
      <c r="B23" s="18">
        <v>19</v>
      </c>
      <c r="C23" s="111"/>
      <c r="D23" s="108"/>
      <c r="E23" s="109"/>
      <c r="F23" s="108"/>
      <c r="G23" s="110"/>
      <c r="H23" s="19"/>
      <c r="I23" s="15"/>
    </row>
    <row r="24" spans="1:9" x14ac:dyDescent="0.35">
      <c r="A24" s="15"/>
      <c r="B24" s="18">
        <v>20</v>
      </c>
      <c r="C24" s="111"/>
      <c r="D24" s="108"/>
      <c r="E24" s="109"/>
      <c r="F24" s="108"/>
      <c r="G24" s="108"/>
      <c r="H24" s="19"/>
      <c r="I24" s="15"/>
    </row>
    <row r="25" spans="1:9" x14ac:dyDescent="0.35">
      <c r="A25" s="15"/>
      <c r="B25" s="18">
        <v>21</v>
      </c>
      <c r="C25" s="111"/>
      <c r="D25" s="108"/>
      <c r="E25" s="109"/>
      <c r="F25" s="108"/>
      <c r="G25" s="108"/>
      <c r="H25" s="19"/>
      <c r="I25" s="15"/>
    </row>
    <row r="26" spans="1:9" x14ac:dyDescent="0.35">
      <c r="A26" s="15"/>
      <c r="B26" s="18">
        <v>22</v>
      </c>
      <c r="C26" s="111"/>
      <c r="D26" s="111"/>
      <c r="E26" s="109"/>
      <c r="F26" s="108"/>
      <c r="G26" s="108"/>
      <c r="H26" s="19"/>
      <c r="I26" s="15"/>
    </row>
    <row r="27" spans="1:9" x14ac:dyDescent="0.35">
      <c r="A27" s="15"/>
      <c r="B27" s="18">
        <v>23</v>
      </c>
      <c r="C27" s="111"/>
      <c r="D27" s="108"/>
      <c r="E27" s="109"/>
      <c r="F27" s="108"/>
      <c r="G27" s="108"/>
      <c r="H27" s="19"/>
      <c r="I27" s="15"/>
    </row>
    <row r="28" spans="1:9" x14ac:dyDescent="0.35">
      <c r="A28" s="15"/>
      <c r="B28" s="18">
        <v>24</v>
      </c>
      <c r="C28" s="111"/>
      <c r="D28" s="108"/>
      <c r="E28" s="109"/>
      <c r="F28" s="108"/>
      <c r="G28" s="108"/>
      <c r="H28" s="19"/>
      <c r="I28" s="15"/>
    </row>
    <row r="29" spans="1:9" x14ac:dyDescent="0.35">
      <c r="A29" s="15"/>
      <c r="B29" s="18">
        <v>25</v>
      </c>
      <c r="C29" s="111"/>
      <c r="D29" s="111"/>
      <c r="E29" s="109"/>
      <c r="F29" s="108"/>
      <c r="G29" s="108"/>
      <c r="H29" s="19"/>
      <c r="I29" s="15"/>
    </row>
    <row r="30" spans="1:9" x14ac:dyDescent="0.35">
      <c r="A30" s="15"/>
      <c r="B30" s="18">
        <v>26</v>
      </c>
      <c r="C30" s="111"/>
      <c r="D30" s="111"/>
      <c r="E30" s="109"/>
      <c r="F30" s="108"/>
      <c r="G30" s="108"/>
      <c r="H30" s="19"/>
      <c r="I30" s="15"/>
    </row>
    <row r="31" spans="1:9" x14ac:dyDescent="0.35">
      <c r="A31" s="15"/>
      <c r="B31" s="18">
        <v>27</v>
      </c>
      <c r="C31" s="111"/>
      <c r="D31" s="108"/>
      <c r="E31" s="109"/>
      <c r="F31" s="108"/>
      <c r="G31" s="108"/>
      <c r="H31" s="19"/>
      <c r="I31" s="15"/>
    </row>
    <row r="32" spans="1:9" x14ac:dyDescent="0.35">
      <c r="A32" s="15"/>
      <c r="B32" s="18">
        <v>28</v>
      </c>
      <c r="C32" s="111"/>
      <c r="D32" s="111"/>
      <c r="E32" s="118"/>
      <c r="F32" s="108"/>
      <c r="G32" s="108"/>
      <c r="H32" s="19"/>
      <c r="I32" s="15"/>
    </row>
    <row r="33" spans="1:9" x14ac:dyDescent="0.35">
      <c r="A33" s="15"/>
      <c r="B33" s="18">
        <v>29</v>
      </c>
      <c r="C33" s="111"/>
      <c r="D33" s="108"/>
      <c r="E33" s="109"/>
      <c r="F33" s="108"/>
      <c r="G33" s="108"/>
      <c r="H33" s="19"/>
      <c r="I33" s="15"/>
    </row>
    <row r="34" spans="1:9" x14ac:dyDescent="0.35">
      <c r="A34" s="15"/>
      <c r="B34" s="18">
        <v>30</v>
      </c>
      <c r="C34" s="111"/>
      <c r="D34" s="108"/>
      <c r="E34" s="109"/>
      <c r="F34" s="108"/>
      <c r="G34" s="108"/>
      <c r="H34" s="19"/>
      <c r="I34" s="15"/>
    </row>
    <row r="35" spans="1:9" x14ac:dyDescent="0.35">
      <c r="A35" s="15"/>
      <c r="B35" s="18">
        <v>31</v>
      </c>
      <c r="C35" s="111"/>
      <c r="D35" s="108"/>
      <c r="E35" s="109"/>
      <c r="F35" s="108"/>
      <c r="G35" s="108"/>
      <c r="H35" s="19"/>
      <c r="I35" s="15"/>
    </row>
    <row r="36" spans="1:9" x14ac:dyDescent="0.35">
      <c r="A36" s="15"/>
      <c r="B36" s="18">
        <v>32</v>
      </c>
      <c r="C36" s="111"/>
      <c r="D36" s="108"/>
      <c r="E36" s="109"/>
      <c r="F36" s="108"/>
      <c r="G36" s="108"/>
      <c r="H36" s="19"/>
      <c r="I36" s="15"/>
    </row>
    <row r="37" spans="1:9" x14ac:dyDescent="0.35">
      <c r="A37" s="15"/>
      <c r="B37" s="18">
        <v>33</v>
      </c>
      <c r="C37" s="111"/>
      <c r="D37" s="108"/>
      <c r="E37" s="109"/>
      <c r="F37" s="108"/>
      <c r="G37" s="110"/>
      <c r="H37" s="19"/>
      <c r="I37" s="15"/>
    </row>
    <row r="38" spans="1:9" x14ac:dyDescent="0.35">
      <c r="A38" s="15"/>
      <c r="B38" s="18">
        <v>34</v>
      </c>
      <c r="C38" s="111"/>
      <c r="D38" s="108"/>
      <c r="E38" s="109"/>
      <c r="F38" s="108"/>
      <c r="G38" s="110"/>
      <c r="H38" s="19"/>
      <c r="I38" s="15"/>
    </row>
    <row r="39" spans="1:9" x14ac:dyDescent="0.35">
      <c r="A39" s="15"/>
      <c r="B39" s="18">
        <v>35</v>
      </c>
      <c r="C39" s="111"/>
      <c r="D39" s="111"/>
      <c r="E39" s="109"/>
      <c r="F39" s="108"/>
      <c r="G39" s="117"/>
      <c r="H39" s="19"/>
      <c r="I39" s="15"/>
    </row>
    <row r="40" spans="1:9" x14ac:dyDescent="0.35">
      <c r="A40" s="15"/>
      <c r="B40" s="18">
        <v>36</v>
      </c>
      <c r="C40" s="111"/>
      <c r="D40" s="108"/>
      <c r="E40" s="109"/>
      <c r="F40" s="108"/>
      <c r="G40" s="108"/>
      <c r="H40" s="19"/>
      <c r="I40" s="15"/>
    </row>
    <row r="41" spans="1:9" x14ac:dyDescent="0.35">
      <c r="A41" s="15"/>
      <c r="B41" s="18">
        <v>37</v>
      </c>
      <c r="C41" s="111"/>
      <c r="D41" s="111"/>
      <c r="E41" s="109"/>
      <c r="F41" s="108"/>
      <c r="G41" s="108"/>
      <c r="H41" s="19"/>
      <c r="I41" s="15"/>
    </row>
    <row r="42" spans="1:9" x14ac:dyDescent="0.35">
      <c r="A42" s="15"/>
      <c r="B42" s="18">
        <v>38</v>
      </c>
      <c r="C42" s="111"/>
      <c r="D42" s="111"/>
      <c r="E42" s="109"/>
      <c r="F42" s="108"/>
      <c r="G42" s="108"/>
      <c r="H42" s="19"/>
      <c r="I42" s="15"/>
    </row>
    <row r="43" spans="1:9" x14ac:dyDescent="0.35">
      <c r="A43" s="15"/>
      <c r="B43" s="18">
        <v>39</v>
      </c>
      <c r="C43" s="111"/>
      <c r="D43" s="108"/>
      <c r="E43" s="109"/>
      <c r="F43" s="108"/>
      <c r="G43" s="108"/>
      <c r="H43" s="19"/>
      <c r="I43" s="15"/>
    </row>
    <row r="44" spans="1:9" x14ac:dyDescent="0.35">
      <c r="A44" s="15"/>
      <c r="B44" s="18">
        <v>40</v>
      </c>
      <c r="C44" s="111"/>
      <c r="D44" s="108"/>
      <c r="E44" s="109"/>
      <c r="F44" s="108"/>
      <c r="G44" s="108"/>
      <c r="H44" s="19"/>
      <c r="I44" s="15"/>
    </row>
    <row r="45" spans="1:9" x14ac:dyDescent="0.35">
      <c r="A45" s="15"/>
      <c r="B45" s="15"/>
      <c r="C45" s="15"/>
      <c r="D45" s="15"/>
      <c r="E45" s="15"/>
      <c r="F45" s="15"/>
      <c r="G45" s="15"/>
      <c r="H45" s="15"/>
      <c r="I45" s="15"/>
    </row>
    <row r="46" spans="1:9" x14ac:dyDescent="0.35">
      <c r="A46" s="15"/>
      <c r="B46" s="15"/>
      <c r="C46" s="15"/>
      <c r="D46" s="15"/>
      <c r="E46" s="15"/>
      <c r="F46" s="15"/>
      <c r="G46" s="15"/>
      <c r="H46" s="15"/>
      <c r="I46" s="15"/>
    </row>
    <row r="47" spans="1:9" x14ac:dyDescent="0.35">
      <c r="A47" s="15"/>
      <c r="B47" s="15"/>
      <c r="C47" s="15"/>
      <c r="D47" s="15"/>
      <c r="E47" s="15"/>
      <c r="F47" s="15"/>
      <c r="G47" s="15"/>
      <c r="H47" s="15"/>
      <c r="I47" s="15"/>
    </row>
    <row r="48" spans="1:9" x14ac:dyDescent="0.35">
      <c r="A48" s="15"/>
      <c r="B48" s="15"/>
      <c r="C48" s="15"/>
      <c r="D48" s="15"/>
      <c r="E48" s="15"/>
      <c r="F48" s="15"/>
      <c r="G48" s="15"/>
      <c r="H48" s="15"/>
      <c r="I48" s="15"/>
    </row>
    <row r="49" spans="1:9" x14ac:dyDescent="0.35">
      <c r="A49" s="15"/>
      <c r="B49" s="15"/>
      <c r="C49" s="15"/>
      <c r="D49" s="15"/>
      <c r="E49" s="15"/>
      <c r="F49" s="15"/>
      <c r="G49" s="15"/>
      <c r="H49" s="15"/>
      <c r="I49" s="15"/>
    </row>
    <row r="50" spans="1:9" x14ac:dyDescent="0.35">
      <c r="A50" s="15"/>
      <c r="B50" s="15"/>
      <c r="C50" s="15"/>
      <c r="D50" s="15"/>
      <c r="E50" s="15"/>
      <c r="F50" s="15"/>
      <c r="G50" s="15"/>
      <c r="H50" s="15"/>
      <c r="I50" s="15"/>
    </row>
    <row r="51" spans="1:9" x14ac:dyDescent="0.35">
      <c r="A51" s="15"/>
      <c r="B51" s="15"/>
      <c r="C51" s="15"/>
      <c r="D51" s="15"/>
      <c r="E51" s="15"/>
      <c r="F51" s="15"/>
      <c r="G51" s="15"/>
      <c r="H51" s="15"/>
      <c r="I51" s="15"/>
    </row>
    <row r="52" spans="1:9" x14ac:dyDescent="0.35">
      <c r="A52" s="15"/>
      <c r="B52" s="15"/>
      <c r="C52" s="15"/>
      <c r="D52" s="15"/>
      <c r="E52" s="15"/>
      <c r="F52" s="15"/>
      <c r="G52" s="15"/>
      <c r="H52" s="15"/>
      <c r="I52" s="15"/>
    </row>
    <row r="53" spans="1:9" x14ac:dyDescent="0.35">
      <c r="A53" s="15"/>
      <c r="B53" s="15"/>
      <c r="C53" s="15"/>
      <c r="D53" s="15"/>
      <c r="E53" s="15"/>
      <c r="F53" s="15"/>
      <c r="G53" s="15"/>
      <c r="H53" s="15"/>
      <c r="I53" s="15"/>
    </row>
    <row r="54" spans="1:9" x14ac:dyDescent="0.35">
      <c r="A54" s="15"/>
      <c r="B54" s="15"/>
      <c r="C54" s="15"/>
      <c r="D54" s="15"/>
      <c r="E54" s="15"/>
      <c r="F54" s="15"/>
      <c r="G54" s="15"/>
      <c r="H54" s="15"/>
      <c r="I54" s="15"/>
    </row>
    <row r="55" spans="1:9" x14ac:dyDescent="0.35">
      <c r="A55" s="15"/>
      <c r="B55" s="15"/>
      <c r="C55" s="15"/>
      <c r="D55" s="15"/>
      <c r="E55" s="15"/>
      <c r="F55" s="15"/>
      <c r="G55" s="15"/>
      <c r="H55" s="15"/>
      <c r="I55" s="15"/>
    </row>
  </sheetData>
  <mergeCells count="6">
    <mergeCell ref="H3:H4"/>
    <mergeCell ref="B3:B4"/>
    <mergeCell ref="C3:D3"/>
    <mergeCell ref="E3:E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880F6-4A60-4633-92CD-2CBCA94D4CC3}">
  <dimension ref="B1:S71"/>
  <sheetViews>
    <sheetView zoomScale="70" zoomScaleNormal="70" workbookViewId="0">
      <selection activeCell="E10" sqref="E10:E49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35.08984375" customWidth="1"/>
    <col min="6" max="6" width="5.7265625" customWidth="1"/>
    <col min="7" max="7" width="20.26953125" customWidth="1"/>
    <col min="8" max="8" width="7.453125" customWidth="1"/>
    <col min="9" max="9" width="42.08984375" customWidth="1"/>
    <col min="10" max="10" width="19.36328125" customWidth="1"/>
    <col min="11" max="11" width="8.453125" customWidth="1"/>
    <col min="12" max="12" width="26" customWidth="1"/>
    <col min="13" max="13" width="19.26953125" customWidth="1"/>
    <col min="14" max="14" width="10.453125" customWidth="1"/>
    <col min="15" max="15" width="33.81640625" customWidth="1"/>
    <col min="17" max="17" width="13.81640625" customWidth="1"/>
  </cols>
  <sheetData>
    <row r="1" spans="2:18" x14ac:dyDescent="0.35">
      <c r="B1" s="244" t="s">
        <v>94</v>
      </c>
      <c r="C1" s="244"/>
      <c r="D1" s="244"/>
      <c r="E1" s="29"/>
      <c r="F1" s="29"/>
      <c r="G1" s="29"/>
      <c r="H1" s="29"/>
      <c r="I1" s="29"/>
      <c r="J1" s="249" t="s">
        <v>142</v>
      </c>
      <c r="K1" s="249"/>
      <c r="L1" s="249"/>
      <c r="M1" s="249"/>
      <c r="N1" s="29"/>
      <c r="O1" s="29"/>
    </row>
    <row r="2" spans="2:18" ht="24.5" x14ac:dyDescent="0.45">
      <c r="B2" s="244"/>
      <c r="C2" s="244"/>
      <c r="D2" s="244"/>
      <c r="E2" s="187" t="s">
        <v>77</v>
      </c>
      <c r="F2" s="187"/>
      <c r="G2" s="187"/>
      <c r="H2" s="187"/>
      <c r="I2" s="187"/>
      <c r="J2" s="249"/>
      <c r="K2" s="249"/>
      <c r="L2" s="249"/>
      <c r="M2" s="249"/>
      <c r="N2" s="49"/>
      <c r="O2" s="49"/>
    </row>
    <row r="3" spans="2:18" ht="24.5" x14ac:dyDescent="0.45">
      <c r="B3" s="244"/>
      <c r="C3" s="244"/>
      <c r="D3" s="244"/>
      <c r="E3" s="187" t="str">
        <f>PROFIL!C3 &amp;" " &amp;PROFIL!D3</f>
        <v>SMP NEGERI 3 BABELAN</v>
      </c>
      <c r="F3" s="187"/>
      <c r="G3" s="187"/>
      <c r="H3" s="187"/>
      <c r="I3" s="187"/>
      <c r="J3" s="249"/>
      <c r="K3" s="249"/>
      <c r="L3" s="249"/>
      <c r="M3" s="249"/>
      <c r="N3" s="49"/>
      <c r="O3" s="49"/>
    </row>
    <row r="4" spans="2:18" ht="24.5" customHeight="1" x14ac:dyDescent="0.35">
      <c r="B4" s="244"/>
      <c r="C4" s="244"/>
      <c r="D4" s="244"/>
      <c r="E4" s="188" t="str">
        <f>"ASSESMEN PESERTA DIDIK TAHUN PELAJARAN " &amp; ": " &amp;PROFIL!C15 &amp; PROFIL!D15 &amp;PROFIL!E15</f>
        <v>ASSESMEN PESERTA DIDIK TAHUN PELAJARAN : 2025/2026</v>
      </c>
      <c r="F4" s="188"/>
      <c r="G4" s="188"/>
      <c r="H4" s="188"/>
      <c r="I4" s="188"/>
      <c r="J4" s="249"/>
      <c r="K4" s="249"/>
      <c r="L4" s="249"/>
      <c r="M4" s="249"/>
      <c r="N4" s="50"/>
      <c r="O4" s="50"/>
    </row>
    <row r="5" spans="2:18" x14ac:dyDescent="0.35">
      <c r="B5" s="244"/>
      <c r="C5" s="244"/>
      <c r="D5" s="244"/>
      <c r="E5" s="242" t="s">
        <v>148</v>
      </c>
      <c r="F5" s="242"/>
      <c r="G5" s="242"/>
      <c r="H5" s="242"/>
      <c r="I5" s="242"/>
      <c r="J5" s="249"/>
      <c r="K5" s="249"/>
      <c r="L5" s="249"/>
      <c r="M5" s="249"/>
      <c r="N5" s="30"/>
      <c r="O5" s="29"/>
    </row>
    <row r="6" spans="2:18" x14ac:dyDescent="0.35">
      <c r="B6" s="244"/>
      <c r="C6" s="244"/>
      <c r="D6" s="244"/>
      <c r="E6" s="242"/>
      <c r="F6" s="242"/>
      <c r="G6" s="242"/>
      <c r="H6" s="242"/>
      <c r="I6" s="242"/>
      <c r="J6" s="249"/>
      <c r="K6" s="249"/>
      <c r="L6" s="249"/>
      <c r="M6" s="249"/>
      <c r="N6" s="30"/>
      <c r="O6" s="29"/>
    </row>
    <row r="7" spans="2:18" ht="13.5" customHeight="1" thickBot="1" x14ac:dyDescent="0.4">
      <c r="B7" s="245"/>
      <c r="C7" s="245"/>
      <c r="D7" s="245"/>
      <c r="E7" s="243"/>
      <c r="F7" s="243"/>
      <c r="G7" s="243"/>
      <c r="H7" s="243"/>
      <c r="I7" s="243"/>
      <c r="J7" s="250"/>
      <c r="K7" s="250"/>
      <c r="L7" s="250"/>
      <c r="M7" s="250"/>
      <c r="N7" s="29"/>
      <c r="O7" s="29"/>
    </row>
    <row r="8" spans="2:18" s="14" customFormat="1" ht="63.5" customHeight="1" thickBot="1" x14ac:dyDescent="0.4">
      <c r="B8" s="189" t="s">
        <v>48</v>
      </c>
      <c r="C8" s="191" t="s">
        <v>51</v>
      </c>
      <c r="D8" s="191"/>
      <c r="E8" s="191" t="s">
        <v>52</v>
      </c>
      <c r="F8" s="191" t="s">
        <v>53</v>
      </c>
      <c r="G8" s="252" t="s">
        <v>104</v>
      </c>
      <c r="H8" s="253"/>
      <c r="I8" s="253"/>
      <c r="J8" s="253"/>
      <c r="K8" s="253"/>
      <c r="L8" s="253"/>
      <c r="M8" s="253"/>
      <c r="N8" s="253"/>
      <c r="O8" s="254"/>
    </row>
    <row r="9" spans="2:18" s="14" customFormat="1" ht="15.5" customHeight="1" x14ac:dyDescent="0.35">
      <c r="B9" s="190"/>
      <c r="C9" s="17" t="s">
        <v>49</v>
      </c>
      <c r="D9" s="17" t="s">
        <v>50</v>
      </c>
      <c r="E9" s="186"/>
      <c r="F9" s="186"/>
      <c r="G9" s="51" t="s">
        <v>101</v>
      </c>
      <c r="H9" s="55" t="s">
        <v>102</v>
      </c>
      <c r="I9" s="55" t="s">
        <v>103</v>
      </c>
      <c r="J9" s="52" t="s">
        <v>105</v>
      </c>
      <c r="K9" s="52" t="s">
        <v>102</v>
      </c>
      <c r="L9" s="52" t="s">
        <v>103</v>
      </c>
      <c r="M9" s="53" t="s">
        <v>101</v>
      </c>
      <c r="N9" s="53" t="s">
        <v>102</v>
      </c>
      <c r="O9" s="53" t="s">
        <v>103</v>
      </c>
    </row>
    <row r="10" spans="2:18" ht="64" customHeight="1" x14ac:dyDescent="0.35">
      <c r="B10" s="67">
        <v>1</v>
      </c>
      <c r="C10" s="67">
        <f>'8'!C5</f>
        <v>0</v>
      </c>
      <c r="D10" s="67">
        <f>'8'!D5</f>
        <v>0</v>
      </c>
      <c r="E10" s="71">
        <f>'8'!E5</f>
        <v>0</v>
      </c>
      <c r="F10" s="67">
        <f>'8'!F5</f>
        <v>0</v>
      </c>
      <c r="G10" s="61" t="s">
        <v>95</v>
      </c>
      <c r="H10" s="59"/>
      <c r="I10" s="60" t="b">
        <f>IF(H10="SB",$I$53,IF(H10="B",$I$54,IF(H10="C",$I$55,IF(H10="K",$I$56))))</f>
        <v>0</v>
      </c>
      <c r="J10" s="61" t="s">
        <v>96</v>
      </c>
      <c r="K10" s="59"/>
      <c r="L10" s="60" t="b">
        <f>IF(K10="SB",$L$53,IF(K10="B",$L$54,IF(K10="C",$L$55,IF(K10="K",$L$56))))</f>
        <v>0</v>
      </c>
      <c r="M10" s="59" t="s">
        <v>95</v>
      </c>
      <c r="N10" s="45"/>
      <c r="O10" s="23"/>
      <c r="Q10" s="54" t="s">
        <v>95</v>
      </c>
      <c r="R10" s="54" t="s">
        <v>106</v>
      </c>
    </row>
    <row r="11" spans="2:18" x14ac:dyDescent="0.35">
      <c r="B11" s="68">
        <v>2</v>
      </c>
      <c r="C11" s="67">
        <f>'8'!C6</f>
        <v>0</v>
      </c>
      <c r="D11" s="67">
        <f>'8'!D6</f>
        <v>0</v>
      </c>
      <c r="E11" s="71">
        <f>'8'!E6</f>
        <v>0</v>
      </c>
      <c r="F11" s="67">
        <f>'8'!F6</f>
        <v>0</v>
      </c>
      <c r="G11" s="61" t="s">
        <v>95</v>
      </c>
      <c r="H11" s="59"/>
      <c r="I11" s="60" t="b">
        <f>IF(H11="SB",$I$53,IF(H11="B",$I$54,IF(H11="C",$I$55,IF(H11="K",$I$56))))</f>
        <v>0</v>
      </c>
      <c r="J11" s="61" t="s">
        <v>96</v>
      </c>
      <c r="K11" s="59"/>
      <c r="L11" s="60" t="b">
        <f t="shared" ref="L11:L49" si="0">IF(K11="SB",$L$53,IF(K11="B",$L$54,IF(K11="C",$L$55,IF(K11="K",$L$56))))</f>
        <v>0</v>
      </c>
      <c r="M11" s="59" t="s">
        <v>95</v>
      </c>
      <c r="N11" s="45"/>
      <c r="O11" s="23" t="e">
        <f>#REF!</f>
        <v>#REF!</v>
      </c>
      <c r="Q11" s="54" t="s">
        <v>97</v>
      </c>
      <c r="R11" s="54" t="s">
        <v>107</v>
      </c>
    </row>
    <row r="12" spans="2:18" x14ac:dyDescent="0.35">
      <c r="B12" s="68">
        <v>3</v>
      </c>
      <c r="C12" s="67">
        <f>'8'!C7</f>
        <v>0</v>
      </c>
      <c r="D12" s="67">
        <f>'8'!D7</f>
        <v>0</v>
      </c>
      <c r="E12" s="71">
        <f>'8'!E7</f>
        <v>0</v>
      </c>
      <c r="F12" s="67">
        <f>'8'!F7</f>
        <v>0</v>
      </c>
      <c r="G12" s="61" t="s">
        <v>95</v>
      </c>
      <c r="H12" s="59"/>
      <c r="I12" s="60" t="b">
        <f t="shared" ref="I12:I49" si="1">IF(H12="SB",$I$53,IF(H12="B",$I$54,IF(H12="C",$I$55,IF(H12="K",$I$56))))</f>
        <v>0</v>
      </c>
      <c r="J12" s="61" t="s">
        <v>96</v>
      </c>
      <c r="K12" s="59"/>
      <c r="L12" s="60" t="b">
        <f t="shared" si="0"/>
        <v>0</v>
      </c>
      <c r="M12" s="59" t="s">
        <v>95</v>
      </c>
      <c r="N12" s="45"/>
      <c r="O12" s="23" t="e">
        <f>#REF!</f>
        <v>#REF!</v>
      </c>
      <c r="Q12" s="54" t="s">
        <v>98</v>
      </c>
      <c r="R12" s="54" t="s">
        <v>108</v>
      </c>
    </row>
    <row r="13" spans="2:18" x14ac:dyDescent="0.35">
      <c r="B13" s="68">
        <v>4</v>
      </c>
      <c r="C13" s="67">
        <f>'8'!C8</f>
        <v>0</v>
      </c>
      <c r="D13" s="67">
        <f>'8'!D8</f>
        <v>0</v>
      </c>
      <c r="E13" s="71">
        <f>'8'!E8</f>
        <v>0</v>
      </c>
      <c r="F13" s="67">
        <f>'8'!F8</f>
        <v>0</v>
      </c>
      <c r="G13" s="61" t="s">
        <v>95</v>
      </c>
      <c r="H13" s="59"/>
      <c r="I13" s="60" t="b">
        <f t="shared" si="1"/>
        <v>0</v>
      </c>
      <c r="J13" s="61" t="s">
        <v>96</v>
      </c>
      <c r="K13" s="59"/>
      <c r="L13" s="60" t="b">
        <f t="shared" si="0"/>
        <v>0</v>
      </c>
      <c r="M13" s="59" t="s">
        <v>95</v>
      </c>
      <c r="N13" s="45"/>
      <c r="O13" s="23" t="e">
        <f>#REF!</f>
        <v>#REF!</v>
      </c>
      <c r="Q13" s="54" t="s">
        <v>99</v>
      </c>
      <c r="R13" s="54" t="s">
        <v>109</v>
      </c>
    </row>
    <row r="14" spans="2:18" x14ac:dyDescent="0.35">
      <c r="B14" s="68">
        <v>5</v>
      </c>
      <c r="C14" s="67">
        <f>'8'!C9</f>
        <v>0</v>
      </c>
      <c r="D14" s="67">
        <f>'8'!D9</f>
        <v>0</v>
      </c>
      <c r="E14" s="71">
        <f>'8'!E9</f>
        <v>0</v>
      </c>
      <c r="F14" s="67">
        <f>'8'!F9</f>
        <v>0</v>
      </c>
      <c r="G14" s="61" t="s">
        <v>95</v>
      </c>
      <c r="H14" s="59"/>
      <c r="I14" s="60" t="b">
        <f t="shared" si="1"/>
        <v>0</v>
      </c>
      <c r="J14" s="61" t="s">
        <v>96</v>
      </c>
      <c r="K14" s="59"/>
      <c r="L14" s="60" t="b">
        <f t="shared" si="0"/>
        <v>0</v>
      </c>
      <c r="M14" s="59" t="s">
        <v>95</v>
      </c>
      <c r="N14" s="45"/>
      <c r="O14" s="23" t="e">
        <f>#REF!</f>
        <v>#REF!</v>
      </c>
      <c r="Q14" s="54" t="s">
        <v>100</v>
      </c>
    </row>
    <row r="15" spans="2:18" x14ac:dyDescent="0.35">
      <c r="B15" s="68">
        <v>6</v>
      </c>
      <c r="C15" s="67">
        <f>'8'!C10</f>
        <v>0</v>
      </c>
      <c r="D15" s="67">
        <f>'8'!D10</f>
        <v>0</v>
      </c>
      <c r="E15" s="71">
        <f>'8'!E10</f>
        <v>0</v>
      </c>
      <c r="F15" s="67">
        <f>'8'!F10</f>
        <v>0</v>
      </c>
      <c r="G15" s="61" t="s">
        <v>95</v>
      </c>
      <c r="H15" s="59"/>
      <c r="I15" s="60" t="b">
        <f t="shared" si="1"/>
        <v>0</v>
      </c>
      <c r="J15" s="61" t="s">
        <v>96</v>
      </c>
      <c r="K15" s="59"/>
      <c r="L15" s="60" t="b">
        <f t="shared" si="0"/>
        <v>0</v>
      </c>
      <c r="M15" s="59" t="s">
        <v>95</v>
      </c>
      <c r="N15" s="45"/>
      <c r="O15" s="23" t="e">
        <f>#REF!</f>
        <v>#REF!</v>
      </c>
      <c r="Q15" s="54" t="s">
        <v>96</v>
      </c>
    </row>
    <row r="16" spans="2:18" x14ac:dyDescent="0.35">
      <c r="B16" s="68">
        <v>7</v>
      </c>
      <c r="C16" s="67">
        <f>'8'!C11</f>
        <v>0</v>
      </c>
      <c r="D16" s="67">
        <f>'8'!D11</f>
        <v>0</v>
      </c>
      <c r="E16" s="71">
        <f>'8'!E11</f>
        <v>0</v>
      </c>
      <c r="F16" s="67">
        <f>'8'!F11</f>
        <v>0</v>
      </c>
      <c r="G16" s="61" t="s">
        <v>95</v>
      </c>
      <c r="H16" s="59"/>
      <c r="I16" s="60" t="b">
        <f t="shared" si="1"/>
        <v>0</v>
      </c>
      <c r="J16" s="61" t="s">
        <v>96</v>
      </c>
      <c r="K16" s="59"/>
      <c r="L16" s="60" t="b">
        <f t="shared" si="0"/>
        <v>0</v>
      </c>
      <c r="M16" s="59" t="s">
        <v>95</v>
      </c>
      <c r="N16" s="45"/>
      <c r="O16" s="23" t="e">
        <f>#REF!</f>
        <v>#REF!</v>
      </c>
    </row>
    <row r="17" spans="2:15" x14ac:dyDescent="0.35">
      <c r="B17" s="68">
        <v>8</v>
      </c>
      <c r="C17" s="67">
        <f>'8'!C12</f>
        <v>0</v>
      </c>
      <c r="D17" s="67">
        <f>'8'!D12</f>
        <v>0</v>
      </c>
      <c r="E17" s="71">
        <f>'8'!E12</f>
        <v>0</v>
      </c>
      <c r="F17" s="67">
        <f>'8'!F12</f>
        <v>0</v>
      </c>
      <c r="G17" s="61" t="s">
        <v>95</v>
      </c>
      <c r="H17" s="59"/>
      <c r="I17" s="60" t="b">
        <f t="shared" si="1"/>
        <v>0</v>
      </c>
      <c r="J17" s="61" t="s">
        <v>96</v>
      </c>
      <c r="K17" s="59"/>
      <c r="L17" s="60" t="b">
        <f t="shared" si="0"/>
        <v>0</v>
      </c>
      <c r="M17" s="59" t="s">
        <v>95</v>
      </c>
      <c r="N17" s="45"/>
      <c r="O17" s="23" t="e">
        <f>#REF!</f>
        <v>#REF!</v>
      </c>
    </row>
    <row r="18" spans="2:15" x14ac:dyDescent="0.35">
      <c r="B18" s="68">
        <v>9</v>
      </c>
      <c r="C18" s="67">
        <f>'8'!C13</f>
        <v>0</v>
      </c>
      <c r="D18" s="67">
        <f>'8'!D13</f>
        <v>0</v>
      </c>
      <c r="E18" s="71">
        <f>'8'!E13</f>
        <v>0</v>
      </c>
      <c r="F18" s="67">
        <f>'8'!F13</f>
        <v>0</v>
      </c>
      <c r="G18" s="61" t="s">
        <v>95</v>
      </c>
      <c r="H18" s="59"/>
      <c r="I18" s="60" t="b">
        <f t="shared" si="1"/>
        <v>0</v>
      </c>
      <c r="J18" s="61" t="s">
        <v>96</v>
      </c>
      <c r="K18" s="59"/>
      <c r="L18" s="60" t="b">
        <f t="shared" si="0"/>
        <v>0</v>
      </c>
      <c r="M18" s="59" t="s">
        <v>95</v>
      </c>
      <c r="N18" s="45"/>
      <c r="O18" s="23" t="e">
        <f>#REF!</f>
        <v>#REF!</v>
      </c>
    </row>
    <row r="19" spans="2:15" x14ac:dyDescent="0.35">
      <c r="B19" s="68">
        <v>10</v>
      </c>
      <c r="C19" s="67">
        <f>'8'!C14</f>
        <v>0</v>
      </c>
      <c r="D19" s="67">
        <f>'8'!D14</f>
        <v>0</v>
      </c>
      <c r="E19" s="71">
        <f>'8'!E14</f>
        <v>0</v>
      </c>
      <c r="F19" s="67">
        <f>'8'!F14</f>
        <v>0</v>
      </c>
      <c r="G19" s="61" t="s">
        <v>95</v>
      </c>
      <c r="H19" s="59"/>
      <c r="I19" s="60" t="b">
        <f t="shared" si="1"/>
        <v>0</v>
      </c>
      <c r="J19" s="61" t="s">
        <v>96</v>
      </c>
      <c r="K19" s="59"/>
      <c r="L19" s="60" t="b">
        <f t="shared" si="0"/>
        <v>0</v>
      </c>
      <c r="M19" s="59" t="s">
        <v>95</v>
      </c>
      <c r="N19" s="45"/>
      <c r="O19" s="23" t="e">
        <f>#REF!</f>
        <v>#REF!</v>
      </c>
    </row>
    <row r="20" spans="2:15" x14ac:dyDescent="0.35">
      <c r="B20" s="68">
        <v>11</v>
      </c>
      <c r="C20" s="67">
        <f>'8'!C15</f>
        <v>0</v>
      </c>
      <c r="D20" s="67">
        <f>'8'!D15</f>
        <v>0</v>
      </c>
      <c r="E20" s="71">
        <f>'8'!E15</f>
        <v>0</v>
      </c>
      <c r="F20" s="67">
        <f>'8'!F15</f>
        <v>0</v>
      </c>
      <c r="G20" s="61" t="s">
        <v>95</v>
      </c>
      <c r="H20" s="59"/>
      <c r="I20" s="60" t="b">
        <f t="shared" si="1"/>
        <v>0</v>
      </c>
      <c r="J20" s="61" t="s">
        <v>96</v>
      </c>
      <c r="K20" s="59"/>
      <c r="L20" s="60" t="b">
        <f t="shared" si="0"/>
        <v>0</v>
      </c>
      <c r="M20" s="59" t="s">
        <v>95</v>
      </c>
      <c r="N20" s="45"/>
      <c r="O20" s="23" t="e">
        <f>#REF!</f>
        <v>#REF!</v>
      </c>
    </row>
    <row r="21" spans="2:15" x14ac:dyDescent="0.35">
      <c r="B21" s="68">
        <v>12</v>
      </c>
      <c r="C21" s="67">
        <f>'8'!C16</f>
        <v>0</v>
      </c>
      <c r="D21" s="67">
        <f>'8'!D16</f>
        <v>0</v>
      </c>
      <c r="E21" s="71">
        <f>'8'!E16</f>
        <v>0</v>
      </c>
      <c r="F21" s="67">
        <f>'8'!F16</f>
        <v>0</v>
      </c>
      <c r="G21" s="61" t="s">
        <v>95</v>
      </c>
      <c r="H21" s="59"/>
      <c r="I21" s="60" t="b">
        <f t="shared" si="1"/>
        <v>0</v>
      </c>
      <c r="J21" s="61" t="s">
        <v>96</v>
      </c>
      <c r="K21" s="59"/>
      <c r="L21" s="60" t="b">
        <f t="shared" si="0"/>
        <v>0</v>
      </c>
      <c r="M21" s="59" t="s">
        <v>95</v>
      </c>
      <c r="N21" s="45"/>
      <c r="O21" s="23" t="e">
        <f>#REF!</f>
        <v>#REF!</v>
      </c>
    </row>
    <row r="22" spans="2:15" x14ac:dyDescent="0.35">
      <c r="B22" s="68">
        <v>13</v>
      </c>
      <c r="C22" s="67">
        <f>'8'!C17</f>
        <v>0</v>
      </c>
      <c r="D22" s="67">
        <f>'8'!D17</f>
        <v>0</v>
      </c>
      <c r="E22" s="71">
        <f>'8'!E17</f>
        <v>0</v>
      </c>
      <c r="F22" s="67">
        <f>'8'!F17</f>
        <v>0</v>
      </c>
      <c r="G22" s="61" t="s">
        <v>95</v>
      </c>
      <c r="H22" s="59"/>
      <c r="I22" s="60" t="b">
        <f t="shared" si="1"/>
        <v>0</v>
      </c>
      <c r="J22" s="61" t="s">
        <v>96</v>
      </c>
      <c r="K22" s="59"/>
      <c r="L22" s="60" t="b">
        <f t="shared" si="0"/>
        <v>0</v>
      </c>
      <c r="M22" s="59" t="s">
        <v>95</v>
      </c>
      <c r="N22" s="45"/>
      <c r="O22" s="23" t="e">
        <f>#REF!</f>
        <v>#REF!</v>
      </c>
    </row>
    <row r="23" spans="2:15" x14ac:dyDescent="0.35">
      <c r="B23" s="68">
        <v>14</v>
      </c>
      <c r="C23" s="67">
        <f>'8'!C18</f>
        <v>0</v>
      </c>
      <c r="D23" s="67">
        <f>'8'!D18</f>
        <v>0</v>
      </c>
      <c r="E23" s="71">
        <f>'8'!E18</f>
        <v>0</v>
      </c>
      <c r="F23" s="67">
        <f>'8'!F18</f>
        <v>0</v>
      </c>
      <c r="G23" s="61" t="s">
        <v>95</v>
      </c>
      <c r="H23" s="59"/>
      <c r="I23" s="60" t="b">
        <f t="shared" si="1"/>
        <v>0</v>
      </c>
      <c r="J23" s="61" t="s">
        <v>96</v>
      </c>
      <c r="K23" s="59"/>
      <c r="L23" s="60" t="b">
        <f t="shared" si="0"/>
        <v>0</v>
      </c>
      <c r="M23" s="59" t="s">
        <v>95</v>
      </c>
      <c r="N23" s="45"/>
      <c r="O23" s="23" t="e">
        <f>#REF!</f>
        <v>#REF!</v>
      </c>
    </row>
    <row r="24" spans="2:15" x14ac:dyDescent="0.35">
      <c r="B24" s="68">
        <v>15</v>
      </c>
      <c r="C24" s="67">
        <f>'8'!C19</f>
        <v>0</v>
      </c>
      <c r="D24" s="67">
        <f>'8'!D19</f>
        <v>0</v>
      </c>
      <c r="E24" s="71">
        <f>'8'!E19</f>
        <v>0</v>
      </c>
      <c r="F24" s="67">
        <f>'8'!F19</f>
        <v>0</v>
      </c>
      <c r="G24" s="61" t="s">
        <v>95</v>
      </c>
      <c r="H24" s="59"/>
      <c r="I24" s="60" t="b">
        <f t="shared" si="1"/>
        <v>0</v>
      </c>
      <c r="J24" s="61" t="s">
        <v>96</v>
      </c>
      <c r="K24" s="59"/>
      <c r="L24" s="60" t="b">
        <f t="shared" si="0"/>
        <v>0</v>
      </c>
      <c r="M24" s="59" t="s">
        <v>95</v>
      </c>
      <c r="N24" s="45"/>
      <c r="O24" s="23" t="e">
        <f>#REF!</f>
        <v>#REF!</v>
      </c>
    </row>
    <row r="25" spans="2:15" x14ac:dyDescent="0.35">
      <c r="B25" s="68">
        <v>16</v>
      </c>
      <c r="C25" s="67">
        <f>'8'!C20</f>
        <v>0</v>
      </c>
      <c r="D25" s="67">
        <f>'8'!D20</f>
        <v>0</v>
      </c>
      <c r="E25" s="71">
        <f>'8'!E20</f>
        <v>0</v>
      </c>
      <c r="F25" s="67">
        <f>'8'!F20</f>
        <v>0</v>
      </c>
      <c r="G25" s="61" t="s">
        <v>95</v>
      </c>
      <c r="H25" s="59"/>
      <c r="I25" s="60" t="b">
        <f t="shared" si="1"/>
        <v>0</v>
      </c>
      <c r="J25" s="61" t="s">
        <v>96</v>
      </c>
      <c r="K25" s="59"/>
      <c r="L25" s="60" t="b">
        <f t="shared" si="0"/>
        <v>0</v>
      </c>
      <c r="M25" s="59" t="s">
        <v>95</v>
      </c>
      <c r="N25" s="45"/>
      <c r="O25" s="23" t="e">
        <f>#REF!</f>
        <v>#REF!</v>
      </c>
    </row>
    <row r="26" spans="2:15" x14ac:dyDescent="0.35">
      <c r="B26" s="68">
        <v>17</v>
      </c>
      <c r="C26" s="67">
        <f>'8'!C21</f>
        <v>0</v>
      </c>
      <c r="D26" s="67">
        <f>'8'!D21</f>
        <v>0</v>
      </c>
      <c r="E26" s="71">
        <f>'8'!E21</f>
        <v>0</v>
      </c>
      <c r="F26" s="67">
        <f>'8'!F21</f>
        <v>0</v>
      </c>
      <c r="G26" s="61" t="s">
        <v>95</v>
      </c>
      <c r="H26" s="59"/>
      <c r="I26" s="60" t="b">
        <f t="shared" si="1"/>
        <v>0</v>
      </c>
      <c r="J26" s="61" t="s">
        <v>96</v>
      </c>
      <c r="K26" s="59"/>
      <c r="L26" s="60" t="b">
        <f t="shared" si="0"/>
        <v>0</v>
      </c>
      <c r="M26" s="59" t="s">
        <v>95</v>
      </c>
      <c r="N26" s="45"/>
      <c r="O26" s="23" t="e">
        <f>#REF!</f>
        <v>#REF!</v>
      </c>
    </row>
    <row r="27" spans="2:15" x14ac:dyDescent="0.35">
      <c r="B27" s="68">
        <v>18</v>
      </c>
      <c r="C27" s="67">
        <f>'8'!C22</f>
        <v>0</v>
      </c>
      <c r="D27" s="67">
        <f>'8'!D22</f>
        <v>0</v>
      </c>
      <c r="E27" s="71">
        <f>'8'!E22</f>
        <v>0</v>
      </c>
      <c r="F27" s="67">
        <f>'8'!F22</f>
        <v>0</v>
      </c>
      <c r="G27" s="61" t="s">
        <v>95</v>
      </c>
      <c r="H27" s="59"/>
      <c r="I27" s="60" t="b">
        <f t="shared" si="1"/>
        <v>0</v>
      </c>
      <c r="J27" s="61" t="s">
        <v>96</v>
      </c>
      <c r="K27" s="59"/>
      <c r="L27" s="60" t="b">
        <f t="shared" si="0"/>
        <v>0</v>
      </c>
      <c r="M27" s="59" t="s">
        <v>95</v>
      </c>
      <c r="N27" s="45"/>
      <c r="O27" s="23" t="e">
        <f>#REF!</f>
        <v>#REF!</v>
      </c>
    </row>
    <row r="28" spans="2:15" x14ac:dyDescent="0.35">
      <c r="B28" s="68">
        <v>19</v>
      </c>
      <c r="C28" s="67">
        <f>'8'!C23</f>
        <v>0</v>
      </c>
      <c r="D28" s="67">
        <f>'8'!D23</f>
        <v>0</v>
      </c>
      <c r="E28" s="71">
        <f>'8'!E23</f>
        <v>0</v>
      </c>
      <c r="F28" s="67">
        <f>'8'!F23</f>
        <v>0</v>
      </c>
      <c r="G28" s="61" t="s">
        <v>95</v>
      </c>
      <c r="H28" s="59"/>
      <c r="I28" s="60" t="b">
        <f t="shared" si="1"/>
        <v>0</v>
      </c>
      <c r="J28" s="61" t="s">
        <v>96</v>
      </c>
      <c r="K28" s="59"/>
      <c r="L28" s="60" t="b">
        <f t="shared" si="0"/>
        <v>0</v>
      </c>
      <c r="M28" s="59" t="s">
        <v>95</v>
      </c>
      <c r="N28" s="45"/>
      <c r="O28" s="23" t="e">
        <f>#REF!</f>
        <v>#REF!</v>
      </c>
    </row>
    <row r="29" spans="2:15" x14ac:dyDescent="0.35">
      <c r="B29" s="68">
        <v>20</v>
      </c>
      <c r="C29" s="67">
        <f>'8'!C24</f>
        <v>0</v>
      </c>
      <c r="D29" s="67">
        <f>'8'!D24</f>
        <v>0</v>
      </c>
      <c r="E29" s="71">
        <f>'8'!E24</f>
        <v>0</v>
      </c>
      <c r="F29" s="67">
        <f>'8'!F24</f>
        <v>0</v>
      </c>
      <c r="G29" s="61" t="s">
        <v>95</v>
      </c>
      <c r="H29" s="59"/>
      <c r="I29" s="60" t="b">
        <f t="shared" si="1"/>
        <v>0</v>
      </c>
      <c r="J29" s="61" t="s">
        <v>96</v>
      </c>
      <c r="K29" s="59"/>
      <c r="L29" s="60" t="b">
        <f t="shared" si="0"/>
        <v>0</v>
      </c>
      <c r="M29" s="59" t="s">
        <v>95</v>
      </c>
      <c r="N29" s="45"/>
      <c r="O29" s="23" t="e">
        <f>#REF!</f>
        <v>#REF!</v>
      </c>
    </row>
    <row r="30" spans="2:15" x14ac:dyDescent="0.35">
      <c r="B30" s="68">
        <v>21</v>
      </c>
      <c r="C30" s="67">
        <f>'8'!C25</f>
        <v>0</v>
      </c>
      <c r="D30" s="67">
        <f>'8'!D25</f>
        <v>0</v>
      </c>
      <c r="E30" s="71">
        <f>'8'!E25</f>
        <v>0</v>
      </c>
      <c r="F30" s="67">
        <f>'8'!F25</f>
        <v>0</v>
      </c>
      <c r="G30" s="61" t="s">
        <v>95</v>
      </c>
      <c r="H30" s="59"/>
      <c r="I30" s="60" t="b">
        <f t="shared" si="1"/>
        <v>0</v>
      </c>
      <c r="J30" s="61" t="s">
        <v>96</v>
      </c>
      <c r="K30" s="59"/>
      <c r="L30" s="60" t="b">
        <f t="shared" si="0"/>
        <v>0</v>
      </c>
      <c r="M30" s="59" t="s">
        <v>95</v>
      </c>
      <c r="N30" s="45"/>
      <c r="O30" s="23" t="e">
        <f>#REF!</f>
        <v>#REF!</v>
      </c>
    </row>
    <row r="31" spans="2:15" x14ac:dyDescent="0.35">
      <c r="B31" s="68">
        <v>22</v>
      </c>
      <c r="C31" s="67">
        <f>'8'!C26</f>
        <v>0</v>
      </c>
      <c r="D31" s="67">
        <f>'8'!D26</f>
        <v>0</v>
      </c>
      <c r="E31" s="71">
        <f>'8'!E26</f>
        <v>0</v>
      </c>
      <c r="F31" s="67">
        <f>'8'!F26</f>
        <v>0</v>
      </c>
      <c r="G31" s="61" t="s">
        <v>95</v>
      </c>
      <c r="H31" s="59"/>
      <c r="I31" s="60" t="b">
        <f t="shared" si="1"/>
        <v>0</v>
      </c>
      <c r="J31" s="61" t="s">
        <v>96</v>
      </c>
      <c r="K31" s="59"/>
      <c r="L31" s="60" t="b">
        <f t="shared" si="0"/>
        <v>0</v>
      </c>
      <c r="M31" s="59" t="s">
        <v>95</v>
      </c>
      <c r="N31" s="45"/>
      <c r="O31" s="23" t="e">
        <f>#REF!</f>
        <v>#REF!</v>
      </c>
    </row>
    <row r="32" spans="2:15" x14ac:dyDescent="0.35">
      <c r="B32" s="68">
        <v>23</v>
      </c>
      <c r="C32" s="67">
        <f>'8'!C27</f>
        <v>0</v>
      </c>
      <c r="D32" s="67">
        <f>'8'!D27</f>
        <v>0</v>
      </c>
      <c r="E32" s="71">
        <f>'8'!E27</f>
        <v>0</v>
      </c>
      <c r="F32" s="67">
        <f>'8'!F27</f>
        <v>0</v>
      </c>
      <c r="G32" s="61" t="s">
        <v>95</v>
      </c>
      <c r="H32" s="59"/>
      <c r="I32" s="60" t="b">
        <f t="shared" si="1"/>
        <v>0</v>
      </c>
      <c r="J32" s="61" t="s">
        <v>96</v>
      </c>
      <c r="K32" s="59"/>
      <c r="L32" s="60" t="b">
        <f t="shared" si="0"/>
        <v>0</v>
      </c>
      <c r="M32" s="59" t="s">
        <v>95</v>
      </c>
      <c r="N32" s="45"/>
      <c r="O32" s="23" t="e">
        <f>#REF!</f>
        <v>#REF!</v>
      </c>
    </row>
    <row r="33" spans="2:15" x14ac:dyDescent="0.35">
      <c r="B33" s="68">
        <v>24</v>
      </c>
      <c r="C33" s="67">
        <f>'8'!C28</f>
        <v>0</v>
      </c>
      <c r="D33" s="67">
        <f>'8'!D28</f>
        <v>0</v>
      </c>
      <c r="E33" s="71">
        <f>'8'!E28</f>
        <v>0</v>
      </c>
      <c r="F33" s="67">
        <f>'8'!F28</f>
        <v>0</v>
      </c>
      <c r="G33" s="61" t="s">
        <v>95</v>
      </c>
      <c r="H33" s="59"/>
      <c r="I33" s="60" t="b">
        <f t="shared" si="1"/>
        <v>0</v>
      </c>
      <c r="J33" s="61" t="s">
        <v>96</v>
      </c>
      <c r="K33" s="59"/>
      <c r="L33" s="60" t="b">
        <f t="shared" si="0"/>
        <v>0</v>
      </c>
      <c r="M33" s="59" t="s">
        <v>95</v>
      </c>
      <c r="N33" s="45"/>
      <c r="O33" s="23" t="e">
        <f>#REF!</f>
        <v>#REF!</v>
      </c>
    </row>
    <row r="34" spans="2:15" x14ac:dyDescent="0.35">
      <c r="B34" s="68">
        <v>25</v>
      </c>
      <c r="C34" s="67">
        <f>'8'!C29</f>
        <v>0</v>
      </c>
      <c r="D34" s="67">
        <f>'8'!D29</f>
        <v>0</v>
      </c>
      <c r="E34" s="71">
        <f>'8'!E29</f>
        <v>0</v>
      </c>
      <c r="F34" s="67">
        <f>'8'!F29</f>
        <v>0</v>
      </c>
      <c r="G34" s="61" t="s">
        <v>95</v>
      </c>
      <c r="H34" s="59"/>
      <c r="I34" s="60" t="b">
        <f t="shared" si="1"/>
        <v>0</v>
      </c>
      <c r="J34" s="61" t="s">
        <v>96</v>
      </c>
      <c r="K34" s="59"/>
      <c r="L34" s="60" t="b">
        <f t="shared" si="0"/>
        <v>0</v>
      </c>
      <c r="M34" s="59" t="s">
        <v>95</v>
      </c>
      <c r="N34" s="45"/>
      <c r="O34" s="23" t="e">
        <f>#REF!</f>
        <v>#REF!</v>
      </c>
    </row>
    <row r="35" spans="2:15" x14ac:dyDescent="0.35">
      <c r="B35" s="68">
        <v>26</v>
      </c>
      <c r="C35" s="67">
        <f>'8'!C30</f>
        <v>0</v>
      </c>
      <c r="D35" s="67">
        <f>'8'!D30</f>
        <v>0</v>
      </c>
      <c r="E35" s="71">
        <f>'8'!E30</f>
        <v>0</v>
      </c>
      <c r="F35" s="67">
        <f>'8'!F30</f>
        <v>0</v>
      </c>
      <c r="G35" s="61" t="s">
        <v>95</v>
      </c>
      <c r="H35" s="59"/>
      <c r="I35" s="60" t="b">
        <f t="shared" si="1"/>
        <v>0</v>
      </c>
      <c r="J35" s="61" t="s">
        <v>96</v>
      </c>
      <c r="K35" s="59"/>
      <c r="L35" s="60" t="b">
        <f t="shared" si="0"/>
        <v>0</v>
      </c>
      <c r="M35" s="59" t="s">
        <v>95</v>
      </c>
      <c r="N35" s="45"/>
      <c r="O35" s="23" t="e">
        <f>#REF!</f>
        <v>#REF!</v>
      </c>
    </row>
    <row r="36" spans="2:15" x14ac:dyDescent="0.35">
      <c r="B36" s="68">
        <v>27</v>
      </c>
      <c r="C36" s="67">
        <f>'8'!C31</f>
        <v>0</v>
      </c>
      <c r="D36" s="67">
        <f>'8'!D31</f>
        <v>0</v>
      </c>
      <c r="E36" s="71">
        <f>'8'!E31</f>
        <v>0</v>
      </c>
      <c r="F36" s="67">
        <f>'8'!F31</f>
        <v>0</v>
      </c>
      <c r="G36" s="61" t="s">
        <v>95</v>
      </c>
      <c r="H36" s="59"/>
      <c r="I36" s="60" t="b">
        <f t="shared" si="1"/>
        <v>0</v>
      </c>
      <c r="J36" s="61" t="s">
        <v>96</v>
      </c>
      <c r="K36" s="59"/>
      <c r="L36" s="60" t="b">
        <f t="shared" si="0"/>
        <v>0</v>
      </c>
      <c r="M36" s="59" t="s">
        <v>95</v>
      </c>
      <c r="N36" s="45"/>
      <c r="O36" s="23" t="e">
        <f>#REF!</f>
        <v>#REF!</v>
      </c>
    </row>
    <row r="37" spans="2:15" x14ac:dyDescent="0.35">
      <c r="B37" s="68">
        <v>28</v>
      </c>
      <c r="C37" s="67">
        <f>'8'!C32</f>
        <v>0</v>
      </c>
      <c r="D37" s="67">
        <f>'8'!D32</f>
        <v>0</v>
      </c>
      <c r="E37" s="71">
        <f>'8'!E32</f>
        <v>0</v>
      </c>
      <c r="F37" s="67">
        <f>'8'!F32</f>
        <v>0</v>
      </c>
      <c r="G37" s="61" t="s">
        <v>95</v>
      </c>
      <c r="H37" s="59"/>
      <c r="I37" s="60" t="b">
        <f t="shared" si="1"/>
        <v>0</v>
      </c>
      <c r="J37" s="61" t="s">
        <v>96</v>
      </c>
      <c r="K37" s="59"/>
      <c r="L37" s="60" t="b">
        <f t="shared" si="0"/>
        <v>0</v>
      </c>
      <c r="M37" s="59" t="s">
        <v>95</v>
      </c>
      <c r="N37" s="45"/>
      <c r="O37" s="23" t="e">
        <f>#REF!</f>
        <v>#REF!</v>
      </c>
    </row>
    <row r="38" spans="2:15" x14ac:dyDescent="0.35">
      <c r="B38" s="68">
        <v>29</v>
      </c>
      <c r="C38" s="67">
        <f>'8'!C33</f>
        <v>0</v>
      </c>
      <c r="D38" s="67">
        <f>'8'!D33</f>
        <v>0</v>
      </c>
      <c r="E38" s="71">
        <f>'8'!E33</f>
        <v>0</v>
      </c>
      <c r="F38" s="67">
        <f>'8'!F33</f>
        <v>0</v>
      </c>
      <c r="G38" s="61" t="s">
        <v>95</v>
      </c>
      <c r="H38" s="59"/>
      <c r="I38" s="60" t="b">
        <f t="shared" si="1"/>
        <v>0</v>
      </c>
      <c r="J38" s="61" t="s">
        <v>96</v>
      </c>
      <c r="K38" s="59"/>
      <c r="L38" s="60" t="b">
        <f t="shared" si="0"/>
        <v>0</v>
      </c>
      <c r="M38" s="59" t="s">
        <v>95</v>
      </c>
      <c r="N38" s="45"/>
      <c r="O38" s="23" t="e">
        <f>#REF!</f>
        <v>#REF!</v>
      </c>
    </row>
    <row r="39" spans="2:15" x14ac:dyDescent="0.35">
      <c r="B39" s="68">
        <v>30</v>
      </c>
      <c r="C39" s="67">
        <f>'8'!C34</f>
        <v>0</v>
      </c>
      <c r="D39" s="67">
        <f>'8'!D34</f>
        <v>0</v>
      </c>
      <c r="E39" s="71">
        <f>'8'!E34</f>
        <v>0</v>
      </c>
      <c r="F39" s="67">
        <f>'8'!F34</f>
        <v>0</v>
      </c>
      <c r="G39" s="61" t="s">
        <v>95</v>
      </c>
      <c r="H39" s="59"/>
      <c r="I39" s="60" t="b">
        <f t="shared" si="1"/>
        <v>0</v>
      </c>
      <c r="J39" s="61" t="s">
        <v>96</v>
      </c>
      <c r="K39" s="59"/>
      <c r="L39" s="60" t="b">
        <f t="shared" si="0"/>
        <v>0</v>
      </c>
      <c r="M39" s="59" t="s">
        <v>95</v>
      </c>
      <c r="N39" s="45"/>
      <c r="O39" s="23" t="e">
        <f>#REF!</f>
        <v>#REF!</v>
      </c>
    </row>
    <row r="40" spans="2:15" x14ac:dyDescent="0.35">
      <c r="B40" s="68">
        <v>31</v>
      </c>
      <c r="C40" s="67">
        <f>'8'!C35</f>
        <v>0</v>
      </c>
      <c r="D40" s="67">
        <f>'8'!D35</f>
        <v>0</v>
      </c>
      <c r="E40" s="71">
        <f>'8'!E35</f>
        <v>0</v>
      </c>
      <c r="F40" s="67">
        <f>'8'!F35</f>
        <v>0</v>
      </c>
      <c r="G40" s="61" t="s">
        <v>95</v>
      </c>
      <c r="H40" s="59"/>
      <c r="I40" s="60" t="b">
        <f t="shared" si="1"/>
        <v>0</v>
      </c>
      <c r="J40" s="61" t="s">
        <v>96</v>
      </c>
      <c r="K40" s="59"/>
      <c r="L40" s="60" t="b">
        <f t="shared" si="0"/>
        <v>0</v>
      </c>
      <c r="M40" s="59" t="s">
        <v>95</v>
      </c>
      <c r="N40" s="45"/>
      <c r="O40" s="23" t="e">
        <f>#REF!</f>
        <v>#REF!</v>
      </c>
    </row>
    <row r="41" spans="2:15" x14ac:dyDescent="0.35">
      <c r="B41" s="68">
        <v>32</v>
      </c>
      <c r="C41" s="67">
        <f>'8'!C36</f>
        <v>0</v>
      </c>
      <c r="D41" s="67">
        <f>'8'!D36</f>
        <v>0</v>
      </c>
      <c r="E41" s="71">
        <f>'8'!E36</f>
        <v>0</v>
      </c>
      <c r="F41" s="67">
        <f>'8'!F36</f>
        <v>0</v>
      </c>
      <c r="G41" s="61" t="s">
        <v>95</v>
      </c>
      <c r="H41" s="59"/>
      <c r="I41" s="60" t="b">
        <f t="shared" si="1"/>
        <v>0</v>
      </c>
      <c r="J41" s="61" t="s">
        <v>96</v>
      </c>
      <c r="K41" s="59"/>
      <c r="L41" s="60" t="b">
        <f t="shared" si="0"/>
        <v>0</v>
      </c>
      <c r="M41" s="59" t="s">
        <v>95</v>
      </c>
      <c r="N41" s="45"/>
      <c r="O41" s="23" t="e">
        <f>#REF!</f>
        <v>#REF!</v>
      </c>
    </row>
    <row r="42" spans="2:15" x14ac:dyDescent="0.35">
      <c r="B42" s="68">
        <v>33</v>
      </c>
      <c r="C42" s="67">
        <f>'8'!C37</f>
        <v>0</v>
      </c>
      <c r="D42" s="67">
        <f>'8'!D37</f>
        <v>0</v>
      </c>
      <c r="E42" s="71">
        <f>'8'!E37</f>
        <v>0</v>
      </c>
      <c r="F42" s="67">
        <f>'8'!F37</f>
        <v>0</v>
      </c>
      <c r="G42" s="61" t="s">
        <v>95</v>
      </c>
      <c r="H42" s="59"/>
      <c r="I42" s="60" t="b">
        <f t="shared" si="1"/>
        <v>0</v>
      </c>
      <c r="J42" s="61" t="s">
        <v>96</v>
      </c>
      <c r="K42" s="59"/>
      <c r="L42" s="60" t="b">
        <f t="shared" si="0"/>
        <v>0</v>
      </c>
      <c r="M42" s="59" t="s">
        <v>95</v>
      </c>
      <c r="N42" s="45"/>
      <c r="O42" s="23" t="e">
        <f>#REF!</f>
        <v>#REF!</v>
      </c>
    </row>
    <row r="43" spans="2:15" x14ac:dyDescent="0.35">
      <c r="B43" s="68">
        <v>34</v>
      </c>
      <c r="C43" s="67">
        <f>'8'!C38</f>
        <v>0</v>
      </c>
      <c r="D43" s="67">
        <f>'8'!D38</f>
        <v>0</v>
      </c>
      <c r="E43" s="71">
        <f>'8'!E38</f>
        <v>0</v>
      </c>
      <c r="F43" s="67">
        <f>'8'!F38</f>
        <v>0</v>
      </c>
      <c r="G43" s="61" t="s">
        <v>95</v>
      </c>
      <c r="H43" s="59"/>
      <c r="I43" s="60" t="b">
        <f t="shared" si="1"/>
        <v>0</v>
      </c>
      <c r="J43" s="61" t="s">
        <v>96</v>
      </c>
      <c r="K43" s="59"/>
      <c r="L43" s="60" t="b">
        <f t="shared" si="0"/>
        <v>0</v>
      </c>
      <c r="M43" s="59" t="s">
        <v>95</v>
      </c>
      <c r="N43" s="45"/>
      <c r="O43" s="23" t="e">
        <f>#REF!</f>
        <v>#REF!</v>
      </c>
    </row>
    <row r="44" spans="2:15" x14ac:dyDescent="0.35">
      <c r="B44" s="68">
        <v>35</v>
      </c>
      <c r="C44" s="67">
        <f>'8'!C39</f>
        <v>0</v>
      </c>
      <c r="D44" s="67">
        <f>'8'!D39</f>
        <v>0</v>
      </c>
      <c r="E44" s="71">
        <f>'8'!E39</f>
        <v>0</v>
      </c>
      <c r="F44" s="67">
        <f>'8'!F39</f>
        <v>0</v>
      </c>
      <c r="G44" s="61" t="s">
        <v>95</v>
      </c>
      <c r="H44" s="59"/>
      <c r="I44" s="60" t="b">
        <f t="shared" si="1"/>
        <v>0</v>
      </c>
      <c r="J44" s="61" t="s">
        <v>96</v>
      </c>
      <c r="K44" s="59"/>
      <c r="L44" s="60" t="b">
        <f t="shared" si="0"/>
        <v>0</v>
      </c>
      <c r="M44" s="59" t="s">
        <v>95</v>
      </c>
      <c r="N44" s="45"/>
      <c r="O44" s="23" t="e">
        <f>#REF!</f>
        <v>#REF!</v>
      </c>
    </row>
    <row r="45" spans="2:15" x14ac:dyDescent="0.35">
      <c r="B45" s="68">
        <v>36</v>
      </c>
      <c r="C45" s="67">
        <f>'8'!C40</f>
        <v>0</v>
      </c>
      <c r="D45" s="67">
        <f>'8'!D40</f>
        <v>0</v>
      </c>
      <c r="E45" s="71">
        <f>'8'!E40</f>
        <v>0</v>
      </c>
      <c r="F45" s="67">
        <f>'8'!F40</f>
        <v>0</v>
      </c>
      <c r="G45" s="61" t="s">
        <v>95</v>
      </c>
      <c r="H45" s="59"/>
      <c r="I45" s="60" t="b">
        <f t="shared" si="1"/>
        <v>0</v>
      </c>
      <c r="J45" s="61" t="s">
        <v>96</v>
      </c>
      <c r="K45" s="59"/>
      <c r="L45" s="60" t="b">
        <f t="shared" si="0"/>
        <v>0</v>
      </c>
      <c r="M45" s="59" t="s">
        <v>95</v>
      </c>
      <c r="N45" s="45"/>
      <c r="O45" s="23" t="e">
        <f>#REF!</f>
        <v>#REF!</v>
      </c>
    </row>
    <row r="46" spans="2:15" x14ac:dyDescent="0.35">
      <c r="B46" s="68">
        <v>37</v>
      </c>
      <c r="C46" s="67">
        <f>'8'!C41</f>
        <v>0</v>
      </c>
      <c r="D46" s="67">
        <f>'8'!D41</f>
        <v>0</v>
      </c>
      <c r="E46" s="71">
        <f>'8'!E41</f>
        <v>0</v>
      </c>
      <c r="F46" s="67">
        <f>'8'!F41</f>
        <v>0</v>
      </c>
      <c r="G46" s="61" t="s">
        <v>95</v>
      </c>
      <c r="H46" s="59"/>
      <c r="I46" s="60" t="b">
        <f t="shared" si="1"/>
        <v>0</v>
      </c>
      <c r="J46" s="61" t="s">
        <v>96</v>
      </c>
      <c r="K46" s="59"/>
      <c r="L46" s="60" t="b">
        <f t="shared" si="0"/>
        <v>0</v>
      </c>
      <c r="M46" s="59" t="s">
        <v>95</v>
      </c>
      <c r="N46" s="45"/>
      <c r="O46" s="23" t="e">
        <f>#REF!</f>
        <v>#REF!</v>
      </c>
    </row>
    <row r="47" spans="2:15" x14ac:dyDescent="0.35">
      <c r="B47" s="68">
        <v>38</v>
      </c>
      <c r="C47" s="67">
        <f>'8'!C42</f>
        <v>0</v>
      </c>
      <c r="D47" s="67">
        <f>'8'!D42</f>
        <v>0</v>
      </c>
      <c r="E47" s="71">
        <f>'8'!E42</f>
        <v>0</v>
      </c>
      <c r="F47" s="67">
        <f>'8'!F42</f>
        <v>0</v>
      </c>
      <c r="G47" s="61" t="s">
        <v>95</v>
      </c>
      <c r="H47" s="59"/>
      <c r="I47" s="60" t="b">
        <f t="shared" si="1"/>
        <v>0</v>
      </c>
      <c r="J47" s="61" t="s">
        <v>96</v>
      </c>
      <c r="K47" s="59"/>
      <c r="L47" s="60" t="b">
        <f t="shared" si="0"/>
        <v>0</v>
      </c>
      <c r="M47" s="59" t="s">
        <v>95</v>
      </c>
      <c r="N47" s="45"/>
      <c r="O47" s="23" t="e">
        <f>#REF!</f>
        <v>#REF!</v>
      </c>
    </row>
    <row r="48" spans="2:15" x14ac:dyDescent="0.35">
      <c r="B48" s="68">
        <v>39</v>
      </c>
      <c r="C48" s="67">
        <f>'8'!C43</f>
        <v>0</v>
      </c>
      <c r="D48" s="67">
        <f>'8'!D43</f>
        <v>0</v>
      </c>
      <c r="E48" s="71">
        <f>'8'!E43</f>
        <v>0</v>
      </c>
      <c r="F48" s="67">
        <f>'8'!F43</f>
        <v>0</v>
      </c>
      <c r="G48" s="61" t="s">
        <v>95</v>
      </c>
      <c r="H48" s="59"/>
      <c r="I48" s="60" t="b">
        <f t="shared" si="1"/>
        <v>0</v>
      </c>
      <c r="J48" s="61" t="s">
        <v>96</v>
      </c>
      <c r="K48" s="59"/>
      <c r="L48" s="60" t="b">
        <f t="shared" si="0"/>
        <v>0</v>
      </c>
      <c r="M48" s="59" t="s">
        <v>95</v>
      </c>
      <c r="N48" s="45"/>
      <c r="O48" s="23" t="e">
        <f>#REF!</f>
        <v>#REF!</v>
      </c>
    </row>
    <row r="49" spans="2:19" x14ac:dyDescent="0.35">
      <c r="B49" s="68">
        <v>40</v>
      </c>
      <c r="C49" s="67">
        <f>'8'!C44</f>
        <v>0</v>
      </c>
      <c r="D49" s="67">
        <f>'8'!D44</f>
        <v>0</v>
      </c>
      <c r="E49" s="71">
        <f>'8'!E44</f>
        <v>0</v>
      </c>
      <c r="F49" s="67">
        <f>'8'!F44</f>
        <v>0</v>
      </c>
      <c r="G49" s="61" t="s">
        <v>95</v>
      </c>
      <c r="H49" s="59"/>
      <c r="I49" s="60" t="b">
        <f t="shared" si="1"/>
        <v>0</v>
      </c>
      <c r="J49" s="61" t="s">
        <v>96</v>
      </c>
      <c r="K49" s="59"/>
      <c r="L49" s="60" t="b">
        <f t="shared" si="0"/>
        <v>0</v>
      </c>
      <c r="M49" s="59" t="s">
        <v>95</v>
      </c>
      <c r="N49" s="45"/>
      <c r="O49" s="23" t="e">
        <f>#REF!</f>
        <v>#REF!</v>
      </c>
    </row>
    <row r="50" spans="2:19" x14ac:dyDescent="0.35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</row>
    <row r="53" spans="2:19" ht="61.5" customHeight="1" x14ac:dyDescent="0.35">
      <c r="C53" s="247" t="s">
        <v>143</v>
      </c>
      <c r="D53" s="247"/>
      <c r="E53" s="247"/>
      <c r="F53" s="248"/>
      <c r="G53" s="251" t="s">
        <v>114</v>
      </c>
      <c r="H53" s="65" t="s">
        <v>106</v>
      </c>
      <c r="I53" s="66" t="s">
        <v>112</v>
      </c>
      <c r="J53" s="251" t="s">
        <v>122</v>
      </c>
      <c r="K53" s="65" t="s">
        <v>106</v>
      </c>
      <c r="L53" s="66" t="s">
        <v>124</v>
      </c>
      <c r="M53" s="246" t="s">
        <v>115</v>
      </c>
      <c r="N53" s="57" t="s">
        <v>106</v>
      </c>
      <c r="O53" s="63" t="s">
        <v>127</v>
      </c>
      <c r="S53" s="64" t="s">
        <v>116</v>
      </c>
    </row>
    <row r="54" spans="2:19" ht="58" x14ac:dyDescent="0.35">
      <c r="C54" s="247"/>
      <c r="D54" s="247"/>
      <c r="E54" s="247"/>
      <c r="F54" s="248"/>
      <c r="G54" s="251"/>
      <c r="H54" s="65" t="s">
        <v>107</v>
      </c>
      <c r="I54" s="66" t="s">
        <v>113</v>
      </c>
      <c r="J54" s="251"/>
      <c r="K54" s="65" t="s">
        <v>107</v>
      </c>
      <c r="L54" s="66" t="s">
        <v>123</v>
      </c>
      <c r="M54" s="246"/>
      <c r="N54" s="57" t="s">
        <v>107</v>
      </c>
      <c r="O54" s="63" t="s">
        <v>128</v>
      </c>
      <c r="S54" s="64" t="s">
        <v>117</v>
      </c>
    </row>
    <row r="55" spans="2:19" ht="60.5" customHeight="1" x14ac:dyDescent="0.35">
      <c r="C55" s="247"/>
      <c r="D55" s="247"/>
      <c r="E55" s="247"/>
      <c r="F55" s="248"/>
      <c r="G55" s="251"/>
      <c r="H55" s="65" t="s">
        <v>108</v>
      </c>
      <c r="I55" s="66" t="s">
        <v>110</v>
      </c>
      <c r="J55" s="251"/>
      <c r="K55" s="65" t="s">
        <v>108</v>
      </c>
      <c r="L55" s="66" t="s">
        <v>125</v>
      </c>
      <c r="M55" s="246"/>
      <c r="N55" s="57" t="s">
        <v>108</v>
      </c>
      <c r="O55" s="63" t="s">
        <v>129</v>
      </c>
      <c r="S55" s="64" t="s">
        <v>118</v>
      </c>
    </row>
    <row r="56" spans="2:19" ht="58" x14ac:dyDescent="0.35">
      <c r="C56" s="247"/>
      <c r="D56" s="247"/>
      <c r="E56" s="247"/>
      <c r="F56" s="248"/>
      <c r="G56" s="251"/>
      <c r="H56" s="65" t="s">
        <v>109</v>
      </c>
      <c r="I56" s="66" t="s">
        <v>111</v>
      </c>
      <c r="J56" s="251"/>
      <c r="K56" s="65" t="s">
        <v>109</v>
      </c>
      <c r="L56" s="66" t="s">
        <v>126</v>
      </c>
      <c r="M56" s="246"/>
      <c r="N56" s="57" t="s">
        <v>109</v>
      </c>
      <c r="O56" s="63" t="s">
        <v>130</v>
      </c>
      <c r="S56" s="64" t="s">
        <v>119</v>
      </c>
    </row>
    <row r="57" spans="2:19" ht="54.5" customHeight="1" x14ac:dyDescent="0.35">
      <c r="C57" s="247"/>
      <c r="D57" s="247"/>
      <c r="E57" s="247"/>
      <c r="F57" s="248"/>
      <c r="G57" s="246" t="s">
        <v>131</v>
      </c>
      <c r="H57" s="57" t="s">
        <v>106</v>
      </c>
      <c r="I57" s="69" t="s">
        <v>144</v>
      </c>
      <c r="J57" s="246" t="s">
        <v>132</v>
      </c>
      <c r="K57" s="57" t="s">
        <v>106</v>
      </c>
      <c r="L57" s="69" t="s">
        <v>133</v>
      </c>
      <c r="M57" s="246" t="s">
        <v>137</v>
      </c>
      <c r="N57" s="57" t="s">
        <v>106</v>
      </c>
      <c r="O57" s="63" t="s">
        <v>139</v>
      </c>
      <c r="S57" s="64" t="s">
        <v>120</v>
      </c>
    </row>
    <row r="58" spans="2:19" ht="45" customHeight="1" x14ac:dyDescent="0.35">
      <c r="C58" s="247"/>
      <c r="D58" s="247"/>
      <c r="E58" s="247"/>
      <c r="F58" s="248"/>
      <c r="G58" s="246"/>
      <c r="H58" s="57" t="s">
        <v>107</v>
      </c>
      <c r="I58" s="69" t="s">
        <v>146</v>
      </c>
      <c r="J58" s="246"/>
      <c r="K58" s="57" t="s">
        <v>107</v>
      </c>
      <c r="L58" s="69" t="s">
        <v>134</v>
      </c>
      <c r="M58" s="246"/>
      <c r="N58" s="57" t="s">
        <v>107</v>
      </c>
      <c r="O58" s="63" t="s">
        <v>138</v>
      </c>
    </row>
    <row r="59" spans="2:19" ht="59.5" customHeight="1" x14ac:dyDescent="0.35">
      <c r="C59" s="247"/>
      <c r="D59" s="247"/>
      <c r="E59" s="247"/>
      <c r="F59" s="248"/>
      <c r="G59" s="246"/>
      <c r="H59" s="57" t="s">
        <v>108</v>
      </c>
      <c r="I59" s="69" t="s">
        <v>145</v>
      </c>
      <c r="J59" s="246"/>
      <c r="K59" s="57" t="s">
        <v>108</v>
      </c>
      <c r="L59" s="69" t="s">
        <v>135</v>
      </c>
      <c r="M59" s="246"/>
      <c r="N59" s="57" t="s">
        <v>108</v>
      </c>
      <c r="O59" s="63" t="s">
        <v>140</v>
      </c>
    </row>
    <row r="60" spans="2:19" ht="45" x14ac:dyDescent="0.35">
      <c r="C60" s="247"/>
      <c r="D60" s="247"/>
      <c r="E60" s="247"/>
      <c r="F60" s="248"/>
      <c r="G60" s="246"/>
      <c r="H60" s="57" t="s">
        <v>109</v>
      </c>
      <c r="I60" s="69" t="s">
        <v>147</v>
      </c>
      <c r="J60" s="246"/>
      <c r="K60" s="57" t="s">
        <v>109</v>
      </c>
      <c r="L60" s="69" t="s">
        <v>136</v>
      </c>
      <c r="M60" s="246"/>
      <c r="N60" s="57" t="s">
        <v>109</v>
      </c>
      <c r="O60" s="63" t="s">
        <v>141</v>
      </c>
      <c r="S60" s="64" t="s">
        <v>121</v>
      </c>
    </row>
    <row r="61" spans="2:19" ht="15" x14ac:dyDescent="0.35">
      <c r="I61" s="56"/>
    </row>
    <row r="62" spans="2:19" ht="15" x14ac:dyDescent="0.35">
      <c r="J62" s="56"/>
      <c r="O62" s="56"/>
    </row>
    <row r="63" spans="2:19" ht="15" x14ac:dyDescent="0.35">
      <c r="I63" s="56"/>
    </row>
    <row r="65" spans="9:9" ht="15" x14ac:dyDescent="0.35">
      <c r="I65" s="56"/>
    </row>
    <row r="67" spans="9:9" ht="15" x14ac:dyDescent="0.35">
      <c r="I67" s="56"/>
    </row>
    <row r="69" spans="9:9" x14ac:dyDescent="0.35">
      <c r="I69" s="58"/>
    </row>
    <row r="71" spans="9:9" x14ac:dyDescent="0.35">
      <c r="I71" s="62"/>
    </row>
  </sheetData>
  <mergeCells count="18">
    <mergeCell ref="J57:J60"/>
    <mergeCell ref="M57:M60"/>
    <mergeCell ref="B8:B9"/>
    <mergeCell ref="C8:D8"/>
    <mergeCell ref="E8:E9"/>
    <mergeCell ref="F8:F9"/>
    <mergeCell ref="G8:O8"/>
    <mergeCell ref="C53:F60"/>
    <mergeCell ref="G53:G56"/>
    <mergeCell ref="J53:J56"/>
    <mergeCell ref="M53:M56"/>
    <mergeCell ref="G57:G60"/>
    <mergeCell ref="B1:D7"/>
    <mergeCell ref="J1:M7"/>
    <mergeCell ref="E2:I2"/>
    <mergeCell ref="E3:I3"/>
    <mergeCell ref="E4:I4"/>
    <mergeCell ref="E5:I7"/>
  </mergeCells>
  <dataValidations count="2">
    <dataValidation type="list" allowBlank="1" showInputMessage="1" showErrorMessage="1" sqref="H10:H49 K10:K49 N10" xr:uid="{038A5AF3-9358-4489-84C3-71288E6BEF7D}">
      <formula1>$R$10:$R$13</formula1>
    </dataValidation>
    <dataValidation type="list" allowBlank="1" showInputMessage="1" showErrorMessage="1" sqref="G10:G49 M10:M49 J10:J49" xr:uid="{2B4229C8-AA8A-4AF9-B100-B18438645BDA}">
      <formula1>$Q$10:$Q$15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E56EE-1728-40F1-9812-8BAF1CD103C6}">
  <dimension ref="B1:S71"/>
  <sheetViews>
    <sheetView zoomScale="70" zoomScaleNormal="70" workbookViewId="0"/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35.08984375" customWidth="1"/>
    <col min="6" max="6" width="5.7265625" customWidth="1"/>
    <col min="7" max="7" width="20.26953125" customWidth="1"/>
    <col min="8" max="8" width="7.453125" customWidth="1"/>
    <col min="9" max="9" width="42.08984375" customWidth="1"/>
    <col min="10" max="10" width="19.36328125" customWidth="1"/>
    <col min="11" max="11" width="8.453125" customWidth="1"/>
    <col min="12" max="12" width="26" customWidth="1"/>
    <col min="13" max="13" width="19.26953125" customWidth="1"/>
    <col min="14" max="14" width="10.453125" customWidth="1"/>
    <col min="15" max="15" width="33.81640625" customWidth="1"/>
    <col min="17" max="17" width="13.81640625" customWidth="1"/>
  </cols>
  <sheetData>
    <row r="1" spans="2:18" x14ac:dyDescent="0.35">
      <c r="B1" s="244" t="s">
        <v>94</v>
      </c>
      <c r="C1" s="244"/>
      <c r="D1" s="244"/>
      <c r="E1" s="29"/>
      <c r="F1" s="29"/>
      <c r="G1" s="29"/>
      <c r="H1" s="29"/>
      <c r="I1" s="29"/>
      <c r="J1" s="249" t="s">
        <v>142</v>
      </c>
      <c r="K1" s="249"/>
      <c r="L1" s="249"/>
      <c r="M1" s="249"/>
      <c r="N1" s="29"/>
      <c r="O1" s="29"/>
    </row>
    <row r="2" spans="2:18" ht="24.5" x14ac:dyDescent="0.45">
      <c r="B2" s="244"/>
      <c r="C2" s="244"/>
      <c r="D2" s="244"/>
      <c r="E2" s="187" t="s">
        <v>77</v>
      </c>
      <c r="F2" s="187"/>
      <c r="G2" s="187"/>
      <c r="H2" s="187"/>
      <c r="I2" s="187"/>
      <c r="J2" s="249"/>
      <c r="K2" s="249"/>
      <c r="L2" s="249"/>
      <c r="M2" s="249"/>
      <c r="N2" s="49"/>
      <c r="O2" s="49"/>
    </row>
    <row r="3" spans="2:18" ht="24.5" x14ac:dyDescent="0.45">
      <c r="B3" s="244"/>
      <c r="C3" s="244"/>
      <c r="D3" s="244"/>
      <c r="E3" s="187" t="str">
        <f>PROFIL!C3 &amp;" " &amp;PROFIL!D3</f>
        <v>SMP NEGERI 3 BABELAN</v>
      </c>
      <c r="F3" s="187"/>
      <c r="G3" s="187"/>
      <c r="H3" s="187"/>
      <c r="I3" s="187"/>
      <c r="J3" s="249"/>
      <c r="K3" s="249"/>
      <c r="L3" s="249"/>
      <c r="M3" s="249"/>
      <c r="N3" s="49"/>
      <c r="O3" s="49"/>
    </row>
    <row r="4" spans="2:18" ht="24.5" customHeight="1" x14ac:dyDescent="0.35">
      <c r="B4" s="244"/>
      <c r="C4" s="244"/>
      <c r="D4" s="244"/>
      <c r="E4" s="188" t="str">
        <f>"ASSESMEN PESERTA DIDIK TAHUN PELAJARAN " &amp; ": " &amp;PROFIL!C15 &amp; PROFIL!D15 &amp;PROFIL!E15</f>
        <v>ASSESMEN PESERTA DIDIK TAHUN PELAJARAN : 2025/2026</v>
      </c>
      <c r="F4" s="188"/>
      <c r="G4" s="188"/>
      <c r="H4" s="188"/>
      <c r="I4" s="188"/>
      <c r="J4" s="249"/>
      <c r="K4" s="249"/>
      <c r="L4" s="249"/>
      <c r="M4" s="249"/>
      <c r="N4" s="50"/>
      <c r="O4" s="50"/>
    </row>
    <row r="5" spans="2:18" x14ac:dyDescent="0.35">
      <c r="B5" s="244"/>
      <c r="C5" s="244"/>
      <c r="D5" s="244"/>
      <c r="E5" s="242" t="s">
        <v>148</v>
      </c>
      <c r="F5" s="242"/>
      <c r="G5" s="242"/>
      <c r="H5" s="242"/>
      <c r="I5" s="242"/>
      <c r="J5" s="249"/>
      <c r="K5" s="249"/>
      <c r="L5" s="249"/>
      <c r="M5" s="249"/>
      <c r="N5" s="30"/>
      <c r="O5" s="29"/>
    </row>
    <row r="6" spans="2:18" x14ac:dyDescent="0.35">
      <c r="B6" s="244"/>
      <c r="C6" s="244"/>
      <c r="D6" s="244"/>
      <c r="E6" s="242"/>
      <c r="F6" s="242"/>
      <c r="G6" s="242"/>
      <c r="H6" s="242"/>
      <c r="I6" s="242"/>
      <c r="J6" s="249"/>
      <c r="K6" s="249"/>
      <c r="L6" s="249"/>
      <c r="M6" s="249"/>
      <c r="N6" s="30"/>
      <c r="O6" s="29"/>
    </row>
    <row r="7" spans="2:18" ht="13.5" customHeight="1" thickBot="1" x14ac:dyDescent="0.4">
      <c r="B7" s="245"/>
      <c r="C7" s="245"/>
      <c r="D7" s="245"/>
      <c r="E7" s="243"/>
      <c r="F7" s="243"/>
      <c r="G7" s="243"/>
      <c r="H7" s="243"/>
      <c r="I7" s="243"/>
      <c r="J7" s="250"/>
      <c r="K7" s="250"/>
      <c r="L7" s="250"/>
      <c r="M7" s="250"/>
      <c r="N7" s="29"/>
      <c r="O7" s="29"/>
    </row>
    <row r="8" spans="2:18" s="14" customFormat="1" ht="63.5" customHeight="1" thickBot="1" x14ac:dyDescent="0.4">
      <c r="B8" s="189" t="s">
        <v>48</v>
      </c>
      <c r="C8" s="191" t="s">
        <v>51</v>
      </c>
      <c r="D8" s="191"/>
      <c r="E8" s="191" t="s">
        <v>52</v>
      </c>
      <c r="F8" s="191" t="s">
        <v>53</v>
      </c>
      <c r="G8" s="252" t="s">
        <v>104</v>
      </c>
      <c r="H8" s="253"/>
      <c r="I8" s="253"/>
      <c r="J8" s="253"/>
      <c r="K8" s="253"/>
      <c r="L8" s="253"/>
      <c r="M8" s="253"/>
      <c r="N8" s="253"/>
      <c r="O8" s="254"/>
    </row>
    <row r="9" spans="2:18" s="14" customFormat="1" ht="15.5" customHeight="1" x14ac:dyDescent="0.35">
      <c r="B9" s="190"/>
      <c r="C9" s="17" t="s">
        <v>49</v>
      </c>
      <c r="D9" s="17" t="s">
        <v>50</v>
      </c>
      <c r="E9" s="186"/>
      <c r="F9" s="186"/>
      <c r="G9" s="51" t="s">
        <v>101</v>
      </c>
      <c r="H9" s="55" t="s">
        <v>102</v>
      </c>
      <c r="I9" s="55" t="s">
        <v>103</v>
      </c>
      <c r="J9" s="52" t="s">
        <v>105</v>
      </c>
      <c r="K9" s="52" t="s">
        <v>102</v>
      </c>
      <c r="L9" s="52" t="s">
        <v>103</v>
      </c>
      <c r="M9" s="53" t="s">
        <v>101</v>
      </c>
      <c r="N9" s="53" t="s">
        <v>102</v>
      </c>
      <c r="O9" s="53" t="s">
        <v>103</v>
      </c>
    </row>
    <row r="10" spans="2:18" ht="18" customHeight="1" x14ac:dyDescent="0.35">
      <c r="B10" s="67">
        <v>1</v>
      </c>
      <c r="C10" s="67">
        <f>'10'!C5</f>
        <v>0</v>
      </c>
      <c r="D10" s="67">
        <f>'10'!D5</f>
        <v>0</v>
      </c>
      <c r="E10" s="71">
        <f>'10'!E5</f>
        <v>0</v>
      </c>
      <c r="F10" s="67">
        <f>'10'!F5</f>
        <v>0</v>
      </c>
      <c r="G10" s="61" t="s">
        <v>95</v>
      </c>
      <c r="H10" s="59"/>
      <c r="I10" s="60" t="b">
        <f>IF(H10="SB",$I$53,IF(H10="B",$I$54,IF(H10="C",$I$55,IF(H10="K",$I$56))))</f>
        <v>0</v>
      </c>
      <c r="J10" s="61" t="s">
        <v>96</v>
      </c>
      <c r="K10" s="59"/>
      <c r="L10" s="60" t="b">
        <f>IF(K10="SB",$L$53,IF(K10="B",$L$54,IF(K10="C",$L$55,IF(K10="K",$L$56))))</f>
        <v>0</v>
      </c>
      <c r="M10" s="59" t="s">
        <v>95</v>
      </c>
      <c r="N10" s="45"/>
      <c r="O10" s="23"/>
      <c r="Q10" s="54" t="s">
        <v>95</v>
      </c>
      <c r="R10" s="54" t="s">
        <v>106</v>
      </c>
    </row>
    <row r="11" spans="2:18" x14ac:dyDescent="0.35">
      <c r="B11" s="68">
        <v>2</v>
      </c>
      <c r="C11" s="67">
        <f>'10'!C6</f>
        <v>0</v>
      </c>
      <c r="D11" s="67">
        <f>'10'!D6</f>
        <v>0</v>
      </c>
      <c r="E11" s="71">
        <f>'10'!E6</f>
        <v>0</v>
      </c>
      <c r="F11" s="67">
        <f>'10'!F6</f>
        <v>0</v>
      </c>
      <c r="G11" s="61" t="s">
        <v>95</v>
      </c>
      <c r="H11" s="59"/>
      <c r="I11" s="60" t="b">
        <f>IF(H11="SB",$I$53,IF(H11="B",$I$54,IF(H11="C",$I$55,IF(H11="K",$I$56))))</f>
        <v>0</v>
      </c>
      <c r="J11" s="61" t="s">
        <v>96</v>
      </c>
      <c r="K11" s="59"/>
      <c r="L11" s="60" t="b">
        <f t="shared" ref="L11:L49" si="0">IF(K11="SB",$L$53,IF(K11="B",$L$54,IF(K11="C",$L$55,IF(K11="K",$L$56))))</f>
        <v>0</v>
      </c>
      <c r="M11" s="59" t="s">
        <v>95</v>
      </c>
      <c r="N11" s="45"/>
      <c r="O11" s="23" t="e">
        <f>#REF!</f>
        <v>#REF!</v>
      </c>
      <c r="Q11" s="54" t="s">
        <v>97</v>
      </c>
      <c r="R11" s="54" t="s">
        <v>107</v>
      </c>
    </row>
    <row r="12" spans="2:18" x14ac:dyDescent="0.35">
      <c r="B12" s="68">
        <v>3</v>
      </c>
      <c r="C12" s="67">
        <f>'10'!C7</f>
        <v>0</v>
      </c>
      <c r="D12" s="67">
        <f>'10'!D7</f>
        <v>0</v>
      </c>
      <c r="E12" s="71">
        <f>'10'!E7</f>
        <v>0</v>
      </c>
      <c r="F12" s="67">
        <f>'10'!F7</f>
        <v>0</v>
      </c>
      <c r="G12" s="61" t="s">
        <v>95</v>
      </c>
      <c r="H12" s="59"/>
      <c r="I12" s="60" t="b">
        <f t="shared" ref="I12:I49" si="1">IF(H12="SB",$I$53,IF(H12="B",$I$54,IF(H12="C",$I$55,IF(H12="K",$I$56))))</f>
        <v>0</v>
      </c>
      <c r="J12" s="61" t="s">
        <v>96</v>
      </c>
      <c r="K12" s="59"/>
      <c r="L12" s="60" t="b">
        <f t="shared" si="0"/>
        <v>0</v>
      </c>
      <c r="M12" s="59" t="s">
        <v>95</v>
      </c>
      <c r="N12" s="45"/>
      <c r="O12" s="23" t="e">
        <f>#REF!</f>
        <v>#REF!</v>
      </c>
      <c r="Q12" s="54" t="s">
        <v>98</v>
      </c>
      <c r="R12" s="54" t="s">
        <v>108</v>
      </c>
    </row>
    <row r="13" spans="2:18" x14ac:dyDescent="0.35">
      <c r="B13" s="68">
        <v>4</v>
      </c>
      <c r="C13" s="67">
        <f>'10'!C8</f>
        <v>0</v>
      </c>
      <c r="D13" s="67">
        <f>'10'!D8</f>
        <v>0</v>
      </c>
      <c r="E13" s="71">
        <f>'10'!E8</f>
        <v>0</v>
      </c>
      <c r="F13" s="67">
        <f>'10'!F8</f>
        <v>0</v>
      </c>
      <c r="G13" s="61" t="s">
        <v>95</v>
      </c>
      <c r="H13" s="59"/>
      <c r="I13" s="60" t="b">
        <f t="shared" si="1"/>
        <v>0</v>
      </c>
      <c r="J13" s="61" t="s">
        <v>96</v>
      </c>
      <c r="K13" s="59"/>
      <c r="L13" s="60" t="b">
        <f t="shared" si="0"/>
        <v>0</v>
      </c>
      <c r="M13" s="59" t="s">
        <v>95</v>
      </c>
      <c r="N13" s="45"/>
      <c r="O13" s="23" t="e">
        <f>#REF!</f>
        <v>#REF!</v>
      </c>
      <c r="Q13" s="54" t="s">
        <v>99</v>
      </c>
      <c r="R13" s="54" t="s">
        <v>109</v>
      </c>
    </row>
    <row r="14" spans="2:18" x14ac:dyDescent="0.35">
      <c r="B14" s="68">
        <v>5</v>
      </c>
      <c r="C14" s="67">
        <f>'10'!C9</f>
        <v>0</v>
      </c>
      <c r="D14" s="67">
        <f>'10'!D9</f>
        <v>0</v>
      </c>
      <c r="E14" s="71">
        <f>'10'!E9</f>
        <v>0</v>
      </c>
      <c r="F14" s="67">
        <f>'10'!F9</f>
        <v>0</v>
      </c>
      <c r="G14" s="61" t="s">
        <v>95</v>
      </c>
      <c r="H14" s="59"/>
      <c r="I14" s="60" t="b">
        <f t="shared" si="1"/>
        <v>0</v>
      </c>
      <c r="J14" s="61" t="s">
        <v>96</v>
      </c>
      <c r="K14" s="59"/>
      <c r="L14" s="60" t="b">
        <f t="shared" si="0"/>
        <v>0</v>
      </c>
      <c r="M14" s="59" t="s">
        <v>95</v>
      </c>
      <c r="N14" s="45"/>
      <c r="O14" s="23" t="e">
        <f>#REF!</f>
        <v>#REF!</v>
      </c>
      <c r="Q14" s="54" t="s">
        <v>100</v>
      </c>
    </row>
    <row r="15" spans="2:18" x14ac:dyDescent="0.35">
      <c r="B15" s="68">
        <v>6</v>
      </c>
      <c r="C15" s="67">
        <f>'10'!C10</f>
        <v>0</v>
      </c>
      <c r="D15" s="67">
        <f>'10'!D10</f>
        <v>0</v>
      </c>
      <c r="E15" s="71">
        <f>'10'!E10</f>
        <v>0</v>
      </c>
      <c r="F15" s="67">
        <f>'10'!F10</f>
        <v>0</v>
      </c>
      <c r="G15" s="61" t="s">
        <v>95</v>
      </c>
      <c r="H15" s="59"/>
      <c r="I15" s="60" t="b">
        <f t="shared" si="1"/>
        <v>0</v>
      </c>
      <c r="J15" s="61" t="s">
        <v>96</v>
      </c>
      <c r="K15" s="59"/>
      <c r="L15" s="60" t="b">
        <f t="shared" si="0"/>
        <v>0</v>
      </c>
      <c r="M15" s="59" t="s">
        <v>95</v>
      </c>
      <c r="N15" s="45"/>
      <c r="O15" s="23" t="e">
        <f>#REF!</f>
        <v>#REF!</v>
      </c>
      <c r="Q15" s="54" t="s">
        <v>96</v>
      </c>
    </row>
    <row r="16" spans="2:18" x14ac:dyDescent="0.35">
      <c r="B16" s="68">
        <v>7</v>
      </c>
      <c r="C16" s="67">
        <f>'10'!C11</f>
        <v>0</v>
      </c>
      <c r="D16" s="67">
        <f>'10'!D11</f>
        <v>0</v>
      </c>
      <c r="E16" s="71">
        <f>'10'!E11</f>
        <v>0</v>
      </c>
      <c r="F16" s="67">
        <f>'10'!F11</f>
        <v>0</v>
      </c>
      <c r="G16" s="61" t="s">
        <v>95</v>
      </c>
      <c r="H16" s="59"/>
      <c r="I16" s="60" t="b">
        <f t="shared" si="1"/>
        <v>0</v>
      </c>
      <c r="J16" s="61" t="s">
        <v>96</v>
      </c>
      <c r="K16" s="59"/>
      <c r="L16" s="60" t="b">
        <f t="shared" si="0"/>
        <v>0</v>
      </c>
      <c r="M16" s="59" t="s">
        <v>95</v>
      </c>
      <c r="N16" s="45"/>
      <c r="O16" s="23" t="e">
        <f>#REF!</f>
        <v>#REF!</v>
      </c>
    </row>
    <row r="17" spans="2:15" x14ac:dyDescent="0.35">
      <c r="B17" s="68">
        <v>8</v>
      </c>
      <c r="C17" s="67">
        <f>'10'!C12</f>
        <v>0</v>
      </c>
      <c r="D17" s="67">
        <f>'10'!D12</f>
        <v>0</v>
      </c>
      <c r="E17" s="71">
        <f>'10'!E12</f>
        <v>0</v>
      </c>
      <c r="F17" s="67">
        <f>'10'!F12</f>
        <v>0</v>
      </c>
      <c r="G17" s="61" t="s">
        <v>95</v>
      </c>
      <c r="H17" s="59"/>
      <c r="I17" s="60" t="b">
        <f t="shared" si="1"/>
        <v>0</v>
      </c>
      <c r="J17" s="61" t="s">
        <v>96</v>
      </c>
      <c r="K17" s="59"/>
      <c r="L17" s="60" t="b">
        <f t="shared" si="0"/>
        <v>0</v>
      </c>
      <c r="M17" s="59" t="s">
        <v>95</v>
      </c>
      <c r="N17" s="45"/>
      <c r="O17" s="23" t="e">
        <f>#REF!</f>
        <v>#REF!</v>
      </c>
    </row>
    <row r="18" spans="2:15" x14ac:dyDescent="0.35">
      <c r="B18" s="68">
        <v>9</v>
      </c>
      <c r="C18" s="67">
        <f>'10'!C13</f>
        <v>0</v>
      </c>
      <c r="D18" s="67">
        <f>'10'!D13</f>
        <v>0</v>
      </c>
      <c r="E18" s="71">
        <f>'10'!E13</f>
        <v>0</v>
      </c>
      <c r="F18" s="67">
        <f>'10'!F13</f>
        <v>0</v>
      </c>
      <c r="G18" s="61" t="s">
        <v>95</v>
      </c>
      <c r="H18" s="59"/>
      <c r="I18" s="60" t="b">
        <f t="shared" si="1"/>
        <v>0</v>
      </c>
      <c r="J18" s="61" t="s">
        <v>96</v>
      </c>
      <c r="K18" s="59"/>
      <c r="L18" s="60" t="b">
        <f t="shared" si="0"/>
        <v>0</v>
      </c>
      <c r="M18" s="59" t="s">
        <v>95</v>
      </c>
      <c r="N18" s="45"/>
      <c r="O18" s="23" t="e">
        <f>#REF!</f>
        <v>#REF!</v>
      </c>
    </row>
    <row r="19" spans="2:15" x14ac:dyDescent="0.35">
      <c r="B19" s="68">
        <v>10</v>
      </c>
      <c r="C19" s="67">
        <f>'10'!C14</f>
        <v>0</v>
      </c>
      <c r="D19" s="67">
        <f>'10'!D14</f>
        <v>0</v>
      </c>
      <c r="E19" s="71">
        <f>'10'!E14</f>
        <v>0</v>
      </c>
      <c r="F19" s="67">
        <f>'10'!F14</f>
        <v>0</v>
      </c>
      <c r="G19" s="61" t="s">
        <v>95</v>
      </c>
      <c r="H19" s="59"/>
      <c r="I19" s="60" t="b">
        <f t="shared" si="1"/>
        <v>0</v>
      </c>
      <c r="J19" s="61" t="s">
        <v>96</v>
      </c>
      <c r="K19" s="59"/>
      <c r="L19" s="60" t="b">
        <f t="shared" si="0"/>
        <v>0</v>
      </c>
      <c r="M19" s="59" t="s">
        <v>95</v>
      </c>
      <c r="N19" s="45"/>
      <c r="O19" s="23" t="e">
        <f>#REF!</f>
        <v>#REF!</v>
      </c>
    </row>
    <row r="20" spans="2:15" x14ac:dyDescent="0.35">
      <c r="B20" s="68">
        <v>11</v>
      </c>
      <c r="C20" s="67">
        <f>'10'!C15</f>
        <v>0</v>
      </c>
      <c r="D20" s="67">
        <f>'10'!D15</f>
        <v>0</v>
      </c>
      <c r="E20" s="71">
        <f>'10'!E15</f>
        <v>0</v>
      </c>
      <c r="F20" s="67">
        <f>'10'!F15</f>
        <v>0</v>
      </c>
      <c r="G20" s="61" t="s">
        <v>95</v>
      </c>
      <c r="H20" s="59"/>
      <c r="I20" s="60" t="b">
        <f t="shared" si="1"/>
        <v>0</v>
      </c>
      <c r="J20" s="61" t="s">
        <v>96</v>
      </c>
      <c r="K20" s="59"/>
      <c r="L20" s="60" t="b">
        <f t="shared" si="0"/>
        <v>0</v>
      </c>
      <c r="M20" s="59" t="s">
        <v>95</v>
      </c>
      <c r="N20" s="45"/>
      <c r="O20" s="23" t="e">
        <f>#REF!</f>
        <v>#REF!</v>
      </c>
    </row>
    <row r="21" spans="2:15" x14ac:dyDescent="0.35">
      <c r="B21" s="68">
        <v>12</v>
      </c>
      <c r="C21" s="67">
        <f>'10'!C16</f>
        <v>0</v>
      </c>
      <c r="D21" s="67">
        <f>'10'!D16</f>
        <v>0</v>
      </c>
      <c r="E21" s="71">
        <f>'10'!E16</f>
        <v>0</v>
      </c>
      <c r="F21" s="67">
        <f>'10'!F16</f>
        <v>0</v>
      </c>
      <c r="G21" s="61" t="s">
        <v>95</v>
      </c>
      <c r="H21" s="59"/>
      <c r="I21" s="60" t="b">
        <f t="shared" si="1"/>
        <v>0</v>
      </c>
      <c r="J21" s="61" t="s">
        <v>96</v>
      </c>
      <c r="K21" s="59"/>
      <c r="L21" s="60" t="b">
        <f t="shared" si="0"/>
        <v>0</v>
      </c>
      <c r="M21" s="59" t="s">
        <v>95</v>
      </c>
      <c r="N21" s="45"/>
      <c r="O21" s="23" t="e">
        <f>#REF!</f>
        <v>#REF!</v>
      </c>
    </row>
    <row r="22" spans="2:15" x14ac:dyDescent="0.35">
      <c r="B22" s="68">
        <v>13</v>
      </c>
      <c r="C22" s="67">
        <f>'10'!C17</f>
        <v>0</v>
      </c>
      <c r="D22" s="67">
        <f>'10'!D17</f>
        <v>0</v>
      </c>
      <c r="E22" s="71">
        <f>'10'!E17</f>
        <v>0</v>
      </c>
      <c r="F22" s="67">
        <f>'10'!F17</f>
        <v>0</v>
      </c>
      <c r="G22" s="61" t="s">
        <v>95</v>
      </c>
      <c r="H22" s="59"/>
      <c r="I22" s="60" t="b">
        <f t="shared" si="1"/>
        <v>0</v>
      </c>
      <c r="J22" s="61" t="s">
        <v>96</v>
      </c>
      <c r="K22" s="59"/>
      <c r="L22" s="60" t="b">
        <f t="shared" si="0"/>
        <v>0</v>
      </c>
      <c r="M22" s="59" t="s">
        <v>95</v>
      </c>
      <c r="N22" s="45"/>
      <c r="O22" s="23" t="e">
        <f>#REF!</f>
        <v>#REF!</v>
      </c>
    </row>
    <row r="23" spans="2:15" x14ac:dyDescent="0.35">
      <c r="B23" s="68">
        <v>14</v>
      </c>
      <c r="C23" s="67">
        <f>'10'!C18</f>
        <v>0</v>
      </c>
      <c r="D23" s="67">
        <f>'10'!D18</f>
        <v>0</v>
      </c>
      <c r="E23" s="71">
        <f>'10'!E18</f>
        <v>0</v>
      </c>
      <c r="F23" s="67">
        <f>'10'!F18</f>
        <v>0</v>
      </c>
      <c r="G23" s="61" t="s">
        <v>95</v>
      </c>
      <c r="H23" s="59"/>
      <c r="I23" s="60" t="b">
        <f t="shared" si="1"/>
        <v>0</v>
      </c>
      <c r="J23" s="61" t="s">
        <v>96</v>
      </c>
      <c r="K23" s="59"/>
      <c r="L23" s="60" t="b">
        <f t="shared" si="0"/>
        <v>0</v>
      </c>
      <c r="M23" s="59" t="s">
        <v>95</v>
      </c>
      <c r="N23" s="45"/>
      <c r="O23" s="23" t="e">
        <f>#REF!</f>
        <v>#REF!</v>
      </c>
    </row>
    <row r="24" spans="2:15" x14ac:dyDescent="0.35">
      <c r="B24" s="68">
        <v>15</v>
      </c>
      <c r="C24" s="67">
        <f>'10'!C19</f>
        <v>0</v>
      </c>
      <c r="D24" s="67">
        <f>'10'!D19</f>
        <v>0</v>
      </c>
      <c r="E24" s="71">
        <f>'10'!E19</f>
        <v>0</v>
      </c>
      <c r="F24" s="67">
        <f>'10'!F19</f>
        <v>0</v>
      </c>
      <c r="G24" s="61" t="s">
        <v>95</v>
      </c>
      <c r="H24" s="59"/>
      <c r="I24" s="60" t="b">
        <f t="shared" si="1"/>
        <v>0</v>
      </c>
      <c r="J24" s="61" t="s">
        <v>96</v>
      </c>
      <c r="K24" s="59"/>
      <c r="L24" s="60" t="b">
        <f t="shared" si="0"/>
        <v>0</v>
      </c>
      <c r="M24" s="59" t="s">
        <v>95</v>
      </c>
      <c r="N24" s="45"/>
      <c r="O24" s="23" t="e">
        <f>#REF!</f>
        <v>#REF!</v>
      </c>
    </row>
    <row r="25" spans="2:15" x14ac:dyDescent="0.35">
      <c r="B25" s="68">
        <v>16</v>
      </c>
      <c r="C25" s="67">
        <f>'10'!C20</f>
        <v>0</v>
      </c>
      <c r="D25" s="67">
        <f>'10'!D20</f>
        <v>0</v>
      </c>
      <c r="E25" s="71">
        <f>'10'!E20</f>
        <v>0</v>
      </c>
      <c r="F25" s="67">
        <f>'10'!F20</f>
        <v>0</v>
      </c>
      <c r="G25" s="61" t="s">
        <v>95</v>
      </c>
      <c r="H25" s="59"/>
      <c r="I25" s="60" t="b">
        <f t="shared" si="1"/>
        <v>0</v>
      </c>
      <c r="J25" s="61" t="s">
        <v>96</v>
      </c>
      <c r="K25" s="59"/>
      <c r="L25" s="60" t="b">
        <f t="shared" si="0"/>
        <v>0</v>
      </c>
      <c r="M25" s="59" t="s">
        <v>95</v>
      </c>
      <c r="N25" s="45"/>
      <c r="O25" s="23" t="e">
        <f>#REF!</f>
        <v>#REF!</v>
      </c>
    </row>
    <row r="26" spans="2:15" x14ac:dyDescent="0.35">
      <c r="B26" s="68">
        <v>17</v>
      </c>
      <c r="C26" s="67">
        <f>'10'!C21</f>
        <v>0</v>
      </c>
      <c r="D26" s="67">
        <f>'10'!D21</f>
        <v>0</v>
      </c>
      <c r="E26" s="71">
        <f>'10'!E21</f>
        <v>0</v>
      </c>
      <c r="F26" s="67">
        <f>'10'!F21</f>
        <v>0</v>
      </c>
      <c r="G26" s="61" t="s">
        <v>95</v>
      </c>
      <c r="H26" s="59"/>
      <c r="I26" s="60" t="b">
        <f t="shared" si="1"/>
        <v>0</v>
      </c>
      <c r="J26" s="61" t="s">
        <v>96</v>
      </c>
      <c r="K26" s="59"/>
      <c r="L26" s="60" t="b">
        <f t="shared" si="0"/>
        <v>0</v>
      </c>
      <c r="M26" s="59" t="s">
        <v>95</v>
      </c>
      <c r="N26" s="45"/>
      <c r="O26" s="23" t="e">
        <f>#REF!</f>
        <v>#REF!</v>
      </c>
    </row>
    <row r="27" spans="2:15" x14ac:dyDescent="0.35">
      <c r="B27" s="68">
        <v>18</v>
      </c>
      <c r="C27" s="67">
        <f>'10'!C22</f>
        <v>0</v>
      </c>
      <c r="D27" s="67">
        <f>'10'!D22</f>
        <v>0</v>
      </c>
      <c r="E27" s="71">
        <f>'10'!E22</f>
        <v>0</v>
      </c>
      <c r="F27" s="67">
        <f>'10'!F22</f>
        <v>0</v>
      </c>
      <c r="G27" s="61" t="s">
        <v>95</v>
      </c>
      <c r="H27" s="59"/>
      <c r="I27" s="60" t="b">
        <f t="shared" si="1"/>
        <v>0</v>
      </c>
      <c r="J27" s="61" t="s">
        <v>96</v>
      </c>
      <c r="K27" s="59"/>
      <c r="L27" s="60" t="b">
        <f t="shared" si="0"/>
        <v>0</v>
      </c>
      <c r="M27" s="59" t="s">
        <v>95</v>
      </c>
      <c r="N27" s="45"/>
      <c r="O27" s="23" t="e">
        <f>#REF!</f>
        <v>#REF!</v>
      </c>
    </row>
    <row r="28" spans="2:15" x14ac:dyDescent="0.35">
      <c r="B28" s="68">
        <v>19</v>
      </c>
      <c r="C28" s="67">
        <f>'10'!C23</f>
        <v>0</v>
      </c>
      <c r="D28" s="67">
        <f>'10'!D23</f>
        <v>0</v>
      </c>
      <c r="E28" s="71">
        <f>'10'!E23</f>
        <v>0</v>
      </c>
      <c r="F28" s="67">
        <f>'10'!F23</f>
        <v>0</v>
      </c>
      <c r="G28" s="61" t="s">
        <v>95</v>
      </c>
      <c r="H28" s="59"/>
      <c r="I28" s="60" t="b">
        <f t="shared" si="1"/>
        <v>0</v>
      </c>
      <c r="J28" s="61" t="s">
        <v>96</v>
      </c>
      <c r="K28" s="59"/>
      <c r="L28" s="60" t="b">
        <f t="shared" si="0"/>
        <v>0</v>
      </c>
      <c r="M28" s="59" t="s">
        <v>95</v>
      </c>
      <c r="N28" s="45"/>
      <c r="O28" s="23" t="e">
        <f>#REF!</f>
        <v>#REF!</v>
      </c>
    </row>
    <row r="29" spans="2:15" x14ac:dyDescent="0.35">
      <c r="B29" s="68">
        <v>20</v>
      </c>
      <c r="C29" s="67">
        <f>'10'!C24</f>
        <v>0</v>
      </c>
      <c r="D29" s="67">
        <f>'10'!D24</f>
        <v>0</v>
      </c>
      <c r="E29" s="71">
        <f>'10'!E24</f>
        <v>0</v>
      </c>
      <c r="F29" s="67">
        <f>'10'!F24</f>
        <v>0</v>
      </c>
      <c r="G29" s="61" t="s">
        <v>95</v>
      </c>
      <c r="H29" s="59"/>
      <c r="I29" s="60" t="b">
        <f t="shared" si="1"/>
        <v>0</v>
      </c>
      <c r="J29" s="61" t="s">
        <v>96</v>
      </c>
      <c r="K29" s="59"/>
      <c r="L29" s="60" t="b">
        <f t="shared" si="0"/>
        <v>0</v>
      </c>
      <c r="M29" s="59" t="s">
        <v>95</v>
      </c>
      <c r="N29" s="45"/>
      <c r="O29" s="23" t="e">
        <f>#REF!</f>
        <v>#REF!</v>
      </c>
    </row>
    <row r="30" spans="2:15" x14ac:dyDescent="0.35">
      <c r="B30" s="68">
        <v>21</v>
      </c>
      <c r="C30" s="67">
        <f>'10'!C25</f>
        <v>0</v>
      </c>
      <c r="D30" s="67">
        <f>'10'!D25</f>
        <v>0</v>
      </c>
      <c r="E30" s="71">
        <f>'10'!E25</f>
        <v>0</v>
      </c>
      <c r="F30" s="67">
        <f>'10'!F25</f>
        <v>0</v>
      </c>
      <c r="G30" s="61" t="s">
        <v>95</v>
      </c>
      <c r="H30" s="59"/>
      <c r="I30" s="60" t="b">
        <f t="shared" si="1"/>
        <v>0</v>
      </c>
      <c r="J30" s="61" t="s">
        <v>96</v>
      </c>
      <c r="K30" s="59"/>
      <c r="L30" s="60" t="b">
        <f t="shared" si="0"/>
        <v>0</v>
      </c>
      <c r="M30" s="59" t="s">
        <v>95</v>
      </c>
      <c r="N30" s="45"/>
      <c r="O30" s="23" t="e">
        <f>#REF!</f>
        <v>#REF!</v>
      </c>
    </row>
    <row r="31" spans="2:15" x14ac:dyDescent="0.35">
      <c r="B31" s="68">
        <v>22</v>
      </c>
      <c r="C31" s="67">
        <f>'10'!C26</f>
        <v>0</v>
      </c>
      <c r="D31" s="67">
        <f>'10'!D26</f>
        <v>0</v>
      </c>
      <c r="E31" s="71">
        <f>'10'!E26</f>
        <v>0</v>
      </c>
      <c r="F31" s="67">
        <f>'10'!F26</f>
        <v>0</v>
      </c>
      <c r="G31" s="61" t="s">
        <v>95</v>
      </c>
      <c r="H31" s="59"/>
      <c r="I31" s="60" t="b">
        <f t="shared" si="1"/>
        <v>0</v>
      </c>
      <c r="J31" s="61" t="s">
        <v>96</v>
      </c>
      <c r="K31" s="59"/>
      <c r="L31" s="60" t="b">
        <f t="shared" si="0"/>
        <v>0</v>
      </c>
      <c r="M31" s="59" t="s">
        <v>95</v>
      </c>
      <c r="N31" s="45"/>
      <c r="O31" s="23" t="e">
        <f>#REF!</f>
        <v>#REF!</v>
      </c>
    </row>
    <row r="32" spans="2:15" x14ac:dyDescent="0.35">
      <c r="B32" s="68">
        <v>23</v>
      </c>
      <c r="C32" s="67">
        <f>'10'!C27</f>
        <v>0</v>
      </c>
      <c r="D32" s="67">
        <f>'10'!D27</f>
        <v>0</v>
      </c>
      <c r="E32" s="71">
        <f>'10'!E27</f>
        <v>0</v>
      </c>
      <c r="F32" s="67">
        <f>'10'!F27</f>
        <v>0</v>
      </c>
      <c r="G32" s="61" t="s">
        <v>95</v>
      </c>
      <c r="H32" s="59"/>
      <c r="I32" s="60" t="b">
        <f t="shared" si="1"/>
        <v>0</v>
      </c>
      <c r="J32" s="61" t="s">
        <v>96</v>
      </c>
      <c r="K32" s="59"/>
      <c r="L32" s="60" t="b">
        <f t="shared" si="0"/>
        <v>0</v>
      </c>
      <c r="M32" s="59" t="s">
        <v>95</v>
      </c>
      <c r="N32" s="45"/>
      <c r="O32" s="23" t="e">
        <f>#REF!</f>
        <v>#REF!</v>
      </c>
    </row>
    <row r="33" spans="2:15" x14ac:dyDescent="0.35">
      <c r="B33" s="68">
        <v>24</v>
      </c>
      <c r="C33" s="67">
        <f>'10'!C28</f>
        <v>0</v>
      </c>
      <c r="D33" s="67">
        <f>'10'!D28</f>
        <v>0</v>
      </c>
      <c r="E33" s="71">
        <f>'10'!E28</f>
        <v>0</v>
      </c>
      <c r="F33" s="67">
        <f>'10'!F28</f>
        <v>0</v>
      </c>
      <c r="G33" s="61" t="s">
        <v>95</v>
      </c>
      <c r="H33" s="59"/>
      <c r="I33" s="60" t="b">
        <f t="shared" si="1"/>
        <v>0</v>
      </c>
      <c r="J33" s="61" t="s">
        <v>96</v>
      </c>
      <c r="K33" s="59"/>
      <c r="L33" s="60" t="b">
        <f t="shared" si="0"/>
        <v>0</v>
      </c>
      <c r="M33" s="59" t="s">
        <v>95</v>
      </c>
      <c r="N33" s="45"/>
      <c r="O33" s="23" t="e">
        <f>#REF!</f>
        <v>#REF!</v>
      </c>
    </row>
    <row r="34" spans="2:15" x14ac:dyDescent="0.35">
      <c r="B34" s="68">
        <v>25</v>
      </c>
      <c r="C34" s="67">
        <f>'10'!C29</f>
        <v>0</v>
      </c>
      <c r="D34" s="67">
        <f>'10'!D29</f>
        <v>0</v>
      </c>
      <c r="E34" s="71">
        <f>'10'!E29</f>
        <v>0</v>
      </c>
      <c r="F34" s="67">
        <f>'10'!F29</f>
        <v>0</v>
      </c>
      <c r="G34" s="61" t="s">
        <v>95</v>
      </c>
      <c r="H34" s="59"/>
      <c r="I34" s="60" t="b">
        <f t="shared" si="1"/>
        <v>0</v>
      </c>
      <c r="J34" s="61" t="s">
        <v>96</v>
      </c>
      <c r="K34" s="59"/>
      <c r="L34" s="60" t="b">
        <f t="shared" si="0"/>
        <v>0</v>
      </c>
      <c r="M34" s="59" t="s">
        <v>95</v>
      </c>
      <c r="N34" s="45"/>
      <c r="O34" s="23" t="e">
        <f>#REF!</f>
        <v>#REF!</v>
      </c>
    </row>
    <row r="35" spans="2:15" x14ac:dyDescent="0.35">
      <c r="B35" s="68">
        <v>26</v>
      </c>
      <c r="C35" s="67">
        <f>'10'!C30</f>
        <v>0</v>
      </c>
      <c r="D35" s="67">
        <f>'10'!D30</f>
        <v>0</v>
      </c>
      <c r="E35" s="71">
        <f>'10'!E30</f>
        <v>0</v>
      </c>
      <c r="F35" s="67">
        <f>'10'!F30</f>
        <v>0</v>
      </c>
      <c r="G35" s="61" t="s">
        <v>95</v>
      </c>
      <c r="H35" s="59"/>
      <c r="I35" s="60" t="b">
        <f t="shared" si="1"/>
        <v>0</v>
      </c>
      <c r="J35" s="61" t="s">
        <v>96</v>
      </c>
      <c r="K35" s="59"/>
      <c r="L35" s="60" t="b">
        <f t="shared" si="0"/>
        <v>0</v>
      </c>
      <c r="M35" s="59" t="s">
        <v>95</v>
      </c>
      <c r="N35" s="45"/>
      <c r="O35" s="23" t="e">
        <f>#REF!</f>
        <v>#REF!</v>
      </c>
    </row>
    <row r="36" spans="2:15" x14ac:dyDescent="0.35">
      <c r="B36" s="68">
        <v>27</v>
      </c>
      <c r="C36" s="67">
        <f>'10'!C31</f>
        <v>0</v>
      </c>
      <c r="D36" s="67">
        <f>'10'!D31</f>
        <v>0</v>
      </c>
      <c r="E36" s="71">
        <f>'10'!E31</f>
        <v>0</v>
      </c>
      <c r="F36" s="67">
        <f>'10'!F31</f>
        <v>0</v>
      </c>
      <c r="G36" s="61" t="s">
        <v>95</v>
      </c>
      <c r="H36" s="59"/>
      <c r="I36" s="60" t="b">
        <f t="shared" si="1"/>
        <v>0</v>
      </c>
      <c r="J36" s="61" t="s">
        <v>96</v>
      </c>
      <c r="K36" s="59"/>
      <c r="L36" s="60" t="b">
        <f t="shared" si="0"/>
        <v>0</v>
      </c>
      <c r="M36" s="59" t="s">
        <v>95</v>
      </c>
      <c r="N36" s="45"/>
      <c r="O36" s="23" t="e">
        <f>#REF!</f>
        <v>#REF!</v>
      </c>
    </row>
    <row r="37" spans="2:15" x14ac:dyDescent="0.35">
      <c r="B37" s="68">
        <v>28</v>
      </c>
      <c r="C37" s="67">
        <f>'10'!C32</f>
        <v>0</v>
      </c>
      <c r="D37" s="67">
        <f>'10'!D32</f>
        <v>0</v>
      </c>
      <c r="E37" s="71">
        <f>'10'!E32</f>
        <v>0</v>
      </c>
      <c r="F37" s="67">
        <f>'10'!F32</f>
        <v>0</v>
      </c>
      <c r="G37" s="61" t="s">
        <v>95</v>
      </c>
      <c r="H37" s="59"/>
      <c r="I37" s="60" t="b">
        <f t="shared" si="1"/>
        <v>0</v>
      </c>
      <c r="J37" s="61" t="s">
        <v>96</v>
      </c>
      <c r="K37" s="59"/>
      <c r="L37" s="60" t="b">
        <f t="shared" si="0"/>
        <v>0</v>
      </c>
      <c r="M37" s="59" t="s">
        <v>95</v>
      </c>
      <c r="N37" s="45"/>
      <c r="O37" s="23" t="e">
        <f>#REF!</f>
        <v>#REF!</v>
      </c>
    </row>
    <row r="38" spans="2:15" x14ac:dyDescent="0.35">
      <c r="B38" s="68">
        <v>29</v>
      </c>
      <c r="C38" s="67">
        <f>'10'!C33</f>
        <v>0</v>
      </c>
      <c r="D38" s="67">
        <f>'10'!D33</f>
        <v>0</v>
      </c>
      <c r="E38" s="71">
        <f>'10'!E33</f>
        <v>0</v>
      </c>
      <c r="F38" s="67">
        <f>'10'!F33</f>
        <v>0</v>
      </c>
      <c r="G38" s="61" t="s">
        <v>95</v>
      </c>
      <c r="H38" s="59"/>
      <c r="I38" s="60" t="b">
        <f t="shared" si="1"/>
        <v>0</v>
      </c>
      <c r="J38" s="61" t="s">
        <v>96</v>
      </c>
      <c r="K38" s="59"/>
      <c r="L38" s="60" t="b">
        <f t="shared" si="0"/>
        <v>0</v>
      </c>
      <c r="M38" s="59" t="s">
        <v>95</v>
      </c>
      <c r="N38" s="45"/>
      <c r="O38" s="23" t="e">
        <f>#REF!</f>
        <v>#REF!</v>
      </c>
    </row>
    <row r="39" spans="2:15" x14ac:dyDescent="0.35">
      <c r="B39" s="68">
        <v>30</v>
      </c>
      <c r="C39" s="67">
        <f>'10'!C34</f>
        <v>0</v>
      </c>
      <c r="D39" s="67">
        <f>'10'!D34</f>
        <v>0</v>
      </c>
      <c r="E39" s="71">
        <f>'10'!E34</f>
        <v>0</v>
      </c>
      <c r="F39" s="67">
        <f>'10'!F34</f>
        <v>0</v>
      </c>
      <c r="G39" s="61" t="s">
        <v>95</v>
      </c>
      <c r="H39" s="59"/>
      <c r="I39" s="60" t="b">
        <f t="shared" si="1"/>
        <v>0</v>
      </c>
      <c r="J39" s="61" t="s">
        <v>96</v>
      </c>
      <c r="K39" s="59"/>
      <c r="L39" s="60" t="b">
        <f t="shared" si="0"/>
        <v>0</v>
      </c>
      <c r="M39" s="59" t="s">
        <v>95</v>
      </c>
      <c r="N39" s="45"/>
      <c r="O39" s="23" t="e">
        <f>#REF!</f>
        <v>#REF!</v>
      </c>
    </row>
    <row r="40" spans="2:15" x14ac:dyDescent="0.35">
      <c r="B40" s="68">
        <v>31</v>
      </c>
      <c r="C40" s="67">
        <f>'10'!C35</f>
        <v>0</v>
      </c>
      <c r="D40" s="67">
        <f>'10'!D35</f>
        <v>0</v>
      </c>
      <c r="E40" s="71">
        <f>'10'!E35</f>
        <v>0</v>
      </c>
      <c r="F40" s="67">
        <f>'10'!F35</f>
        <v>0</v>
      </c>
      <c r="G40" s="61" t="s">
        <v>95</v>
      </c>
      <c r="H40" s="59"/>
      <c r="I40" s="60" t="b">
        <f t="shared" si="1"/>
        <v>0</v>
      </c>
      <c r="J40" s="61" t="s">
        <v>96</v>
      </c>
      <c r="K40" s="59"/>
      <c r="L40" s="60" t="b">
        <f t="shared" si="0"/>
        <v>0</v>
      </c>
      <c r="M40" s="59" t="s">
        <v>95</v>
      </c>
      <c r="N40" s="45"/>
      <c r="O40" s="23" t="e">
        <f>#REF!</f>
        <v>#REF!</v>
      </c>
    </row>
    <row r="41" spans="2:15" x14ac:dyDescent="0.35">
      <c r="B41" s="68">
        <v>32</v>
      </c>
      <c r="C41" s="67">
        <f>'10'!C36</f>
        <v>0</v>
      </c>
      <c r="D41" s="67">
        <f>'10'!D36</f>
        <v>0</v>
      </c>
      <c r="E41" s="71">
        <f>'10'!E36</f>
        <v>0</v>
      </c>
      <c r="F41" s="67">
        <f>'10'!F36</f>
        <v>0</v>
      </c>
      <c r="G41" s="61" t="s">
        <v>95</v>
      </c>
      <c r="H41" s="59"/>
      <c r="I41" s="60" t="b">
        <f t="shared" si="1"/>
        <v>0</v>
      </c>
      <c r="J41" s="61" t="s">
        <v>96</v>
      </c>
      <c r="K41" s="59"/>
      <c r="L41" s="60" t="b">
        <f t="shared" si="0"/>
        <v>0</v>
      </c>
      <c r="M41" s="59" t="s">
        <v>95</v>
      </c>
      <c r="N41" s="45"/>
      <c r="O41" s="23" t="e">
        <f>#REF!</f>
        <v>#REF!</v>
      </c>
    </row>
    <row r="42" spans="2:15" x14ac:dyDescent="0.35">
      <c r="B42" s="68">
        <v>33</v>
      </c>
      <c r="C42" s="67">
        <f>'10'!C37</f>
        <v>0</v>
      </c>
      <c r="D42" s="67">
        <f>'10'!D37</f>
        <v>0</v>
      </c>
      <c r="E42" s="71">
        <f>'10'!E37</f>
        <v>0</v>
      </c>
      <c r="F42" s="67">
        <f>'10'!F37</f>
        <v>0</v>
      </c>
      <c r="G42" s="61" t="s">
        <v>95</v>
      </c>
      <c r="H42" s="59"/>
      <c r="I42" s="60" t="b">
        <f t="shared" si="1"/>
        <v>0</v>
      </c>
      <c r="J42" s="61" t="s">
        <v>96</v>
      </c>
      <c r="K42" s="59"/>
      <c r="L42" s="60" t="b">
        <f t="shared" si="0"/>
        <v>0</v>
      </c>
      <c r="M42" s="59" t="s">
        <v>95</v>
      </c>
      <c r="N42" s="45"/>
      <c r="O42" s="23" t="e">
        <f>#REF!</f>
        <v>#REF!</v>
      </c>
    </row>
    <row r="43" spans="2:15" x14ac:dyDescent="0.35">
      <c r="B43" s="68">
        <v>34</v>
      </c>
      <c r="C43" s="67">
        <f>'10'!C38</f>
        <v>0</v>
      </c>
      <c r="D43" s="67">
        <f>'10'!D38</f>
        <v>0</v>
      </c>
      <c r="E43" s="71">
        <f>'10'!E38</f>
        <v>0</v>
      </c>
      <c r="F43" s="67">
        <f>'10'!F38</f>
        <v>0</v>
      </c>
      <c r="G43" s="61" t="s">
        <v>95</v>
      </c>
      <c r="H43" s="59"/>
      <c r="I43" s="60" t="b">
        <f t="shared" si="1"/>
        <v>0</v>
      </c>
      <c r="J43" s="61" t="s">
        <v>96</v>
      </c>
      <c r="K43" s="59"/>
      <c r="L43" s="60" t="b">
        <f t="shared" si="0"/>
        <v>0</v>
      </c>
      <c r="M43" s="59" t="s">
        <v>95</v>
      </c>
      <c r="N43" s="45"/>
      <c r="O43" s="23" t="e">
        <f>#REF!</f>
        <v>#REF!</v>
      </c>
    </row>
    <row r="44" spans="2:15" x14ac:dyDescent="0.35">
      <c r="B44" s="68">
        <v>35</v>
      </c>
      <c r="C44" s="67">
        <f>'10'!C39</f>
        <v>0</v>
      </c>
      <c r="D44" s="67">
        <f>'10'!D39</f>
        <v>0</v>
      </c>
      <c r="E44" s="71">
        <f>'10'!E39</f>
        <v>0</v>
      </c>
      <c r="F44" s="67">
        <f>'10'!F39</f>
        <v>0</v>
      </c>
      <c r="G44" s="61" t="s">
        <v>95</v>
      </c>
      <c r="H44" s="59"/>
      <c r="I44" s="60" t="b">
        <f t="shared" si="1"/>
        <v>0</v>
      </c>
      <c r="J44" s="61" t="s">
        <v>96</v>
      </c>
      <c r="K44" s="59"/>
      <c r="L44" s="60" t="b">
        <f t="shared" si="0"/>
        <v>0</v>
      </c>
      <c r="M44" s="59" t="s">
        <v>95</v>
      </c>
      <c r="N44" s="45"/>
      <c r="O44" s="23" t="e">
        <f>#REF!</f>
        <v>#REF!</v>
      </c>
    </row>
    <row r="45" spans="2:15" x14ac:dyDescent="0.35">
      <c r="B45" s="68">
        <v>36</v>
      </c>
      <c r="C45" s="67">
        <f>'10'!C40</f>
        <v>0</v>
      </c>
      <c r="D45" s="67">
        <f>'10'!D40</f>
        <v>0</v>
      </c>
      <c r="E45" s="71">
        <f>'10'!E40</f>
        <v>0</v>
      </c>
      <c r="F45" s="67">
        <f>'10'!F40</f>
        <v>0</v>
      </c>
      <c r="G45" s="61" t="s">
        <v>95</v>
      </c>
      <c r="H45" s="59"/>
      <c r="I45" s="60" t="b">
        <f t="shared" si="1"/>
        <v>0</v>
      </c>
      <c r="J45" s="61" t="s">
        <v>96</v>
      </c>
      <c r="K45" s="59"/>
      <c r="L45" s="60" t="b">
        <f t="shared" si="0"/>
        <v>0</v>
      </c>
      <c r="M45" s="59" t="s">
        <v>95</v>
      </c>
      <c r="N45" s="45"/>
      <c r="O45" s="23" t="e">
        <f>#REF!</f>
        <v>#REF!</v>
      </c>
    </row>
    <row r="46" spans="2:15" x14ac:dyDescent="0.35">
      <c r="B46" s="68">
        <v>37</v>
      </c>
      <c r="C46" s="67">
        <f>'10'!C41</f>
        <v>0</v>
      </c>
      <c r="D46" s="67">
        <f>'10'!D41</f>
        <v>0</v>
      </c>
      <c r="E46" s="71">
        <f>'10'!E41</f>
        <v>0</v>
      </c>
      <c r="F46" s="67">
        <f>'10'!F41</f>
        <v>0</v>
      </c>
      <c r="G46" s="61" t="s">
        <v>95</v>
      </c>
      <c r="H46" s="59"/>
      <c r="I46" s="60" t="b">
        <f t="shared" si="1"/>
        <v>0</v>
      </c>
      <c r="J46" s="61" t="s">
        <v>96</v>
      </c>
      <c r="K46" s="59"/>
      <c r="L46" s="60" t="b">
        <f t="shared" si="0"/>
        <v>0</v>
      </c>
      <c r="M46" s="59" t="s">
        <v>95</v>
      </c>
      <c r="N46" s="45"/>
      <c r="O46" s="23" t="e">
        <f>#REF!</f>
        <v>#REF!</v>
      </c>
    </row>
    <row r="47" spans="2:15" x14ac:dyDescent="0.35">
      <c r="B47" s="68">
        <v>38</v>
      </c>
      <c r="C47" s="67">
        <f>'10'!C42</f>
        <v>0</v>
      </c>
      <c r="D47" s="67">
        <f>'10'!D42</f>
        <v>0</v>
      </c>
      <c r="E47" s="71">
        <f>'10'!E42</f>
        <v>0</v>
      </c>
      <c r="F47" s="67">
        <f>'10'!F42</f>
        <v>0</v>
      </c>
      <c r="G47" s="61" t="s">
        <v>95</v>
      </c>
      <c r="H47" s="59"/>
      <c r="I47" s="60" t="b">
        <f t="shared" si="1"/>
        <v>0</v>
      </c>
      <c r="J47" s="61" t="s">
        <v>96</v>
      </c>
      <c r="K47" s="59"/>
      <c r="L47" s="60" t="b">
        <f t="shared" si="0"/>
        <v>0</v>
      </c>
      <c r="M47" s="59" t="s">
        <v>95</v>
      </c>
      <c r="N47" s="45"/>
      <c r="O47" s="23" t="e">
        <f>#REF!</f>
        <v>#REF!</v>
      </c>
    </row>
    <row r="48" spans="2:15" x14ac:dyDescent="0.35">
      <c r="B48" s="68">
        <v>39</v>
      </c>
      <c r="C48" s="67">
        <f>'10'!C43</f>
        <v>0</v>
      </c>
      <c r="D48" s="67">
        <f>'10'!D43</f>
        <v>0</v>
      </c>
      <c r="E48" s="71">
        <f>'10'!E43</f>
        <v>0</v>
      </c>
      <c r="F48" s="67">
        <f>'10'!F43</f>
        <v>0</v>
      </c>
      <c r="G48" s="61" t="s">
        <v>95</v>
      </c>
      <c r="H48" s="59"/>
      <c r="I48" s="60" t="b">
        <f t="shared" si="1"/>
        <v>0</v>
      </c>
      <c r="J48" s="61" t="s">
        <v>96</v>
      </c>
      <c r="K48" s="59"/>
      <c r="L48" s="60" t="b">
        <f t="shared" si="0"/>
        <v>0</v>
      </c>
      <c r="M48" s="59" t="s">
        <v>95</v>
      </c>
      <c r="N48" s="45"/>
      <c r="O48" s="23" t="e">
        <f>#REF!</f>
        <v>#REF!</v>
      </c>
    </row>
    <row r="49" spans="2:19" x14ac:dyDescent="0.35">
      <c r="B49" s="68">
        <v>40</v>
      </c>
      <c r="C49" s="67">
        <f>'10'!C44</f>
        <v>0</v>
      </c>
      <c r="D49" s="67">
        <f>'10'!D44</f>
        <v>0</v>
      </c>
      <c r="E49" s="71">
        <f>'10'!E44</f>
        <v>0</v>
      </c>
      <c r="F49" s="67">
        <f>'10'!F44</f>
        <v>0</v>
      </c>
      <c r="G49" s="61" t="s">
        <v>95</v>
      </c>
      <c r="H49" s="59"/>
      <c r="I49" s="60" t="b">
        <f t="shared" si="1"/>
        <v>0</v>
      </c>
      <c r="J49" s="61" t="s">
        <v>96</v>
      </c>
      <c r="K49" s="59"/>
      <c r="L49" s="60" t="b">
        <f t="shared" si="0"/>
        <v>0</v>
      </c>
      <c r="M49" s="59" t="s">
        <v>95</v>
      </c>
      <c r="N49" s="45"/>
      <c r="O49" s="23" t="e">
        <f>#REF!</f>
        <v>#REF!</v>
      </c>
    </row>
    <row r="50" spans="2:19" x14ac:dyDescent="0.35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</row>
    <row r="53" spans="2:19" ht="61.5" customHeight="1" x14ac:dyDescent="0.35">
      <c r="C53" s="247" t="s">
        <v>143</v>
      </c>
      <c r="D53" s="247"/>
      <c r="E53" s="247"/>
      <c r="F53" s="248"/>
      <c r="G53" s="251" t="s">
        <v>114</v>
      </c>
      <c r="H53" s="65" t="s">
        <v>106</v>
      </c>
      <c r="I53" s="66" t="s">
        <v>112</v>
      </c>
      <c r="J53" s="251" t="s">
        <v>122</v>
      </c>
      <c r="K53" s="65" t="s">
        <v>106</v>
      </c>
      <c r="L53" s="66" t="s">
        <v>124</v>
      </c>
      <c r="M53" s="246" t="s">
        <v>115</v>
      </c>
      <c r="N53" s="57" t="s">
        <v>106</v>
      </c>
      <c r="O53" s="63" t="s">
        <v>127</v>
      </c>
      <c r="S53" s="64" t="s">
        <v>116</v>
      </c>
    </row>
    <row r="54" spans="2:19" ht="58" x14ac:dyDescent="0.35">
      <c r="C54" s="247"/>
      <c r="D54" s="247"/>
      <c r="E54" s="247"/>
      <c r="F54" s="248"/>
      <c r="G54" s="251"/>
      <c r="H54" s="65" t="s">
        <v>107</v>
      </c>
      <c r="I54" s="66" t="s">
        <v>113</v>
      </c>
      <c r="J54" s="251"/>
      <c r="K54" s="65" t="s">
        <v>107</v>
      </c>
      <c r="L54" s="66" t="s">
        <v>123</v>
      </c>
      <c r="M54" s="246"/>
      <c r="N54" s="57" t="s">
        <v>107</v>
      </c>
      <c r="O54" s="63" t="s">
        <v>128</v>
      </c>
      <c r="S54" s="64" t="s">
        <v>117</v>
      </c>
    </row>
    <row r="55" spans="2:19" ht="60.5" customHeight="1" x14ac:dyDescent="0.35">
      <c r="C55" s="247"/>
      <c r="D55" s="247"/>
      <c r="E55" s="247"/>
      <c r="F55" s="248"/>
      <c r="G55" s="251"/>
      <c r="H55" s="65" t="s">
        <v>108</v>
      </c>
      <c r="I55" s="66" t="s">
        <v>110</v>
      </c>
      <c r="J55" s="251"/>
      <c r="K55" s="65" t="s">
        <v>108</v>
      </c>
      <c r="L55" s="66" t="s">
        <v>125</v>
      </c>
      <c r="M55" s="246"/>
      <c r="N55" s="57" t="s">
        <v>108</v>
      </c>
      <c r="O55" s="63" t="s">
        <v>129</v>
      </c>
      <c r="S55" s="64" t="s">
        <v>118</v>
      </c>
    </row>
    <row r="56" spans="2:19" ht="58" x14ac:dyDescent="0.35">
      <c r="C56" s="247"/>
      <c r="D56" s="247"/>
      <c r="E56" s="247"/>
      <c r="F56" s="248"/>
      <c r="G56" s="251"/>
      <c r="H56" s="65" t="s">
        <v>109</v>
      </c>
      <c r="I56" s="66" t="s">
        <v>111</v>
      </c>
      <c r="J56" s="251"/>
      <c r="K56" s="65" t="s">
        <v>109</v>
      </c>
      <c r="L56" s="66" t="s">
        <v>126</v>
      </c>
      <c r="M56" s="246"/>
      <c r="N56" s="57" t="s">
        <v>109</v>
      </c>
      <c r="O56" s="63" t="s">
        <v>130</v>
      </c>
      <c r="S56" s="64" t="s">
        <v>119</v>
      </c>
    </row>
    <row r="57" spans="2:19" ht="54.5" customHeight="1" x14ac:dyDescent="0.35">
      <c r="C57" s="247"/>
      <c r="D57" s="247"/>
      <c r="E57" s="247"/>
      <c r="F57" s="248"/>
      <c r="G57" s="246" t="s">
        <v>131</v>
      </c>
      <c r="H57" s="57" t="s">
        <v>106</v>
      </c>
      <c r="I57" s="69" t="s">
        <v>144</v>
      </c>
      <c r="J57" s="246" t="s">
        <v>132</v>
      </c>
      <c r="K57" s="57" t="s">
        <v>106</v>
      </c>
      <c r="L57" s="69" t="s">
        <v>133</v>
      </c>
      <c r="M57" s="246" t="s">
        <v>137</v>
      </c>
      <c r="N57" s="57" t="s">
        <v>106</v>
      </c>
      <c r="O57" s="63" t="s">
        <v>139</v>
      </c>
      <c r="S57" s="64" t="s">
        <v>120</v>
      </c>
    </row>
    <row r="58" spans="2:19" ht="45" customHeight="1" x14ac:dyDescent="0.35">
      <c r="C58" s="247"/>
      <c r="D58" s="247"/>
      <c r="E58" s="247"/>
      <c r="F58" s="248"/>
      <c r="G58" s="246"/>
      <c r="H58" s="57" t="s">
        <v>107</v>
      </c>
      <c r="I58" s="69" t="s">
        <v>146</v>
      </c>
      <c r="J58" s="246"/>
      <c r="K58" s="57" t="s">
        <v>107</v>
      </c>
      <c r="L58" s="69" t="s">
        <v>134</v>
      </c>
      <c r="M58" s="246"/>
      <c r="N58" s="57" t="s">
        <v>107</v>
      </c>
      <c r="O58" s="63" t="s">
        <v>138</v>
      </c>
    </row>
    <row r="59" spans="2:19" ht="59.5" customHeight="1" x14ac:dyDescent="0.35">
      <c r="C59" s="247"/>
      <c r="D59" s="247"/>
      <c r="E59" s="247"/>
      <c r="F59" s="248"/>
      <c r="G59" s="246"/>
      <c r="H59" s="57" t="s">
        <v>108</v>
      </c>
      <c r="I59" s="69" t="s">
        <v>145</v>
      </c>
      <c r="J59" s="246"/>
      <c r="K59" s="57" t="s">
        <v>108</v>
      </c>
      <c r="L59" s="69" t="s">
        <v>135</v>
      </c>
      <c r="M59" s="246"/>
      <c r="N59" s="57" t="s">
        <v>108</v>
      </c>
      <c r="O59" s="63" t="s">
        <v>140</v>
      </c>
    </row>
    <row r="60" spans="2:19" ht="45" x14ac:dyDescent="0.35">
      <c r="C60" s="247"/>
      <c r="D60" s="247"/>
      <c r="E60" s="247"/>
      <c r="F60" s="248"/>
      <c r="G60" s="246"/>
      <c r="H60" s="57" t="s">
        <v>109</v>
      </c>
      <c r="I60" s="69" t="s">
        <v>147</v>
      </c>
      <c r="J60" s="246"/>
      <c r="K60" s="57" t="s">
        <v>109</v>
      </c>
      <c r="L60" s="69" t="s">
        <v>136</v>
      </c>
      <c r="M60" s="246"/>
      <c r="N60" s="57" t="s">
        <v>109</v>
      </c>
      <c r="O60" s="63" t="s">
        <v>141</v>
      </c>
      <c r="S60" s="64" t="s">
        <v>121</v>
      </c>
    </row>
    <row r="61" spans="2:19" ht="15" x14ac:dyDescent="0.35">
      <c r="I61" s="56"/>
    </row>
    <row r="62" spans="2:19" ht="15" x14ac:dyDescent="0.35">
      <c r="J62" s="56"/>
      <c r="O62" s="56"/>
    </row>
    <row r="63" spans="2:19" ht="15" x14ac:dyDescent="0.35">
      <c r="I63" s="56"/>
    </row>
    <row r="65" spans="9:9" ht="15" x14ac:dyDescent="0.35">
      <c r="I65" s="56"/>
    </row>
    <row r="67" spans="9:9" ht="15" x14ac:dyDescent="0.35">
      <c r="I67" s="56"/>
    </row>
    <row r="69" spans="9:9" x14ac:dyDescent="0.35">
      <c r="I69" s="58"/>
    </row>
    <row r="71" spans="9:9" x14ac:dyDescent="0.35">
      <c r="I71" s="62"/>
    </row>
  </sheetData>
  <mergeCells count="18">
    <mergeCell ref="J57:J60"/>
    <mergeCell ref="M57:M60"/>
    <mergeCell ref="B8:B9"/>
    <mergeCell ref="C8:D8"/>
    <mergeCell ref="E8:E9"/>
    <mergeCell ref="F8:F9"/>
    <mergeCell ref="G8:O8"/>
    <mergeCell ref="C53:F60"/>
    <mergeCell ref="G53:G56"/>
    <mergeCell ref="J53:J56"/>
    <mergeCell ref="M53:M56"/>
    <mergeCell ref="G57:G60"/>
    <mergeCell ref="B1:D7"/>
    <mergeCell ref="J1:M7"/>
    <mergeCell ref="E2:I2"/>
    <mergeCell ref="E3:I3"/>
    <mergeCell ref="E4:I4"/>
    <mergeCell ref="E5:I7"/>
  </mergeCells>
  <dataValidations count="2">
    <dataValidation type="list" allowBlank="1" showInputMessage="1" showErrorMessage="1" sqref="G10:G49 M10:M49 J10:J49" xr:uid="{4AF9690F-6FBC-46B7-B8E5-385FC77B283B}">
      <formula1>$Q$10:$Q$15</formula1>
    </dataValidation>
    <dataValidation type="list" allowBlank="1" showInputMessage="1" showErrorMessage="1" sqref="H10:H49 K10:K49 N10" xr:uid="{B95E2397-35B6-4BF5-A13A-9857F1B3D6B1}">
      <formula1>$R$10:$R$13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E1228-EDC9-45C6-9872-ED43BE8B4C97}">
  <dimension ref="B1:S71"/>
  <sheetViews>
    <sheetView topLeftCell="F1" zoomScale="70" zoomScaleNormal="70" workbookViewId="0"/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35.08984375" customWidth="1"/>
    <col min="6" max="6" width="5.7265625" customWidth="1"/>
    <col min="7" max="7" width="20.26953125" customWidth="1"/>
    <col min="8" max="8" width="7.453125" customWidth="1"/>
    <col min="9" max="9" width="42.08984375" customWidth="1"/>
    <col min="10" max="10" width="19.36328125" customWidth="1"/>
    <col min="11" max="11" width="8.453125" customWidth="1"/>
    <col min="12" max="12" width="26" customWidth="1"/>
    <col min="13" max="13" width="19.26953125" customWidth="1"/>
    <col min="14" max="14" width="10.453125" customWidth="1"/>
    <col min="15" max="15" width="33.81640625" customWidth="1"/>
    <col min="17" max="17" width="13.81640625" customWidth="1"/>
  </cols>
  <sheetData>
    <row r="1" spans="2:18" x14ac:dyDescent="0.35">
      <c r="B1" s="244" t="s">
        <v>94</v>
      </c>
      <c r="C1" s="244"/>
      <c r="D1" s="244"/>
      <c r="E1" s="29"/>
      <c r="F1" s="29"/>
      <c r="G1" s="29"/>
      <c r="H1" s="29"/>
      <c r="I1" s="29"/>
      <c r="J1" s="249" t="s">
        <v>142</v>
      </c>
      <c r="K1" s="249"/>
      <c r="L1" s="249"/>
      <c r="M1" s="249"/>
      <c r="N1" s="29"/>
      <c r="O1" s="29"/>
    </row>
    <row r="2" spans="2:18" ht="24.5" x14ac:dyDescent="0.45">
      <c r="B2" s="244"/>
      <c r="C2" s="244"/>
      <c r="D2" s="244"/>
      <c r="E2" s="187" t="s">
        <v>77</v>
      </c>
      <c r="F2" s="187"/>
      <c r="G2" s="187"/>
      <c r="H2" s="187"/>
      <c r="I2" s="187"/>
      <c r="J2" s="249"/>
      <c r="K2" s="249"/>
      <c r="L2" s="249"/>
      <c r="M2" s="249"/>
      <c r="N2" s="49"/>
      <c r="O2" s="49"/>
    </row>
    <row r="3" spans="2:18" ht="24.5" x14ac:dyDescent="0.45">
      <c r="B3" s="244"/>
      <c r="C3" s="244"/>
      <c r="D3" s="244"/>
      <c r="E3" s="187" t="str">
        <f>PROFIL!C3 &amp;" " &amp;PROFIL!D3</f>
        <v>SMP NEGERI 3 BABELAN</v>
      </c>
      <c r="F3" s="187"/>
      <c r="G3" s="187"/>
      <c r="H3" s="187"/>
      <c r="I3" s="187"/>
      <c r="J3" s="249"/>
      <c r="K3" s="249"/>
      <c r="L3" s="249"/>
      <c r="M3" s="249"/>
      <c r="N3" s="49"/>
      <c r="O3" s="49"/>
    </row>
    <row r="4" spans="2:18" ht="24.5" customHeight="1" x14ac:dyDescent="0.35">
      <c r="B4" s="244"/>
      <c r="C4" s="244"/>
      <c r="D4" s="244"/>
      <c r="E4" s="188" t="str">
        <f>"ASSESMEN PESERTA DIDIK TAHUN PELAJARAN " &amp; ": " &amp;PROFIL!C15 &amp; PROFIL!D15 &amp;PROFIL!E15</f>
        <v>ASSESMEN PESERTA DIDIK TAHUN PELAJARAN : 2025/2026</v>
      </c>
      <c r="F4" s="188"/>
      <c r="G4" s="188"/>
      <c r="H4" s="188"/>
      <c r="I4" s="188"/>
      <c r="J4" s="249"/>
      <c r="K4" s="249"/>
      <c r="L4" s="249"/>
      <c r="M4" s="249"/>
      <c r="N4" s="50"/>
      <c r="O4" s="50"/>
    </row>
    <row r="5" spans="2:18" x14ac:dyDescent="0.35">
      <c r="B5" s="244"/>
      <c r="C5" s="244"/>
      <c r="D5" s="244"/>
      <c r="E5" s="242" t="s">
        <v>148</v>
      </c>
      <c r="F5" s="242"/>
      <c r="G5" s="242"/>
      <c r="H5" s="242"/>
      <c r="I5" s="242"/>
      <c r="J5" s="249"/>
      <c r="K5" s="249"/>
      <c r="L5" s="249"/>
      <c r="M5" s="249"/>
      <c r="N5" s="30"/>
      <c r="O5" s="29"/>
    </row>
    <row r="6" spans="2:18" x14ac:dyDescent="0.35">
      <c r="B6" s="244"/>
      <c r="C6" s="244"/>
      <c r="D6" s="244"/>
      <c r="E6" s="242"/>
      <c r="F6" s="242"/>
      <c r="G6" s="242"/>
      <c r="H6" s="242"/>
      <c r="I6" s="242"/>
      <c r="J6" s="249"/>
      <c r="K6" s="249"/>
      <c r="L6" s="249"/>
      <c r="M6" s="249"/>
      <c r="N6" s="30"/>
      <c r="O6" s="29"/>
    </row>
    <row r="7" spans="2:18" ht="13.5" customHeight="1" thickBot="1" x14ac:dyDescent="0.4">
      <c r="B7" s="245"/>
      <c r="C7" s="245"/>
      <c r="D7" s="245"/>
      <c r="E7" s="243"/>
      <c r="F7" s="243"/>
      <c r="G7" s="243"/>
      <c r="H7" s="243"/>
      <c r="I7" s="243"/>
      <c r="J7" s="250"/>
      <c r="K7" s="250"/>
      <c r="L7" s="250"/>
      <c r="M7" s="250"/>
      <c r="N7" s="29"/>
      <c r="O7" s="29"/>
    </row>
    <row r="8" spans="2:18" s="14" customFormat="1" ht="63.5" customHeight="1" thickBot="1" x14ac:dyDescent="0.4">
      <c r="B8" s="189" t="s">
        <v>48</v>
      </c>
      <c r="C8" s="191" t="s">
        <v>51</v>
      </c>
      <c r="D8" s="191"/>
      <c r="E8" s="191" t="s">
        <v>52</v>
      </c>
      <c r="F8" s="191" t="s">
        <v>53</v>
      </c>
      <c r="G8" s="252" t="s">
        <v>104</v>
      </c>
      <c r="H8" s="253"/>
      <c r="I8" s="253"/>
      <c r="J8" s="253"/>
      <c r="K8" s="253"/>
      <c r="L8" s="253"/>
      <c r="M8" s="253"/>
      <c r="N8" s="253"/>
      <c r="O8" s="254"/>
    </row>
    <row r="9" spans="2:18" s="14" customFormat="1" ht="15.5" customHeight="1" x14ac:dyDescent="0.35">
      <c r="B9" s="190"/>
      <c r="C9" s="17" t="s">
        <v>49</v>
      </c>
      <c r="D9" s="17" t="s">
        <v>50</v>
      </c>
      <c r="E9" s="186"/>
      <c r="F9" s="186"/>
      <c r="G9" s="51" t="s">
        <v>101</v>
      </c>
      <c r="H9" s="55" t="s">
        <v>102</v>
      </c>
      <c r="I9" s="55" t="s">
        <v>103</v>
      </c>
      <c r="J9" s="52" t="s">
        <v>105</v>
      </c>
      <c r="K9" s="52" t="s">
        <v>102</v>
      </c>
      <c r="L9" s="52" t="s">
        <v>103</v>
      </c>
      <c r="M9" s="53" t="s">
        <v>101</v>
      </c>
      <c r="N9" s="53" t="s">
        <v>102</v>
      </c>
      <c r="O9" s="53" t="s">
        <v>103</v>
      </c>
    </row>
    <row r="10" spans="2:18" ht="18" customHeight="1" x14ac:dyDescent="0.35">
      <c r="B10" s="67">
        <v>1</v>
      </c>
      <c r="C10" s="67">
        <f>'10'!C5</f>
        <v>0</v>
      </c>
      <c r="D10" s="67">
        <f>'10'!D5</f>
        <v>0</v>
      </c>
      <c r="E10" s="71">
        <f>'10'!E5</f>
        <v>0</v>
      </c>
      <c r="F10" s="67">
        <f>'10'!F5</f>
        <v>0</v>
      </c>
      <c r="G10" s="61" t="s">
        <v>95</v>
      </c>
      <c r="H10" s="59"/>
      <c r="I10" s="60" t="b">
        <f>IF(H10="SB",$I$53,IF(H10="B",$I$54,IF(H10="C",$I$55,IF(H10="K",$I$56))))</f>
        <v>0</v>
      </c>
      <c r="J10" s="61" t="s">
        <v>96</v>
      </c>
      <c r="K10" s="59"/>
      <c r="L10" s="60" t="b">
        <f>IF(K10="SB",$L$53,IF(K10="B",$L$54,IF(K10="C",$L$55,IF(K10="K",$L$56))))</f>
        <v>0</v>
      </c>
      <c r="M10" s="59" t="s">
        <v>95</v>
      </c>
      <c r="N10" s="45"/>
      <c r="O10" s="23"/>
      <c r="Q10" s="54" t="s">
        <v>95</v>
      </c>
      <c r="R10" s="54" t="s">
        <v>106</v>
      </c>
    </row>
    <row r="11" spans="2:18" x14ac:dyDescent="0.35">
      <c r="B11" s="68">
        <v>2</v>
      </c>
      <c r="C11" s="67">
        <f>'10'!C6</f>
        <v>0</v>
      </c>
      <c r="D11" s="67">
        <f>'10'!D6</f>
        <v>0</v>
      </c>
      <c r="E11" s="71">
        <f>'10'!E6</f>
        <v>0</v>
      </c>
      <c r="F11" s="67">
        <f>'10'!F6</f>
        <v>0</v>
      </c>
      <c r="G11" s="61" t="s">
        <v>95</v>
      </c>
      <c r="H11" s="59"/>
      <c r="I11" s="60" t="b">
        <f>IF(H11="SB",$I$53,IF(H11="B",$I$54,IF(H11="C",$I$55,IF(H11="K",$I$56))))</f>
        <v>0</v>
      </c>
      <c r="J11" s="61" t="s">
        <v>96</v>
      </c>
      <c r="K11" s="59"/>
      <c r="L11" s="60" t="b">
        <f t="shared" ref="L11:L49" si="0">IF(K11="SB",$L$53,IF(K11="B",$L$54,IF(K11="C",$L$55,IF(K11="K",$L$56))))</f>
        <v>0</v>
      </c>
      <c r="M11" s="59" t="s">
        <v>95</v>
      </c>
      <c r="N11" s="45"/>
      <c r="O11" s="23" t="e">
        <f>#REF!</f>
        <v>#REF!</v>
      </c>
      <c r="Q11" s="54" t="s">
        <v>97</v>
      </c>
      <c r="R11" s="54" t="s">
        <v>107</v>
      </c>
    </row>
    <row r="12" spans="2:18" x14ac:dyDescent="0.35">
      <c r="B12" s="68">
        <v>3</v>
      </c>
      <c r="C12" s="67">
        <f>'10'!C7</f>
        <v>0</v>
      </c>
      <c r="D12" s="67">
        <f>'10'!D7</f>
        <v>0</v>
      </c>
      <c r="E12" s="71">
        <f>'10'!E7</f>
        <v>0</v>
      </c>
      <c r="F12" s="67">
        <f>'10'!F7</f>
        <v>0</v>
      </c>
      <c r="G12" s="61" t="s">
        <v>95</v>
      </c>
      <c r="H12" s="59"/>
      <c r="I12" s="60" t="b">
        <f t="shared" ref="I12:I49" si="1">IF(H12="SB",$I$53,IF(H12="B",$I$54,IF(H12="C",$I$55,IF(H12="K",$I$56))))</f>
        <v>0</v>
      </c>
      <c r="J12" s="61" t="s">
        <v>96</v>
      </c>
      <c r="K12" s="59"/>
      <c r="L12" s="60" t="b">
        <f t="shared" si="0"/>
        <v>0</v>
      </c>
      <c r="M12" s="59" t="s">
        <v>95</v>
      </c>
      <c r="N12" s="45"/>
      <c r="O12" s="23" t="e">
        <f>#REF!</f>
        <v>#REF!</v>
      </c>
      <c r="Q12" s="54" t="s">
        <v>98</v>
      </c>
      <c r="R12" s="54" t="s">
        <v>108</v>
      </c>
    </row>
    <row r="13" spans="2:18" x14ac:dyDescent="0.35">
      <c r="B13" s="68">
        <v>4</v>
      </c>
      <c r="C13" s="67">
        <f>'10'!C8</f>
        <v>0</v>
      </c>
      <c r="D13" s="67">
        <f>'10'!D8</f>
        <v>0</v>
      </c>
      <c r="E13" s="71">
        <f>'10'!E8</f>
        <v>0</v>
      </c>
      <c r="F13" s="67">
        <f>'10'!F8</f>
        <v>0</v>
      </c>
      <c r="G13" s="61" t="s">
        <v>95</v>
      </c>
      <c r="H13" s="59"/>
      <c r="I13" s="60" t="b">
        <f t="shared" si="1"/>
        <v>0</v>
      </c>
      <c r="J13" s="61" t="s">
        <v>96</v>
      </c>
      <c r="K13" s="59"/>
      <c r="L13" s="60" t="b">
        <f t="shared" si="0"/>
        <v>0</v>
      </c>
      <c r="M13" s="59" t="s">
        <v>95</v>
      </c>
      <c r="N13" s="45"/>
      <c r="O13" s="23" t="e">
        <f>#REF!</f>
        <v>#REF!</v>
      </c>
      <c r="Q13" s="54" t="s">
        <v>99</v>
      </c>
      <c r="R13" s="54" t="s">
        <v>109</v>
      </c>
    </row>
    <row r="14" spans="2:18" x14ac:dyDescent="0.35">
      <c r="B14" s="68">
        <v>5</v>
      </c>
      <c r="C14" s="67">
        <f>'10'!C9</f>
        <v>0</v>
      </c>
      <c r="D14" s="67">
        <f>'10'!D9</f>
        <v>0</v>
      </c>
      <c r="E14" s="71">
        <f>'10'!E9</f>
        <v>0</v>
      </c>
      <c r="F14" s="67">
        <f>'10'!F9</f>
        <v>0</v>
      </c>
      <c r="G14" s="61" t="s">
        <v>95</v>
      </c>
      <c r="H14" s="59"/>
      <c r="I14" s="60" t="b">
        <f t="shared" si="1"/>
        <v>0</v>
      </c>
      <c r="J14" s="61" t="s">
        <v>96</v>
      </c>
      <c r="K14" s="59"/>
      <c r="L14" s="60" t="b">
        <f t="shared" si="0"/>
        <v>0</v>
      </c>
      <c r="M14" s="59" t="s">
        <v>95</v>
      </c>
      <c r="N14" s="45"/>
      <c r="O14" s="23" t="e">
        <f>#REF!</f>
        <v>#REF!</v>
      </c>
      <c r="Q14" s="54" t="s">
        <v>100</v>
      </c>
    </row>
    <row r="15" spans="2:18" x14ac:dyDescent="0.35">
      <c r="B15" s="68">
        <v>6</v>
      </c>
      <c r="C15" s="67">
        <f>'10'!C10</f>
        <v>0</v>
      </c>
      <c r="D15" s="67">
        <f>'10'!D10</f>
        <v>0</v>
      </c>
      <c r="E15" s="71">
        <f>'10'!E10</f>
        <v>0</v>
      </c>
      <c r="F15" s="67">
        <f>'10'!F10</f>
        <v>0</v>
      </c>
      <c r="G15" s="61" t="s">
        <v>95</v>
      </c>
      <c r="H15" s="59"/>
      <c r="I15" s="60" t="b">
        <f t="shared" si="1"/>
        <v>0</v>
      </c>
      <c r="J15" s="61" t="s">
        <v>96</v>
      </c>
      <c r="K15" s="59"/>
      <c r="L15" s="60" t="b">
        <f t="shared" si="0"/>
        <v>0</v>
      </c>
      <c r="M15" s="59" t="s">
        <v>95</v>
      </c>
      <c r="N15" s="45"/>
      <c r="O15" s="23" t="e">
        <f>#REF!</f>
        <v>#REF!</v>
      </c>
      <c r="Q15" s="54" t="s">
        <v>96</v>
      </c>
    </row>
    <row r="16" spans="2:18" x14ac:dyDescent="0.35">
      <c r="B16" s="68">
        <v>7</v>
      </c>
      <c r="C16" s="67">
        <f>'10'!C11</f>
        <v>0</v>
      </c>
      <c r="D16" s="67">
        <f>'10'!D11</f>
        <v>0</v>
      </c>
      <c r="E16" s="71">
        <f>'10'!E11</f>
        <v>0</v>
      </c>
      <c r="F16" s="67">
        <f>'10'!F11</f>
        <v>0</v>
      </c>
      <c r="G16" s="61" t="s">
        <v>95</v>
      </c>
      <c r="H16" s="59"/>
      <c r="I16" s="60" t="b">
        <f t="shared" si="1"/>
        <v>0</v>
      </c>
      <c r="J16" s="61" t="s">
        <v>96</v>
      </c>
      <c r="K16" s="59"/>
      <c r="L16" s="60" t="b">
        <f t="shared" si="0"/>
        <v>0</v>
      </c>
      <c r="M16" s="59" t="s">
        <v>95</v>
      </c>
      <c r="N16" s="45"/>
      <c r="O16" s="23" t="e">
        <f>#REF!</f>
        <v>#REF!</v>
      </c>
    </row>
    <row r="17" spans="2:15" x14ac:dyDescent="0.35">
      <c r="B17" s="68">
        <v>8</v>
      </c>
      <c r="C17" s="67">
        <f>'10'!C12</f>
        <v>0</v>
      </c>
      <c r="D17" s="67">
        <f>'10'!D12</f>
        <v>0</v>
      </c>
      <c r="E17" s="71">
        <f>'10'!E12</f>
        <v>0</v>
      </c>
      <c r="F17" s="67">
        <f>'10'!F12</f>
        <v>0</v>
      </c>
      <c r="G17" s="61" t="s">
        <v>95</v>
      </c>
      <c r="H17" s="59"/>
      <c r="I17" s="60" t="b">
        <f t="shared" si="1"/>
        <v>0</v>
      </c>
      <c r="J17" s="61" t="s">
        <v>96</v>
      </c>
      <c r="K17" s="59"/>
      <c r="L17" s="60" t="b">
        <f t="shared" si="0"/>
        <v>0</v>
      </c>
      <c r="M17" s="59" t="s">
        <v>95</v>
      </c>
      <c r="N17" s="45"/>
      <c r="O17" s="23" t="e">
        <f>#REF!</f>
        <v>#REF!</v>
      </c>
    </row>
    <row r="18" spans="2:15" x14ac:dyDescent="0.35">
      <c r="B18" s="68">
        <v>9</v>
      </c>
      <c r="C18" s="67">
        <f>'10'!C13</f>
        <v>0</v>
      </c>
      <c r="D18" s="67">
        <f>'10'!D13</f>
        <v>0</v>
      </c>
      <c r="E18" s="71">
        <f>'10'!E13</f>
        <v>0</v>
      </c>
      <c r="F18" s="67">
        <f>'10'!F13</f>
        <v>0</v>
      </c>
      <c r="G18" s="61" t="s">
        <v>95</v>
      </c>
      <c r="H18" s="59"/>
      <c r="I18" s="60" t="b">
        <f t="shared" si="1"/>
        <v>0</v>
      </c>
      <c r="J18" s="61" t="s">
        <v>96</v>
      </c>
      <c r="K18" s="59"/>
      <c r="L18" s="60" t="b">
        <f t="shared" si="0"/>
        <v>0</v>
      </c>
      <c r="M18" s="59" t="s">
        <v>95</v>
      </c>
      <c r="N18" s="45"/>
      <c r="O18" s="23" t="e">
        <f>#REF!</f>
        <v>#REF!</v>
      </c>
    </row>
    <row r="19" spans="2:15" x14ac:dyDescent="0.35">
      <c r="B19" s="68">
        <v>10</v>
      </c>
      <c r="C19" s="67">
        <f>'10'!C14</f>
        <v>0</v>
      </c>
      <c r="D19" s="67">
        <f>'10'!D14</f>
        <v>0</v>
      </c>
      <c r="E19" s="71">
        <f>'10'!E14</f>
        <v>0</v>
      </c>
      <c r="F19" s="67">
        <f>'10'!F14</f>
        <v>0</v>
      </c>
      <c r="G19" s="61" t="s">
        <v>95</v>
      </c>
      <c r="H19" s="59"/>
      <c r="I19" s="60" t="b">
        <f t="shared" si="1"/>
        <v>0</v>
      </c>
      <c r="J19" s="61" t="s">
        <v>96</v>
      </c>
      <c r="K19" s="59"/>
      <c r="L19" s="60" t="b">
        <f t="shared" si="0"/>
        <v>0</v>
      </c>
      <c r="M19" s="59" t="s">
        <v>95</v>
      </c>
      <c r="N19" s="45"/>
      <c r="O19" s="23" t="e">
        <f>#REF!</f>
        <v>#REF!</v>
      </c>
    </row>
    <row r="20" spans="2:15" x14ac:dyDescent="0.35">
      <c r="B20" s="68">
        <v>11</v>
      </c>
      <c r="C20" s="67">
        <f>'10'!C15</f>
        <v>0</v>
      </c>
      <c r="D20" s="67">
        <f>'10'!D15</f>
        <v>0</v>
      </c>
      <c r="E20" s="71">
        <f>'10'!E15</f>
        <v>0</v>
      </c>
      <c r="F20" s="67">
        <f>'10'!F15</f>
        <v>0</v>
      </c>
      <c r="G20" s="61" t="s">
        <v>95</v>
      </c>
      <c r="H20" s="59"/>
      <c r="I20" s="60" t="b">
        <f t="shared" si="1"/>
        <v>0</v>
      </c>
      <c r="J20" s="61" t="s">
        <v>96</v>
      </c>
      <c r="K20" s="59"/>
      <c r="L20" s="60" t="b">
        <f t="shared" si="0"/>
        <v>0</v>
      </c>
      <c r="M20" s="59" t="s">
        <v>95</v>
      </c>
      <c r="N20" s="45"/>
      <c r="O20" s="23" t="e">
        <f>#REF!</f>
        <v>#REF!</v>
      </c>
    </row>
    <row r="21" spans="2:15" x14ac:dyDescent="0.35">
      <c r="B21" s="68">
        <v>12</v>
      </c>
      <c r="C21" s="67">
        <f>'10'!C16</f>
        <v>0</v>
      </c>
      <c r="D21" s="67">
        <f>'10'!D16</f>
        <v>0</v>
      </c>
      <c r="E21" s="71">
        <f>'10'!E16</f>
        <v>0</v>
      </c>
      <c r="F21" s="67">
        <f>'10'!F16</f>
        <v>0</v>
      </c>
      <c r="G21" s="61" t="s">
        <v>95</v>
      </c>
      <c r="H21" s="59"/>
      <c r="I21" s="60" t="b">
        <f t="shared" si="1"/>
        <v>0</v>
      </c>
      <c r="J21" s="61" t="s">
        <v>96</v>
      </c>
      <c r="K21" s="59"/>
      <c r="L21" s="60" t="b">
        <f t="shared" si="0"/>
        <v>0</v>
      </c>
      <c r="M21" s="59" t="s">
        <v>95</v>
      </c>
      <c r="N21" s="45"/>
      <c r="O21" s="23" t="e">
        <f>#REF!</f>
        <v>#REF!</v>
      </c>
    </row>
    <row r="22" spans="2:15" x14ac:dyDescent="0.35">
      <c r="B22" s="68">
        <v>13</v>
      </c>
      <c r="C22" s="67">
        <f>'10'!C17</f>
        <v>0</v>
      </c>
      <c r="D22" s="67">
        <f>'10'!D17</f>
        <v>0</v>
      </c>
      <c r="E22" s="71">
        <f>'10'!E17</f>
        <v>0</v>
      </c>
      <c r="F22" s="67">
        <f>'10'!F17</f>
        <v>0</v>
      </c>
      <c r="G22" s="61" t="s">
        <v>95</v>
      </c>
      <c r="H22" s="59"/>
      <c r="I22" s="60" t="b">
        <f t="shared" si="1"/>
        <v>0</v>
      </c>
      <c r="J22" s="61" t="s">
        <v>96</v>
      </c>
      <c r="K22" s="59"/>
      <c r="L22" s="60" t="b">
        <f t="shared" si="0"/>
        <v>0</v>
      </c>
      <c r="M22" s="59" t="s">
        <v>95</v>
      </c>
      <c r="N22" s="45"/>
      <c r="O22" s="23" t="e">
        <f>#REF!</f>
        <v>#REF!</v>
      </c>
    </row>
    <row r="23" spans="2:15" x14ac:dyDescent="0.35">
      <c r="B23" s="68">
        <v>14</v>
      </c>
      <c r="C23" s="67">
        <f>'10'!C18</f>
        <v>0</v>
      </c>
      <c r="D23" s="67">
        <f>'10'!D18</f>
        <v>0</v>
      </c>
      <c r="E23" s="71">
        <f>'10'!E18</f>
        <v>0</v>
      </c>
      <c r="F23" s="67">
        <f>'10'!F18</f>
        <v>0</v>
      </c>
      <c r="G23" s="61" t="s">
        <v>95</v>
      </c>
      <c r="H23" s="59"/>
      <c r="I23" s="60" t="b">
        <f t="shared" si="1"/>
        <v>0</v>
      </c>
      <c r="J23" s="61" t="s">
        <v>96</v>
      </c>
      <c r="K23" s="59"/>
      <c r="L23" s="60" t="b">
        <f t="shared" si="0"/>
        <v>0</v>
      </c>
      <c r="M23" s="59" t="s">
        <v>95</v>
      </c>
      <c r="N23" s="45"/>
      <c r="O23" s="23" t="e">
        <f>#REF!</f>
        <v>#REF!</v>
      </c>
    </row>
    <row r="24" spans="2:15" x14ac:dyDescent="0.35">
      <c r="B24" s="68">
        <v>15</v>
      </c>
      <c r="C24" s="67">
        <f>'10'!C19</f>
        <v>0</v>
      </c>
      <c r="D24" s="67">
        <f>'10'!D19</f>
        <v>0</v>
      </c>
      <c r="E24" s="71">
        <f>'10'!E19</f>
        <v>0</v>
      </c>
      <c r="F24" s="67">
        <f>'10'!F19</f>
        <v>0</v>
      </c>
      <c r="G24" s="61" t="s">
        <v>95</v>
      </c>
      <c r="H24" s="59"/>
      <c r="I24" s="60" t="b">
        <f t="shared" si="1"/>
        <v>0</v>
      </c>
      <c r="J24" s="61" t="s">
        <v>96</v>
      </c>
      <c r="K24" s="59"/>
      <c r="L24" s="60" t="b">
        <f t="shared" si="0"/>
        <v>0</v>
      </c>
      <c r="M24" s="59" t="s">
        <v>95</v>
      </c>
      <c r="N24" s="45"/>
      <c r="O24" s="23" t="e">
        <f>#REF!</f>
        <v>#REF!</v>
      </c>
    </row>
    <row r="25" spans="2:15" x14ac:dyDescent="0.35">
      <c r="B25" s="68">
        <v>16</v>
      </c>
      <c r="C25" s="67">
        <f>'10'!C20</f>
        <v>0</v>
      </c>
      <c r="D25" s="67">
        <f>'10'!D20</f>
        <v>0</v>
      </c>
      <c r="E25" s="71">
        <f>'10'!E20</f>
        <v>0</v>
      </c>
      <c r="F25" s="67">
        <f>'10'!F20</f>
        <v>0</v>
      </c>
      <c r="G25" s="61" t="s">
        <v>95</v>
      </c>
      <c r="H25" s="59"/>
      <c r="I25" s="60" t="b">
        <f t="shared" si="1"/>
        <v>0</v>
      </c>
      <c r="J25" s="61" t="s">
        <v>96</v>
      </c>
      <c r="K25" s="59"/>
      <c r="L25" s="60" t="b">
        <f t="shared" si="0"/>
        <v>0</v>
      </c>
      <c r="M25" s="59" t="s">
        <v>95</v>
      </c>
      <c r="N25" s="45"/>
      <c r="O25" s="23" t="e">
        <f>#REF!</f>
        <v>#REF!</v>
      </c>
    </row>
    <row r="26" spans="2:15" x14ac:dyDescent="0.35">
      <c r="B26" s="68">
        <v>17</v>
      </c>
      <c r="C26" s="67">
        <f>'10'!C21</f>
        <v>0</v>
      </c>
      <c r="D26" s="67">
        <f>'10'!D21</f>
        <v>0</v>
      </c>
      <c r="E26" s="71">
        <f>'10'!E21</f>
        <v>0</v>
      </c>
      <c r="F26" s="67">
        <f>'10'!F21</f>
        <v>0</v>
      </c>
      <c r="G26" s="61" t="s">
        <v>95</v>
      </c>
      <c r="H26" s="59"/>
      <c r="I26" s="60" t="b">
        <f t="shared" si="1"/>
        <v>0</v>
      </c>
      <c r="J26" s="61" t="s">
        <v>96</v>
      </c>
      <c r="K26" s="59"/>
      <c r="L26" s="60" t="b">
        <f t="shared" si="0"/>
        <v>0</v>
      </c>
      <c r="M26" s="59" t="s">
        <v>95</v>
      </c>
      <c r="N26" s="45"/>
      <c r="O26" s="23" t="e">
        <f>#REF!</f>
        <v>#REF!</v>
      </c>
    </row>
    <row r="27" spans="2:15" x14ac:dyDescent="0.35">
      <c r="B27" s="68">
        <v>18</v>
      </c>
      <c r="C27" s="67">
        <f>'10'!C22</f>
        <v>0</v>
      </c>
      <c r="D27" s="67">
        <f>'10'!D22</f>
        <v>0</v>
      </c>
      <c r="E27" s="71">
        <f>'10'!E22</f>
        <v>0</v>
      </c>
      <c r="F27" s="67">
        <f>'10'!F22</f>
        <v>0</v>
      </c>
      <c r="G27" s="61" t="s">
        <v>95</v>
      </c>
      <c r="H27" s="59"/>
      <c r="I27" s="60" t="b">
        <f t="shared" si="1"/>
        <v>0</v>
      </c>
      <c r="J27" s="61" t="s">
        <v>96</v>
      </c>
      <c r="K27" s="59"/>
      <c r="L27" s="60" t="b">
        <f t="shared" si="0"/>
        <v>0</v>
      </c>
      <c r="M27" s="59" t="s">
        <v>95</v>
      </c>
      <c r="N27" s="45"/>
      <c r="O27" s="23" t="e">
        <f>#REF!</f>
        <v>#REF!</v>
      </c>
    </row>
    <row r="28" spans="2:15" x14ac:dyDescent="0.35">
      <c r="B28" s="68">
        <v>19</v>
      </c>
      <c r="C28" s="67">
        <f>'10'!C23</f>
        <v>0</v>
      </c>
      <c r="D28" s="67">
        <f>'10'!D23</f>
        <v>0</v>
      </c>
      <c r="E28" s="71">
        <f>'10'!E23</f>
        <v>0</v>
      </c>
      <c r="F28" s="67">
        <f>'10'!F23</f>
        <v>0</v>
      </c>
      <c r="G28" s="61" t="s">
        <v>95</v>
      </c>
      <c r="H28" s="59"/>
      <c r="I28" s="60" t="b">
        <f t="shared" si="1"/>
        <v>0</v>
      </c>
      <c r="J28" s="61" t="s">
        <v>96</v>
      </c>
      <c r="K28" s="59"/>
      <c r="L28" s="60" t="b">
        <f t="shared" si="0"/>
        <v>0</v>
      </c>
      <c r="M28" s="59" t="s">
        <v>95</v>
      </c>
      <c r="N28" s="45"/>
      <c r="O28" s="23" t="e">
        <f>#REF!</f>
        <v>#REF!</v>
      </c>
    </row>
    <row r="29" spans="2:15" x14ac:dyDescent="0.35">
      <c r="B29" s="68">
        <v>20</v>
      </c>
      <c r="C29" s="67">
        <f>'10'!C24</f>
        <v>0</v>
      </c>
      <c r="D29" s="67">
        <f>'10'!D24</f>
        <v>0</v>
      </c>
      <c r="E29" s="71">
        <f>'10'!E24</f>
        <v>0</v>
      </c>
      <c r="F29" s="67">
        <f>'10'!F24</f>
        <v>0</v>
      </c>
      <c r="G29" s="61" t="s">
        <v>95</v>
      </c>
      <c r="H29" s="59"/>
      <c r="I29" s="60" t="b">
        <f t="shared" si="1"/>
        <v>0</v>
      </c>
      <c r="J29" s="61" t="s">
        <v>96</v>
      </c>
      <c r="K29" s="59"/>
      <c r="L29" s="60" t="b">
        <f t="shared" si="0"/>
        <v>0</v>
      </c>
      <c r="M29" s="59" t="s">
        <v>95</v>
      </c>
      <c r="N29" s="45"/>
      <c r="O29" s="23" t="e">
        <f>#REF!</f>
        <v>#REF!</v>
      </c>
    </row>
    <row r="30" spans="2:15" x14ac:dyDescent="0.35">
      <c r="B30" s="68">
        <v>21</v>
      </c>
      <c r="C30" s="67">
        <f>'10'!C25</f>
        <v>0</v>
      </c>
      <c r="D30" s="67">
        <f>'10'!D25</f>
        <v>0</v>
      </c>
      <c r="E30" s="71">
        <f>'10'!E25</f>
        <v>0</v>
      </c>
      <c r="F30" s="67">
        <f>'10'!F25</f>
        <v>0</v>
      </c>
      <c r="G30" s="61" t="s">
        <v>95</v>
      </c>
      <c r="H30" s="59"/>
      <c r="I30" s="60" t="b">
        <f t="shared" si="1"/>
        <v>0</v>
      </c>
      <c r="J30" s="61" t="s">
        <v>96</v>
      </c>
      <c r="K30" s="59"/>
      <c r="L30" s="60" t="b">
        <f t="shared" si="0"/>
        <v>0</v>
      </c>
      <c r="M30" s="59" t="s">
        <v>95</v>
      </c>
      <c r="N30" s="45"/>
      <c r="O30" s="23" t="e">
        <f>#REF!</f>
        <v>#REF!</v>
      </c>
    </row>
    <row r="31" spans="2:15" x14ac:dyDescent="0.35">
      <c r="B31" s="68">
        <v>22</v>
      </c>
      <c r="C31" s="67">
        <f>'10'!C26</f>
        <v>0</v>
      </c>
      <c r="D31" s="67">
        <f>'10'!D26</f>
        <v>0</v>
      </c>
      <c r="E31" s="71">
        <f>'10'!E26</f>
        <v>0</v>
      </c>
      <c r="F31" s="67">
        <f>'10'!F26</f>
        <v>0</v>
      </c>
      <c r="G31" s="61" t="s">
        <v>95</v>
      </c>
      <c r="H31" s="59"/>
      <c r="I31" s="60" t="b">
        <f t="shared" si="1"/>
        <v>0</v>
      </c>
      <c r="J31" s="61" t="s">
        <v>96</v>
      </c>
      <c r="K31" s="59"/>
      <c r="L31" s="60" t="b">
        <f t="shared" si="0"/>
        <v>0</v>
      </c>
      <c r="M31" s="59" t="s">
        <v>95</v>
      </c>
      <c r="N31" s="45"/>
      <c r="O31" s="23" t="e">
        <f>#REF!</f>
        <v>#REF!</v>
      </c>
    </row>
    <row r="32" spans="2:15" x14ac:dyDescent="0.35">
      <c r="B32" s="68">
        <v>23</v>
      </c>
      <c r="C32" s="67">
        <f>'10'!C27</f>
        <v>0</v>
      </c>
      <c r="D32" s="67">
        <f>'10'!D27</f>
        <v>0</v>
      </c>
      <c r="E32" s="71">
        <f>'10'!E27</f>
        <v>0</v>
      </c>
      <c r="F32" s="67">
        <f>'10'!F27</f>
        <v>0</v>
      </c>
      <c r="G32" s="61" t="s">
        <v>95</v>
      </c>
      <c r="H32" s="59"/>
      <c r="I32" s="60" t="b">
        <f t="shared" si="1"/>
        <v>0</v>
      </c>
      <c r="J32" s="61" t="s">
        <v>96</v>
      </c>
      <c r="K32" s="59"/>
      <c r="L32" s="60" t="b">
        <f t="shared" si="0"/>
        <v>0</v>
      </c>
      <c r="M32" s="59" t="s">
        <v>95</v>
      </c>
      <c r="N32" s="45"/>
      <c r="O32" s="23" t="e">
        <f>#REF!</f>
        <v>#REF!</v>
      </c>
    </row>
    <row r="33" spans="2:15" x14ac:dyDescent="0.35">
      <c r="B33" s="68">
        <v>24</v>
      </c>
      <c r="C33" s="67">
        <f>'10'!C28</f>
        <v>0</v>
      </c>
      <c r="D33" s="67">
        <f>'10'!D28</f>
        <v>0</v>
      </c>
      <c r="E33" s="71">
        <f>'10'!E28</f>
        <v>0</v>
      </c>
      <c r="F33" s="67">
        <f>'10'!F28</f>
        <v>0</v>
      </c>
      <c r="G33" s="61" t="s">
        <v>95</v>
      </c>
      <c r="H33" s="59"/>
      <c r="I33" s="60" t="b">
        <f t="shared" si="1"/>
        <v>0</v>
      </c>
      <c r="J33" s="61" t="s">
        <v>96</v>
      </c>
      <c r="K33" s="59"/>
      <c r="L33" s="60" t="b">
        <f t="shared" si="0"/>
        <v>0</v>
      </c>
      <c r="M33" s="59" t="s">
        <v>95</v>
      </c>
      <c r="N33" s="45"/>
      <c r="O33" s="23" t="e">
        <f>#REF!</f>
        <v>#REF!</v>
      </c>
    </row>
    <row r="34" spans="2:15" x14ac:dyDescent="0.35">
      <c r="B34" s="68">
        <v>25</v>
      </c>
      <c r="C34" s="67">
        <f>'10'!C29</f>
        <v>0</v>
      </c>
      <c r="D34" s="67">
        <f>'10'!D29</f>
        <v>0</v>
      </c>
      <c r="E34" s="71">
        <f>'10'!E29</f>
        <v>0</v>
      </c>
      <c r="F34" s="67">
        <f>'10'!F29</f>
        <v>0</v>
      </c>
      <c r="G34" s="61" t="s">
        <v>95</v>
      </c>
      <c r="H34" s="59"/>
      <c r="I34" s="60" t="b">
        <f t="shared" si="1"/>
        <v>0</v>
      </c>
      <c r="J34" s="61" t="s">
        <v>96</v>
      </c>
      <c r="K34" s="59"/>
      <c r="L34" s="60" t="b">
        <f t="shared" si="0"/>
        <v>0</v>
      </c>
      <c r="M34" s="59" t="s">
        <v>95</v>
      </c>
      <c r="N34" s="45"/>
      <c r="O34" s="23" t="e">
        <f>#REF!</f>
        <v>#REF!</v>
      </c>
    </row>
    <row r="35" spans="2:15" x14ac:dyDescent="0.35">
      <c r="B35" s="68">
        <v>26</v>
      </c>
      <c r="C35" s="67">
        <f>'10'!C30</f>
        <v>0</v>
      </c>
      <c r="D35" s="67">
        <f>'10'!D30</f>
        <v>0</v>
      </c>
      <c r="E35" s="71">
        <f>'10'!E30</f>
        <v>0</v>
      </c>
      <c r="F35" s="67">
        <f>'10'!F30</f>
        <v>0</v>
      </c>
      <c r="G35" s="61" t="s">
        <v>95</v>
      </c>
      <c r="H35" s="59"/>
      <c r="I35" s="60" t="b">
        <f t="shared" si="1"/>
        <v>0</v>
      </c>
      <c r="J35" s="61" t="s">
        <v>96</v>
      </c>
      <c r="K35" s="59"/>
      <c r="L35" s="60" t="b">
        <f t="shared" si="0"/>
        <v>0</v>
      </c>
      <c r="M35" s="59" t="s">
        <v>95</v>
      </c>
      <c r="N35" s="45"/>
      <c r="O35" s="23" t="e">
        <f>#REF!</f>
        <v>#REF!</v>
      </c>
    </row>
    <row r="36" spans="2:15" x14ac:dyDescent="0.35">
      <c r="B36" s="68">
        <v>27</v>
      </c>
      <c r="C36" s="67">
        <f>'10'!C31</f>
        <v>0</v>
      </c>
      <c r="D36" s="67">
        <f>'10'!D31</f>
        <v>0</v>
      </c>
      <c r="E36" s="71">
        <f>'10'!E31</f>
        <v>0</v>
      </c>
      <c r="F36" s="67">
        <f>'10'!F31</f>
        <v>0</v>
      </c>
      <c r="G36" s="61" t="s">
        <v>95</v>
      </c>
      <c r="H36" s="59"/>
      <c r="I36" s="60" t="b">
        <f t="shared" si="1"/>
        <v>0</v>
      </c>
      <c r="J36" s="61" t="s">
        <v>96</v>
      </c>
      <c r="K36" s="59"/>
      <c r="L36" s="60" t="b">
        <f t="shared" si="0"/>
        <v>0</v>
      </c>
      <c r="M36" s="59" t="s">
        <v>95</v>
      </c>
      <c r="N36" s="45"/>
      <c r="O36" s="23" t="e">
        <f>#REF!</f>
        <v>#REF!</v>
      </c>
    </row>
    <row r="37" spans="2:15" x14ac:dyDescent="0.35">
      <c r="B37" s="68">
        <v>28</v>
      </c>
      <c r="C37" s="67">
        <f>'10'!C32</f>
        <v>0</v>
      </c>
      <c r="D37" s="67">
        <f>'10'!D32</f>
        <v>0</v>
      </c>
      <c r="E37" s="71">
        <f>'10'!E32</f>
        <v>0</v>
      </c>
      <c r="F37" s="67">
        <f>'10'!F32</f>
        <v>0</v>
      </c>
      <c r="G37" s="61" t="s">
        <v>95</v>
      </c>
      <c r="H37" s="59"/>
      <c r="I37" s="60" t="b">
        <f t="shared" si="1"/>
        <v>0</v>
      </c>
      <c r="J37" s="61" t="s">
        <v>96</v>
      </c>
      <c r="K37" s="59"/>
      <c r="L37" s="60" t="b">
        <f t="shared" si="0"/>
        <v>0</v>
      </c>
      <c r="M37" s="59" t="s">
        <v>95</v>
      </c>
      <c r="N37" s="45"/>
      <c r="O37" s="23" t="e">
        <f>#REF!</f>
        <v>#REF!</v>
      </c>
    </row>
    <row r="38" spans="2:15" x14ac:dyDescent="0.35">
      <c r="B38" s="68">
        <v>29</v>
      </c>
      <c r="C38" s="67">
        <f>'10'!C33</f>
        <v>0</v>
      </c>
      <c r="D38" s="67">
        <f>'10'!D33</f>
        <v>0</v>
      </c>
      <c r="E38" s="71">
        <f>'10'!E33</f>
        <v>0</v>
      </c>
      <c r="F38" s="67">
        <f>'10'!F33</f>
        <v>0</v>
      </c>
      <c r="G38" s="61" t="s">
        <v>95</v>
      </c>
      <c r="H38" s="59"/>
      <c r="I38" s="60" t="b">
        <f t="shared" si="1"/>
        <v>0</v>
      </c>
      <c r="J38" s="61" t="s">
        <v>96</v>
      </c>
      <c r="K38" s="59"/>
      <c r="L38" s="60" t="b">
        <f t="shared" si="0"/>
        <v>0</v>
      </c>
      <c r="M38" s="59" t="s">
        <v>95</v>
      </c>
      <c r="N38" s="45"/>
      <c r="O38" s="23" t="e">
        <f>#REF!</f>
        <v>#REF!</v>
      </c>
    </row>
    <row r="39" spans="2:15" x14ac:dyDescent="0.35">
      <c r="B39" s="68">
        <v>30</v>
      </c>
      <c r="C39" s="67">
        <f>'10'!C34</f>
        <v>0</v>
      </c>
      <c r="D39" s="67">
        <f>'10'!D34</f>
        <v>0</v>
      </c>
      <c r="E39" s="71">
        <f>'10'!E34</f>
        <v>0</v>
      </c>
      <c r="F39" s="67">
        <f>'10'!F34</f>
        <v>0</v>
      </c>
      <c r="G39" s="61" t="s">
        <v>95</v>
      </c>
      <c r="H39" s="59"/>
      <c r="I39" s="60" t="b">
        <f t="shared" si="1"/>
        <v>0</v>
      </c>
      <c r="J39" s="61" t="s">
        <v>96</v>
      </c>
      <c r="K39" s="59"/>
      <c r="L39" s="60" t="b">
        <f t="shared" si="0"/>
        <v>0</v>
      </c>
      <c r="M39" s="59" t="s">
        <v>95</v>
      </c>
      <c r="N39" s="45"/>
      <c r="O39" s="23" t="e">
        <f>#REF!</f>
        <v>#REF!</v>
      </c>
    </row>
    <row r="40" spans="2:15" x14ac:dyDescent="0.35">
      <c r="B40" s="68">
        <v>31</v>
      </c>
      <c r="C40" s="67">
        <f>'10'!C35</f>
        <v>0</v>
      </c>
      <c r="D40" s="67">
        <f>'10'!D35</f>
        <v>0</v>
      </c>
      <c r="E40" s="71">
        <f>'10'!E35</f>
        <v>0</v>
      </c>
      <c r="F40" s="67">
        <f>'10'!F35</f>
        <v>0</v>
      </c>
      <c r="G40" s="61" t="s">
        <v>95</v>
      </c>
      <c r="H40" s="59"/>
      <c r="I40" s="60" t="b">
        <f t="shared" si="1"/>
        <v>0</v>
      </c>
      <c r="J40" s="61" t="s">
        <v>96</v>
      </c>
      <c r="K40" s="59"/>
      <c r="L40" s="60" t="b">
        <f t="shared" si="0"/>
        <v>0</v>
      </c>
      <c r="M40" s="59" t="s">
        <v>95</v>
      </c>
      <c r="N40" s="45"/>
      <c r="O40" s="23" t="e">
        <f>#REF!</f>
        <v>#REF!</v>
      </c>
    </row>
    <row r="41" spans="2:15" x14ac:dyDescent="0.35">
      <c r="B41" s="68">
        <v>32</v>
      </c>
      <c r="C41" s="67">
        <f>'10'!C36</f>
        <v>0</v>
      </c>
      <c r="D41" s="67">
        <f>'10'!D36</f>
        <v>0</v>
      </c>
      <c r="E41" s="71">
        <f>'10'!E36</f>
        <v>0</v>
      </c>
      <c r="F41" s="67">
        <f>'10'!F36</f>
        <v>0</v>
      </c>
      <c r="G41" s="61" t="s">
        <v>95</v>
      </c>
      <c r="H41" s="59"/>
      <c r="I41" s="60" t="b">
        <f t="shared" si="1"/>
        <v>0</v>
      </c>
      <c r="J41" s="61" t="s">
        <v>96</v>
      </c>
      <c r="K41" s="59"/>
      <c r="L41" s="60" t="b">
        <f t="shared" si="0"/>
        <v>0</v>
      </c>
      <c r="M41" s="59" t="s">
        <v>95</v>
      </c>
      <c r="N41" s="45"/>
      <c r="O41" s="23" t="e">
        <f>#REF!</f>
        <v>#REF!</v>
      </c>
    </row>
    <row r="42" spans="2:15" x14ac:dyDescent="0.35">
      <c r="B42" s="68">
        <v>33</v>
      </c>
      <c r="C42" s="67">
        <f>'10'!C37</f>
        <v>0</v>
      </c>
      <c r="D42" s="67">
        <f>'10'!D37</f>
        <v>0</v>
      </c>
      <c r="E42" s="71">
        <f>'10'!E37</f>
        <v>0</v>
      </c>
      <c r="F42" s="67">
        <f>'10'!F37</f>
        <v>0</v>
      </c>
      <c r="G42" s="61" t="s">
        <v>95</v>
      </c>
      <c r="H42" s="59"/>
      <c r="I42" s="60" t="b">
        <f t="shared" si="1"/>
        <v>0</v>
      </c>
      <c r="J42" s="61" t="s">
        <v>96</v>
      </c>
      <c r="K42" s="59"/>
      <c r="L42" s="60" t="b">
        <f t="shared" si="0"/>
        <v>0</v>
      </c>
      <c r="M42" s="59" t="s">
        <v>95</v>
      </c>
      <c r="N42" s="45"/>
      <c r="O42" s="23" t="e">
        <f>#REF!</f>
        <v>#REF!</v>
      </c>
    </row>
    <row r="43" spans="2:15" x14ac:dyDescent="0.35">
      <c r="B43" s="68">
        <v>34</v>
      </c>
      <c r="C43" s="67">
        <f>'10'!C38</f>
        <v>0</v>
      </c>
      <c r="D43" s="67">
        <f>'10'!D38</f>
        <v>0</v>
      </c>
      <c r="E43" s="71">
        <f>'10'!E38</f>
        <v>0</v>
      </c>
      <c r="F43" s="67">
        <f>'10'!F38</f>
        <v>0</v>
      </c>
      <c r="G43" s="61" t="s">
        <v>95</v>
      </c>
      <c r="H43" s="59"/>
      <c r="I43" s="60" t="b">
        <f t="shared" si="1"/>
        <v>0</v>
      </c>
      <c r="J43" s="61" t="s">
        <v>96</v>
      </c>
      <c r="K43" s="59"/>
      <c r="L43" s="60" t="b">
        <f t="shared" si="0"/>
        <v>0</v>
      </c>
      <c r="M43" s="59" t="s">
        <v>95</v>
      </c>
      <c r="N43" s="45"/>
      <c r="O43" s="23" t="e">
        <f>#REF!</f>
        <v>#REF!</v>
      </c>
    </row>
    <row r="44" spans="2:15" x14ac:dyDescent="0.35">
      <c r="B44" s="68">
        <v>35</v>
      </c>
      <c r="C44" s="67">
        <f>'10'!C39</f>
        <v>0</v>
      </c>
      <c r="D44" s="67">
        <f>'10'!D39</f>
        <v>0</v>
      </c>
      <c r="E44" s="71">
        <f>'10'!E39</f>
        <v>0</v>
      </c>
      <c r="F44" s="67">
        <f>'10'!F39</f>
        <v>0</v>
      </c>
      <c r="G44" s="61" t="s">
        <v>95</v>
      </c>
      <c r="H44" s="59"/>
      <c r="I44" s="60" t="b">
        <f t="shared" si="1"/>
        <v>0</v>
      </c>
      <c r="J44" s="61" t="s">
        <v>96</v>
      </c>
      <c r="K44" s="59"/>
      <c r="L44" s="60" t="b">
        <f t="shared" si="0"/>
        <v>0</v>
      </c>
      <c r="M44" s="59" t="s">
        <v>95</v>
      </c>
      <c r="N44" s="45"/>
      <c r="O44" s="23" t="e">
        <f>#REF!</f>
        <v>#REF!</v>
      </c>
    </row>
    <row r="45" spans="2:15" x14ac:dyDescent="0.35">
      <c r="B45" s="68">
        <v>36</v>
      </c>
      <c r="C45" s="67">
        <f>'10'!C40</f>
        <v>0</v>
      </c>
      <c r="D45" s="67">
        <f>'10'!D40</f>
        <v>0</v>
      </c>
      <c r="E45" s="71">
        <f>'10'!E40</f>
        <v>0</v>
      </c>
      <c r="F45" s="67">
        <f>'10'!F40</f>
        <v>0</v>
      </c>
      <c r="G45" s="61" t="s">
        <v>95</v>
      </c>
      <c r="H45" s="59"/>
      <c r="I45" s="60" t="b">
        <f t="shared" si="1"/>
        <v>0</v>
      </c>
      <c r="J45" s="61" t="s">
        <v>96</v>
      </c>
      <c r="K45" s="59"/>
      <c r="L45" s="60" t="b">
        <f t="shared" si="0"/>
        <v>0</v>
      </c>
      <c r="M45" s="59" t="s">
        <v>95</v>
      </c>
      <c r="N45" s="45"/>
      <c r="O45" s="23" t="e">
        <f>#REF!</f>
        <v>#REF!</v>
      </c>
    </row>
    <row r="46" spans="2:15" x14ac:dyDescent="0.35">
      <c r="B46" s="68">
        <v>37</v>
      </c>
      <c r="C46" s="67">
        <f>'10'!C41</f>
        <v>0</v>
      </c>
      <c r="D46" s="67">
        <f>'10'!D41</f>
        <v>0</v>
      </c>
      <c r="E46" s="71">
        <f>'10'!E41</f>
        <v>0</v>
      </c>
      <c r="F46" s="67">
        <f>'10'!F41</f>
        <v>0</v>
      </c>
      <c r="G46" s="61" t="s">
        <v>95</v>
      </c>
      <c r="H46" s="59"/>
      <c r="I46" s="60" t="b">
        <f t="shared" si="1"/>
        <v>0</v>
      </c>
      <c r="J46" s="61" t="s">
        <v>96</v>
      </c>
      <c r="K46" s="59"/>
      <c r="L46" s="60" t="b">
        <f t="shared" si="0"/>
        <v>0</v>
      </c>
      <c r="M46" s="59" t="s">
        <v>95</v>
      </c>
      <c r="N46" s="45"/>
      <c r="O46" s="23" t="e">
        <f>#REF!</f>
        <v>#REF!</v>
      </c>
    </row>
    <row r="47" spans="2:15" x14ac:dyDescent="0.35">
      <c r="B47" s="68">
        <v>38</v>
      </c>
      <c r="C47" s="67">
        <f>'10'!C42</f>
        <v>0</v>
      </c>
      <c r="D47" s="67">
        <f>'10'!D42</f>
        <v>0</v>
      </c>
      <c r="E47" s="71">
        <f>'10'!E42</f>
        <v>0</v>
      </c>
      <c r="F47" s="67">
        <f>'10'!F42</f>
        <v>0</v>
      </c>
      <c r="G47" s="61" t="s">
        <v>95</v>
      </c>
      <c r="H47" s="59"/>
      <c r="I47" s="60" t="b">
        <f t="shared" si="1"/>
        <v>0</v>
      </c>
      <c r="J47" s="61" t="s">
        <v>96</v>
      </c>
      <c r="K47" s="59"/>
      <c r="L47" s="60" t="b">
        <f t="shared" si="0"/>
        <v>0</v>
      </c>
      <c r="M47" s="59" t="s">
        <v>95</v>
      </c>
      <c r="N47" s="45"/>
      <c r="O47" s="23" t="e">
        <f>#REF!</f>
        <v>#REF!</v>
      </c>
    </row>
    <row r="48" spans="2:15" x14ac:dyDescent="0.35">
      <c r="B48" s="68">
        <v>39</v>
      </c>
      <c r="C48" s="67">
        <f>'10'!C43</f>
        <v>0</v>
      </c>
      <c r="D48" s="67">
        <f>'10'!D43</f>
        <v>0</v>
      </c>
      <c r="E48" s="71">
        <f>'10'!E43</f>
        <v>0</v>
      </c>
      <c r="F48" s="67">
        <f>'10'!F43</f>
        <v>0</v>
      </c>
      <c r="G48" s="61" t="s">
        <v>95</v>
      </c>
      <c r="H48" s="59"/>
      <c r="I48" s="60" t="b">
        <f t="shared" si="1"/>
        <v>0</v>
      </c>
      <c r="J48" s="61" t="s">
        <v>96</v>
      </c>
      <c r="K48" s="59"/>
      <c r="L48" s="60" t="b">
        <f t="shared" si="0"/>
        <v>0</v>
      </c>
      <c r="M48" s="59" t="s">
        <v>95</v>
      </c>
      <c r="N48" s="45"/>
      <c r="O48" s="23" t="e">
        <f>#REF!</f>
        <v>#REF!</v>
      </c>
    </row>
    <row r="49" spans="2:19" x14ac:dyDescent="0.35">
      <c r="B49" s="68">
        <v>40</v>
      </c>
      <c r="C49" s="67">
        <f>'10'!C44</f>
        <v>0</v>
      </c>
      <c r="D49" s="67">
        <f>'10'!D44</f>
        <v>0</v>
      </c>
      <c r="E49" s="71">
        <f>'10'!E44</f>
        <v>0</v>
      </c>
      <c r="F49" s="67">
        <f>'10'!F44</f>
        <v>0</v>
      </c>
      <c r="G49" s="61" t="s">
        <v>95</v>
      </c>
      <c r="H49" s="59"/>
      <c r="I49" s="60" t="b">
        <f t="shared" si="1"/>
        <v>0</v>
      </c>
      <c r="J49" s="61" t="s">
        <v>96</v>
      </c>
      <c r="K49" s="59"/>
      <c r="L49" s="60" t="b">
        <f t="shared" si="0"/>
        <v>0</v>
      </c>
      <c r="M49" s="59" t="s">
        <v>95</v>
      </c>
      <c r="N49" s="45"/>
      <c r="O49" s="23" t="e">
        <f>#REF!</f>
        <v>#REF!</v>
      </c>
    </row>
    <row r="50" spans="2:19" x14ac:dyDescent="0.35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</row>
    <row r="53" spans="2:19" ht="61.5" customHeight="1" x14ac:dyDescent="0.35">
      <c r="C53" s="247" t="s">
        <v>143</v>
      </c>
      <c r="D53" s="247"/>
      <c r="E53" s="247"/>
      <c r="F53" s="248"/>
      <c r="G53" s="251" t="s">
        <v>114</v>
      </c>
      <c r="H53" s="65" t="s">
        <v>106</v>
      </c>
      <c r="I53" s="66" t="s">
        <v>112</v>
      </c>
      <c r="J53" s="251" t="s">
        <v>122</v>
      </c>
      <c r="K53" s="65" t="s">
        <v>106</v>
      </c>
      <c r="L53" s="66" t="s">
        <v>124</v>
      </c>
      <c r="M53" s="246" t="s">
        <v>115</v>
      </c>
      <c r="N53" s="57" t="s">
        <v>106</v>
      </c>
      <c r="O53" s="63" t="s">
        <v>127</v>
      </c>
      <c r="S53" s="64" t="s">
        <v>116</v>
      </c>
    </row>
    <row r="54" spans="2:19" ht="58" x14ac:dyDescent="0.35">
      <c r="C54" s="247"/>
      <c r="D54" s="247"/>
      <c r="E54" s="247"/>
      <c r="F54" s="248"/>
      <c r="G54" s="251"/>
      <c r="H54" s="65" t="s">
        <v>107</v>
      </c>
      <c r="I54" s="66" t="s">
        <v>113</v>
      </c>
      <c r="J54" s="251"/>
      <c r="K54" s="65" t="s">
        <v>107</v>
      </c>
      <c r="L54" s="66" t="s">
        <v>123</v>
      </c>
      <c r="M54" s="246"/>
      <c r="N54" s="57" t="s">
        <v>107</v>
      </c>
      <c r="O54" s="63" t="s">
        <v>128</v>
      </c>
      <c r="S54" s="64" t="s">
        <v>117</v>
      </c>
    </row>
    <row r="55" spans="2:19" ht="60.5" customHeight="1" x14ac:dyDescent="0.35">
      <c r="C55" s="247"/>
      <c r="D55" s="247"/>
      <c r="E55" s="247"/>
      <c r="F55" s="248"/>
      <c r="G55" s="251"/>
      <c r="H55" s="65" t="s">
        <v>108</v>
      </c>
      <c r="I55" s="66" t="s">
        <v>110</v>
      </c>
      <c r="J55" s="251"/>
      <c r="K55" s="65" t="s">
        <v>108</v>
      </c>
      <c r="L55" s="66" t="s">
        <v>125</v>
      </c>
      <c r="M55" s="246"/>
      <c r="N55" s="57" t="s">
        <v>108</v>
      </c>
      <c r="O55" s="63" t="s">
        <v>129</v>
      </c>
      <c r="S55" s="64" t="s">
        <v>118</v>
      </c>
    </row>
    <row r="56" spans="2:19" ht="58" x14ac:dyDescent="0.35">
      <c r="C56" s="247"/>
      <c r="D56" s="247"/>
      <c r="E56" s="247"/>
      <c r="F56" s="248"/>
      <c r="G56" s="251"/>
      <c r="H56" s="65" t="s">
        <v>109</v>
      </c>
      <c r="I56" s="66" t="s">
        <v>111</v>
      </c>
      <c r="J56" s="251"/>
      <c r="K56" s="65" t="s">
        <v>109</v>
      </c>
      <c r="L56" s="66" t="s">
        <v>126</v>
      </c>
      <c r="M56" s="246"/>
      <c r="N56" s="57" t="s">
        <v>109</v>
      </c>
      <c r="O56" s="63" t="s">
        <v>130</v>
      </c>
      <c r="S56" s="64" t="s">
        <v>119</v>
      </c>
    </row>
    <row r="57" spans="2:19" ht="54.5" customHeight="1" x14ac:dyDescent="0.35">
      <c r="C57" s="247"/>
      <c r="D57" s="247"/>
      <c r="E57" s="247"/>
      <c r="F57" s="248"/>
      <c r="G57" s="246" t="s">
        <v>131</v>
      </c>
      <c r="H57" s="57" t="s">
        <v>106</v>
      </c>
      <c r="I57" s="69" t="s">
        <v>144</v>
      </c>
      <c r="J57" s="246" t="s">
        <v>132</v>
      </c>
      <c r="K57" s="57" t="s">
        <v>106</v>
      </c>
      <c r="L57" s="69" t="s">
        <v>133</v>
      </c>
      <c r="M57" s="246" t="s">
        <v>137</v>
      </c>
      <c r="N57" s="57" t="s">
        <v>106</v>
      </c>
      <c r="O57" s="63" t="s">
        <v>139</v>
      </c>
      <c r="S57" s="64" t="s">
        <v>120</v>
      </c>
    </row>
    <row r="58" spans="2:19" ht="45" customHeight="1" x14ac:dyDescent="0.35">
      <c r="C58" s="247"/>
      <c r="D58" s="247"/>
      <c r="E58" s="247"/>
      <c r="F58" s="248"/>
      <c r="G58" s="246"/>
      <c r="H58" s="57" t="s">
        <v>107</v>
      </c>
      <c r="I58" s="69" t="s">
        <v>146</v>
      </c>
      <c r="J58" s="246"/>
      <c r="K58" s="57" t="s">
        <v>107</v>
      </c>
      <c r="L58" s="69" t="s">
        <v>134</v>
      </c>
      <c r="M58" s="246"/>
      <c r="N58" s="57" t="s">
        <v>107</v>
      </c>
      <c r="O58" s="63" t="s">
        <v>138</v>
      </c>
    </row>
    <row r="59" spans="2:19" ht="59.5" customHeight="1" x14ac:dyDescent="0.35">
      <c r="C59" s="247"/>
      <c r="D59" s="247"/>
      <c r="E59" s="247"/>
      <c r="F59" s="248"/>
      <c r="G59" s="246"/>
      <c r="H59" s="57" t="s">
        <v>108</v>
      </c>
      <c r="I59" s="69" t="s">
        <v>145</v>
      </c>
      <c r="J59" s="246"/>
      <c r="K59" s="57" t="s">
        <v>108</v>
      </c>
      <c r="L59" s="69" t="s">
        <v>135</v>
      </c>
      <c r="M59" s="246"/>
      <c r="N59" s="57" t="s">
        <v>108</v>
      </c>
      <c r="O59" s="63" t="s">
        <v>140</v>
      </c>
    </row>
    <row r="60" spans="2:19" ht="45" x14ac:dyDescent="0.35">
      <c r="C60" s="247"/>
      <c r="D60" s="247"/>
      <c r="E60" s="247"/>
      <c r="F60" s="248"/>
      <c r="G60" s="246"/>
      <c r="H60" s="57" t="s">
        <v>109</v>
      </c>
      <c r="I60" s="69" t="s">
        <v>147</v>
      </c>
      <c r="J60" s="246"/>
      <c r="K60" s="57" t="s">
        <v>109</v>
      </c>
      <c r="L60" s="69" t="s">
        <v>136</v>
      </c>
      <c r="M60" s="246"/>
      <c r="N60" s="57" t="s">
        <v>109</v>
      </c>
      <c r="O60" s="63" t="s">
        <v>141</v>
      </c>
      <c r="S60" s="64" t="s">
        <v>121</v>
      </c>
    </row>
    <row r="61" spans="2:19" ht="15" x14ac:dyDescent="0.35">
      <c r="I61" s="56"/>
    </row>
    <row r="62" spans="2:19" ht="15" x14ac:dyDescent="0.35">
      <c r="J62" s="56"/>
      <c r="O62" s="56"/>
    </row>
    <row r="63" spans="2:19" ht="15" x14ac:dyDescent="0.35">
      <c r="I63" s="56"/>
    </row>
    <row r="65" spans="9:9" ht="15" x14ac:dyDescent="0.35">
      <c r="I65" s="56"/>
    </row>
    <row r="67" spans="9:9" ht="15" x14ac:dyDescent="0.35">
      <c r="I67" s="56"/>
    </row>
    <row r="69" spans="9:9" x14ac:dyDescent="0.35">
      <c r="I69" s="58"/>
    </row>
    <row r="71" spans="9:9" x14ac:dyDescent="0.35">
      <c r="I71" s="62"/>
    </row>
  </sheetData>
  <mergeCells count="18">
    <mergeCell ref="J57:J60"/>
    <mergeCell ref="M57:M60"/>
    <mergeCell ref="B8:B9"/>
    <mergeCell ref="C8:D8"/>
    <mergeCell ref="E8:E9"/>
    <mergeCell ref="F8:F9"/>
    <mergeCell ref="G8:O8"/>
    <mergeCell ref="C53:F60"/>
    <mergeCell ref="G53:G56"/>
    <mergeCell ref="J53:J56"/>
    <mergeCell ref="M53:M56"/>
    <mergeCell ref="G57:G60"/>
    <mergeCell ref="B1:D7"/>
    <mergeCell ref="J1:M7"/>
    <mergeCell ref="E2:I2"/>
    <mergeCell ref="E3:I3"/>
    <mergeCell ref="E4:I4"/>
    <mergeCell ref="E5:I7"/>
  </mergeCells>
  <dataValidations count="2">
    <dataValidation type="list" allowBlank="1" showInputMessage="1" showErrorMessage="1" sqref="H10:H49 K10:K49 N10" xr:uid="{D962D013-153C-454C-AE5C-C1C1B32A96AD}">
      <formula1>$R$10:$R$13</formula1>
    </dataValidation>
    <dataValidation type="list" allowBlank="1" showInputMessage="1" showErrorMessage="1" sqref="G10:G49 M10:M49 J10:J49" xr:uid="{46A75AB8-C7B2-4F23-9620-63F5A4C6D148}">
      <formula1>$Q$10:$Q$15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4848C-755A-4024-AD14-997C4EA5976C}">
  <sheetPr codeName="Sheet5"/>
  <dimension ref="A1:I55"/>
  <sheetViews>
    <sheetView topLeftCell="A33" workbookViewId="0">
      <selection activeCell="C5" sqref="C5:G44"/>
    </sheetView>
  </sheetViews>
  <sheetFormatPr defaultRowHeight="14.5" x14ac:dyDescent="0.35"/>
  <cols>
    <col min="2" max="2" width="4" customWidth="1"/>
    <col min="3" max="3" width="17.36328125" customWidth="1"/>
    <col min="4" max="4" width="16.6328125" customWidth="1"/>
    <col min="5" max="5" width="29.7265625" customWidth="1"/>
    <col min="6" max="6" width="4.7265625" customWidth="1"/>
    <col min="7" max="7" width="13.36328125" customWidth="1"/>
    <col min="8" max="8" width="9.26953125" customWidth="1"/>
  </cols>
  <sheetData>
    <row r="1" spans="1:9" x14ac:dyDescent="0.35">
      <c r="A1" s="15"/>
      <c r="B1" s="16" t="str">
        <f>"Nama Sekolah : " &amp; PROFIL!C3 &amp;" " &amp;PROFIL!D3</f>
        <v>Nama Sekolah : SMP NEGERI 3 BABELAN</v>
      </c>
      <c r="C1" s="15"/>
      <c r="D1" s="15"/>
      <c r="E1" s="16" t="str">
        <f>"Mata Pelajaran : " &amp;PROFIL!C27</f>
        <v>Mata Pelajaran : Pendidikan Pancasila</v>
      </c>
      <c r="F1" s="15"/>
      <c r="G1" s="15"/>
      <c r="H1" s="15"/>
      <c r="I1" s="15"/>
    </row>
    <row r="2" spans="1:9" ht="15" thickBot="1" x14ac:dyDescent="0.4">
      <c r="A2" s="15"/>
      <c r="B2" s="16" t="str">
        <f>"Kelas : " &amp;PROFIL!C19 &amp; ". " &amp;PROFIL!F19 &amp; " Fase : " &amp;PROFIL!C21</f>
        <v>Kelas : VII.  Fase : D</v>
      </c>
      <c r="C2" s="15"/>
      <c r="D2" s="15"/>
      <c r="E2" s="16" t="str">
        <f>"Nama Guru Mapel : " &amp;PROFIL!C29</f>
        <v>Nama Guru Mapel : AZKA ZAKIYAH, S.Pd</v>
      </c>
      <c r="F2" s="15"/>
      <c r="G2" s="15"/>
      <c r="H2" s="15"/>
      <c r="I2" s="15"/>
    </row>
    <row r="3" spans="1:9" ht="15" thickBot="1" x14ac:dyDescent="0.4">
      <c r="A3" s="15"/>
      <c r="B3" s="185" t="s">
        <v>48</v>
      </c>
      <c r="C3" s="185" t="s">
        <v>51</v>
      </c>
      <c r="D3" s="185"/>
      <c r="E3" s="185" t="s">
        <v>52</v>
      </c>
      <c r="F3" s="185" t="s">
        <v>53</v>
      </c>
      <c r="G3" s="185" t="s">
        <v>54</v>
      </c>
      <c r="H3" s="185" t="s">
        <v>55</v>
      </c>
      <c r="I3" s="15"/>
    </row>
    <row r="4" spans="1:9" x14ac:dyDescent="0.35">
      <c r="A4" s="15"/>
      <c r="B4" s="186"/>
      <c r="C4" s="17" t="s">
        <v>49</v>
      </c>
      <c r="D4" s="17" t="s">
        <v>50</v>
      </c>
      <c r="E4" s="186"/>
      <c r="F4" s="186"/>
      <c r="G4" s="186"/>
      <c r="H4" s="186"/>
      <c r="I4" s="15"/>
    </row>
    <row r="5" spans="1:9" x14ac:dyDescent="0.35">
      <c r="A5" s="15"/>
      <c r="B5" s="18">
        <v>1</v>
      </c>
      <c r="C5" s="111"/>
      <c r="D5" s="111"/>
      <c r="E5" s="109"/>
      <c r="F5" s="108"/>
      <c r="G5" s="108"/>
      <c r="H5" s="19"/>
      <c r="I5" s="15"/>
    </row>
    <row r="6" spans="1:9" x14ac:dyDescent="0.35">
      <c r="A6" s="15"/>
      <c r="B6" s="18">
        <v>2</v>
      </c>
      <c r="C6" s="108"/>
      <c r="D6" s="108"/>
      <c r="E6" s="109"/>
      <c r="F6" s="108"/>
      <c r="G6" s="108"/>
      <c r="H6" s="19"/>
      <c r="I6" s="15"/>
    </row>
    <row r="7" spans="1:9" x14ac:dyDescent="0.35">
      <c r="A7" s="15"/>
      <c r="B7" s="18">
        <v>3</v>
      </c>
      <c r="C7" s="111"/>
      <c r="D7" s="108"/>
      <c r="E7" s="109"/>
      <c r="F7" s="108"/>
      <c r="G7" s="108"/>
      <c r="H7" s="19"/>
      <c r="I7" s="15"/>
    </row>
    <row r="8" spans="1:9" x14ac:dyDescent="0.35">
      <c r="A8" s="15"/>
      <c r="B8" s="18">
        <v>4</v>
      </c>
      <c r="C8" s="111"/>
      <c r="D8" s="108"/>
      <c r="E8" s="109"/>
      <c r="F8" s="108"/>
      <c r="G8" s="108"/>
      <c r="H8" s="19"/>
      <c r="I8" s="15"/>
    </row>
    <row r="9" spans="1:9" x14ac:dyDescent="0.35">
      <c r="A9" s="15"/>
      <c r="B9" s="18">
        <v>5</v>
      </c>
      <c r="C9" s="111"/>
      <c r="D9" s="108"/>
      <c r="E9" s="109"/>
      <c r="F9" s="108"/>
      <c r="G9" s="110"/>
      <c r="H9" s="19"/>
      <c r="I9" s="15"/>
    </row>
    <row r="10" spans="1:9" x14ac:dyDescent="0.35">
      <c r="A10" s="15"/>
      <c r="B10" s="18">
        <v>6</v>
      </c>
      <c r="C10" s="111"/>
      <c r="D10" s="108"/>
      <c r="E10" s="109"/>
      <c r="F10" s="108"/>
      <c r="G10" s="108"/>
      <c r="H10" s="19"/>
      <c r="I10" s="15"/>
    </row>
    <row r="11" spans="1:9" x14ac:dyDescent="0.35">
      <c r="A11" s="15"/>
      <c r="B11" s="18">
        <v>7</v>
      </c>
      <c r="C11" s="111"/>
      <c r="D11" s="111"/>
      <c r="E11" s="109"/>
      <c r="F11" s="108"/>
      <c r="G11" s="108"/>
      <c r="H11" s="19"/>
      <c r="I11" s="15"/>
    </row>
    <row r="12" spans="1:9" x14ac:dyDescent="0.35">
      <c r="A12" s="15"/>
      <c r="B12" s="18">
        <v>8</v>
      </c>
      <c r="C12" s="111"/>
      <c r="D12" s="111"/>
      <c r="E12" s="109"/>
      <c r="F12" s="108"/>
      <c r="G12" s="110"/>
      <c r="H12" s="19"/>
      <c r="I12" s="15"/>
    </row>
    <row r="13" spans="1:9" x14ac:dyDescent="0.35">
      <c r="A13" s="15"/>
      <c r="B13" s="18">
        <v>9</v>
      </c>
      <c r="C13" s="111"/>
      <c r="D13" s="108"/>
      <c r="E13" s="109"/>
      <c r="F13" s="108"/>
      <c r="G13" s="108"/>
      <c r="H13" s="19"/>
      <c r="I13" s="15"/>
    </row>
    <row r="14" spans="1:9" x14ac:dyDescent="0.35">
      <c r="A14" s="15"/>
      <c r="B14" s="18">
        <v>10</v>
      </c>
      <c r="C14" s="111"/>
      <c r="D14" s="108"/>
      <c r="E14" s="109"/>
      <c r="F14" s="108"/>
      <c r="G14" s="110"/>
      <c r="H14" s="19"/>
      <c r="I14" s="15"/>
    </row>
    <row r="15" spans="1:9" x14ac:dyDescent="0.35">
      <c r="A15" s="15"/>
      <c r="B15" s="18">
        <v>11</v>
      </c>
      <c r="C15" s="111"/>
      <c r="D15" s="108"/>
      <c r="E15" s="109"/>
      <c r="F15" s="108"/>
      <c r="G15" s="108"/>
      <c r="H15" s="19"/>
      <c r="I15" s="15"/>
    </row>
    <row r="16" spans="1:9" x14ac:dyDescent="0.35">
      <c r="A16" s="15"/>
      <c r="B16" s="18">
        <v>12</v>
      </c>
      <c r="C16" s="111"/>
      <c r="D16" s="108"/>
      <c r="E16" s="109"/>
      <c r="F16" s="108"/>
      <c r="G16" s="108"/>
      <c r="H16" s="19"/>
      <c r="I16" s="15"/>
    </row>
    <row r="17" spans="1:9" x14ac:dyDescent="0.35">
      <c r="A17" s="15"/>
      <c r="B17" s="18">
        <v>13</v>
      </c>
      <c r="C17" s="111"/>
      <c r="D17" s="108"/>
      <c r="E17" s="109"/>
      <c r="F17" s="108"/>
      <c r="G17" s="108"/>
      <c r="H17" s="19"/>
      <c r="I17" s="15"/>
    </row>
    <row r="18" spans="1:9" x14ac:dyDescent="0.35">
      <c r="A18" s="15"/>
      <c r="B18" s="18">
        <v>14</v>
      </c>
      <c r="C18" s="111"/>
      <c r="D18" s="108"/>
      <c r="E18" s="109"/>
      <c r="F18" s="108"/>
      <c r="G18" s="108"/>
      <c r="H18" s="19"/>
      <c r="I18" s="15"/>
    </row>
    <row r="19" spans="1:9" x14ac:dyDescent="0.35">
      <c r="A19" s="15"/>
      <c r="B19" s="18">
        <v>15</v>
      </c>
      <c r="C19" s="111"/>
      <c r="D19" s="108"/>
      <c r="E19" s="109"/>
      <c r="F19" s="108"/>
      <c r="G19" s="108"/>
      <c r="H19" s="19"/>
      <c r="I19" s="15"/>
    </row>
    <row r="20" spans="1:9" x14ac:dyDescent="0.35">
      <c r="A20" s="15"/>
      <c r="B20" s="18">
        <v>16</v>
      </c>
      <c r="C20" s="111"/>
      <c r="D20" s="108"/>
      <c r="E20" s="109"/>
      <c r="F20" s="108"/>
      <c r="G20" s="110"/>
      <c r="H20" s="19"/>
      <c r="I20" s="15"/>
    </row>
    <row r="21" spans="1:9" x14ac:dyDescent="0.35">
      <c r="A21" s="15"/>
      <c r="B21" s="18">
        <v>17</v>
      </c>
      <c r="C21" s="111"/>
      <c r="D21" s="139"/>
      <c r="E21" s="109"/>
      <c r="F21" s="108"/>
      <c r="G21" s="108"/>
      <c r="H21" s="19"/>
      <c r="I21" s="15"/>
    </row>
    <row r="22" spans="1:9" x14ac:dyDescent="0.35">
      <c r="A22" s="15"/>
      <c r="B22" s="18">
        <v>18</v>
      </c>
      <c r="C22" s="111"/>
      <c r="D22" s="108"/>
      <c r="E22" s="109"/>
      <c r="F22" s="108"/>
      <c r="G22" s="108"/>
      <c r="H22" s="19"/>
      <c r="I22" s="15"/>
    </row>
    <row r="23" spans="1:9" x14ac:dyDescent="0.35">
      <c r="A23" s="15"/>
      <c r="B23" s="18">
        <v>19</v>
      </c>
      <c r="C23" s="111"/>
      <c r="D23" s="108"/>
      <c r="E23" s="109"/>
      <c r="F23" s="108"/>
      <c r="G23" s="108"/>
      <c r="H23" s="19"/>
      <c r="I23" s="15"/>
    </row>
    <row r="24" spans="1:9" x14ac:dyDescent="0.35">
      <c r="A24" s="15"/>
      <c r="B24" s="18">
        <v>20</v>
      </c>
      <c r="C24" s="111"/>
      <c r="D24" s="108"/>
      <c r="E24" s="109"/>
      <c r="F24" s="108"/>
      <c r="G24" s="110"/>
      <c r="H24" s="19"/>
      <c r="I24" s="15"/>
    </row>
    <row r="25" spans="1:9" x14ac:dyDescent="0.35">
      <c r="A25" s="15"/>
      <c r="B25" s="18">
        <v>21</v>
      </c>
      <c r="C25" s="111"/>
      <c r="D25" s="108"/>
      <c r="E25" s="109"/>
      <c r="F25" s="108"/>
      <c r="G25" s="108"/>
      <c r="H25" s="19"/>
      <c r="I25" s="15"/>
    </row>
    <row r="26" spans="1:9" x14ac:dyDescent="0.35">
      <c r="A26" s="15"/>
      <c r="B26" s="18">
        <v>22</v>
      </c>
      <c r="C26" s="111"/>
      <c r="D26" s="108"/>
      <c r="E26" s="109"/>
      <c r="F26" s="108"/>
      <c r="G26" s="108"/>
      <c r="H26" s="19"/>
      <c r="I26" s="15"/>
    </row>
    <row r="27" spans="1:9" x14ac:dyDescent="0.35">
      <c r="A27" s="15"/>
      <c r="B27" s="18">
        <v>23</v>
      </c>
      <c r="C27" s="111"/>
      <c r="D27" s="108"/>
      <c r="E27" s="109"/>
      <c r="F27" s="108"/>
      <c r="G27" s="108"/>
      <c r="H27" s="19"/>
      <c r="I27" s="15"/>
    </row>
    <row r="28" spans="1:9" x14ac:dyDescent="0.35">
      <c r="A28" s="15"/>
      <c r="B28" s="18">
        <v>24</v>
      </c>
      <c r="C28" s="111"/>
      <c r="D28" s="108"/>
      <c r="E28" s="109"/>
      <c r="F28" s="108"/>
      <c r="G28" s="108"/>
      <c r="H28" s="19"/>
      <c r="I28" s="15"/>
    </row>
    <row r="29" spans="1:9" x14ac:dyDescent="0.35">
      <c r="A29" s="15"/>
      <c r="B29" s="18">
        <v>25</v>
      </c>
      <c r="C29" s="111"/>
      <c r="D29" s="108"/>
      <c r="E29" s="109"/>
      <c r="F29" s="108"/>
      <c r="G29" s="108"/>
      <c r="H29" s="19"/>
      <c r="I29" s="15"/>
    </row>
    <row r="30" spans="1:9" x14ac:dyDescent="0.35">
      <c r="A30" s="15"/>
      <c r="B30" s="18">
        <v>26</v>
      </c>
      <c r="C30" s="108"/>
      <c r="D30" s="108"/>
      <c r="E30" s="109"/>
      <c r="F30" s="108"/>
      <c r="G30" s="110"/>
      <c r="H30" s="19"/>
      <c r="I30" s="15"/>
    </row>
    <row r="31" spans="1:9" x14ac:dyDescent="0.35">
      <c r="A31" s="15"/>
      <c r="B31" s="18">
        <v>27</v>
      </c>
      <c r="C31" s="111"/>
      <c r="D31" s="108"/>
      <c r="E31" s="109"/>
      <c r="F31" s="108"/>
      <c r="G31" s="108"/>
      <c r="H31" s="19"/>
      <c r="I31" s="15"/>
    </row>
    <row r="32" spans="1:9" x14ac:dyDescent="0.35">
      <c r="A32" s="15"/>
      <c r="B32" s="18">
        <v>28</v>
      </c>
      <c r="C32" s="111"/>
      <c r="D32" s="108"/>
      <c r="E32" s="109"/>
      <c r="F32" s="108"/>
      <c r="G32" s="108"/>
      <c r="H32" s="19"/>
      <c r="I32" s="15"/>
    </row>
    <row r="33" spans="1:9" x14ac:dyDescent="0.35">
      <c r="A33" s="15"/>
      <c r="B33" s="18">
        <v>29</v>
      </c>
      <c r="C33" s="111"/>
      <c r="D33" s="108"/>
      <c r="E33" s="109"/>
      <c r="F33" s="108"/>
      <c r="G33" s="108"/>
      <c r="H33" s="19"/>
      <c r="I33" s="15"/>
    </row>
    <row r="34" spans="1:9" x14ac:dyDescent="0.35">
      <c r="A34" s="15"/>
      <c r="B34" s="18">
        <v>30</v>
      </c>
      <c r="C34" s="111"/>
      <c r="D34" s="108"/>
      <c r="E34" s="109"/>
      <c r="F34" s="108"/>
      <c r="G34" s="110"/>
      <c r="H34" s="19"/>
      <c r="I34" s="15"/>
    </row>
    <row r="35" spans="1:9" x14ac:dyDescent="0.35">
      <c r="A35" s="15"/>
      <c r="B35" s="18">
        <v>31</v>
      </c>
      <c r="C35" s="111"/>
      <c r="D35" s="108"/>
      <c r="E35" s="109"/>
      <c r="F35" s="108"/>
      <c r="G35" s="110"/>
      <c r="H35" s="19"/>
      <c r="I35" s="15"/>
    </row>
    <row r="36" spans="1:9" x14ac:dyDescent="0.35">
      <c r="A36" s="15"/>
      <c r="B36" s="18">
        <v>32</v>
      </c>
      <c r="C36" s="111"/>
      <c r="D36" s="111"/>
      <c r="E36" s="109"/>
      <c r="F36" s="108"/>
      <c r="G36" s="110"/>
      <c r="H36" s="19"/>
      <c r="I36" s="15"/>
    </row>
    <row r="37" spans="1:9" x14ac:dyDescent="0.35">
      <c r="A37" s="15"/>
      <c r="B37" s="18">
        <v>33</v>
      </c>
      <c r="C37" s="111"/>
      <c r="D37" s="108"/>
      <c r="E37" s="109"/>
      <c r="F37" s="108"/>
      <c r="G37" s="117"/>
      <c r="H37" s="19"/>
      <c r="I37" s="15"/>
    </row>
    <row r="38" spans="1:9" x14ac:dyDescent="0.35">
      <c r="A38" s="15"/>
      <c r="B38" s="18">
        <v>34</v>
      </c>
      <c r="C38" s="111"/>
      <c r="D38" s="108"/>
      <c r="E38" s="109"/>
      <c r="F38" s="108"/>
      <c r="G38" s="108"/>
      <c r="H38" s="19"/>
      <c r="I38" s="15"/>
    </row>
    <row r="39" spans="1:9" x14ac:dyDescent="0.35">
      <c r="A39" s="15"/>
      <c r="B39" s="18">
        <v>35</v>
      </c>
      <c r="C39" s="111"/>
      <c r="D39" s="108"/>
      <c r="E39" s="109"/>
      <c r="F39" s="108"/>
      <c r="G39" s="110"/>
      <c r="H39" s="19"/>
      <c r="I39" s="15"/>
    </row>
    <row r="40" spans="1:9" x14ac:dyDescent="0.35">
      <c r="A40" s="15"/>
      <c r="B40" s="18">
        <v>36</v>
      </c>
      <c r="C40" s="111"/>
      <c r="D40" s="108"/>
      <c r="E40" s="109"/>
      <c r="F40" s="108"/>
      <c r="G40" s="108"/>
      <c r="H40" s="19"/>
      <c r="I40" s="15"/>
    </row>
    <row r="41" spans="1:9" x14ac:dyDescent="0.35">
      <c r="A41" s="15"/>
      <c r="B41" s="18">
        <v>37</v>
      </c>
      <c r="C41" s="111"/>
      <c r="D41" s="108"/>
      <c r="E41" s="109"/>
      <c r="F41" s="108"/>
      <c r="G41" s="108"/>
      <c r="H41" s="19"/>
      <c r="I41" s="15"/>
    </row>
    <row r="42" spans="1:9" x14ac:dyDescent="0.35">
      <c r="A42" s="15"/>
      <c r="B42" s="18">
        <v>38</v>
      </c>
      <c r="C42" s="111"/>
      <c r="D42" s="111"/>
      <c r="E42" s="109"/>
      <c r="F42" s="108"/>
      <c r="G42" s="108"/>
      <c r="H42" s="19"/>
      <c r="I42" s="15"/>
    </row>
    <row r="43" spans="1:9" x14ac:dyDescent="0.35">
      <c r="A43" s="15"/>
      <c r="B43" s="18">
        <v>39</v>
      </c>
      <c r="C43" s="111"/>
      <c r="D43" s="111"/>
      <c r="E43" s="109"/>
      <c r="F43" s="108"/>
      <c r="G43" s="108"/>
      <c r="H43" s="19"/>
      <c r="I43" s="15"/>
    </row>
    <row r="44" spans="1:9" x14ac:dyDescent="0.35">
      <c r="A44" s="15"/>
      <c r="B44" s="18">
        <v>40</v>
      </c>
      <c r="C44" s="111"/>
      <c r="D44" s="108"/>
      <c r="E44" s="109"/>
      <c r="F44" s="108"/>
      <c r="G44" s="110"/>
      <c r="H44" s="19"/>
      <c r="I44" s="15"/>
    </row>
    <row r="45" spans="1:9" x14ac:dyDescent="0.35">
      <c r="A45" s="15"/>
      <c r="B45" s="15"/>
      <c r="C45" s="15"/>
      <c r="D45" s="15"/>
      <c r="E45" s="15"/>
      <c r="F45" s="15"/>
      <c r="G45" s="15"/>
      <c r="H45" s="15"/>
      <c r="I45" s="15"/>
    </row>
    <row r="46" spans="1:9" x14ac:dyDescent="0.35">
      <c r="A46" s="15"/>
      <c r="B46" s="15"/>
      <c r="C46" s="15"/>
      <c r="D46" s="15"/>
      <c r="E46" s="15"/>
      <c r="F46" s="15"/>
      <c r="G46" s="15"/>
      <c r="H46" s="15"/>
      <c r="I46" s="15"/>
    </row>
    <row r="47" spans="1:9" x14ac:dyDescent="0.35">
      <c r="A47" s="15"/>
      <c r="B47" s="15"/>
      <c r="C47" s="15"/>
      <c r="D47" s="15"/>
      <c r="E47" s="15"/>
      <c r="F47" s="15"/>
      <c r="G47" s="15"/>
      <c r="H47" s="15"/>
      <c r="I47" s="15"/>
    </row>
    <row r="48" spans="1:9" x14ac:dyDescent="0.35">
      <c r="A48" s="15"/>
      <c r="B48" s="15"/>
      <c r="C48" s="15"/>
      <c r="D48" s="15"/>
      <c r="E48" s="15"/>
      <c r="F48" s="15"/>
      <c r="G48" s="15"/>
      <c r="H48" s="15"/>
      <c r="I48" s="15"/>
    </row>
    <row r="49" spans="1:9" x14ac:dyDescent="0.35">
      <c r="A49" s="15"/>
      <c r="B49" s="15"/>
      <c r="C49" s="15"/>
      <c r="D49" s="15"/>
      <c r="E49" s="15"/>
      <c r="F49" s="15"/>
      <c r="G49" s="15"/>
      <c r="H49" s="15"/>
      <c r="I49" s="15"/>
    </row>
    <row r="50" spans="1:9" x14ac:dyDescent="0.35">
      <c r="A50" s="15"/>
      <c r="B50" s="15"/>
      <c r="C50" s="15"/>
      <c r="D50" s="15"/>
      <c r="E50" s="15"/>
      <c r="F50" s="15"/>
      <c r="G50" s="15"/>
      <c r="H50" s="15"/>
      <c r="I50" s="15"/>
    </row>
    <row r="51" spans="1:9" x14ac:dyDescent="0.35">
      <c r="A51" s="15"/>
      <c r="B51" s="15"/>
      <c r="C51" s="15"/>
      <c r="D51" s="15"/>
      <c r="E51" s="15"/>
      <c r="F51" s="15"/>
      <c r="G51" s="15"/>
      <c r="H51" s="15"/>
      <c r="I51" s="15"/>
    </row>
    <row r="52" spans="1:9" x14ac:dyDescent="0.35">
      <c r="A52" s="15"/>
      <c r="B52" s="15"/>
      <c r="C52" s="15"/>
      <c r="D52" s="15"/>
      <c r="E52" s="15"/>
      <c r="F52" s="15"/>
      <c r="G52" s="15"/>
      <c r="H52" s="15"/>
      <c r="I52" s="15"/>
    </row>
    <row r="53" spans="1:9" x14ac:dyDescent="0.35">
      <c r="A53" s="15"/>
      <c r="B53" s="15"/>
      <c r="C53" s="15"/>
      <c r="D53" s="15"/>
      <c r="E53" s="15"/>
      <c r="F53" s="15"/>
      <c r="G53" s="15"/>
      <c r="H53" s="15"/>
      <c r="I53" s="15"/>
    </row>
    <row r="54" spans="1:9" x14ac:dyDescent="0.35">
      <c r="A54" s="15"/>
      <c r="B54" s="15"/>
      <c r="C54" s="15"/>
      <c r="D54" s="15"/>
      <c r="E54" s="15"/>
      <c r="F54" s="15"/>
      <c r="G54" s="15"/>
      <c r="H54" s="15"/>
      <c r="I54" s="15"/>
    </row>
    <row r="55" spans="1:9" x14ac:dyDescent="0.35">
      <c r="A55" s="15"/>
      <c r="B55" s="15"/>
      <c r="C55" s="15"/>
      <c r="D55" s="15"/>
      <c r="E55" s="15"/>
      <c r="F55" s="15"/>
      <c r="G55" s="15"/>
      <c r="H55" s="15"/>
      <c r="I55" s="15"/>
    </row>
  </sheetData>
  <mergeCells count="6">
    <mergeCell ref="H3:H4"/>
    <mergeCell ref="B3:B4"/>
    <mergeCell ref="C3:D3"/>
    <mergeCell ref="E3:E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3B1F9-3EDE-48EE-AE46-89497FE999F8}">
  <sheetPr codeName="Sheet6"/>
  <dimension ref="A1:I55"/>
  <sheetViews>
    <sheetView topLeftCell="A33" workbookViewId="0">
      <selection activeCell="C5" sqref="C5:G44"/>
    </sheetView>
  </sheetViews>
  <sheetFormatPr defaultRowHeight="14.5" x14ac:dyDescent="0.35"/>
  <cols>
    <col min="2" max="2" width="4" customWidth="1"/>
    <col min="3" max="3" width="17.36328125" customWidth="1"/>
    <col min="4" max="4" width="16.6328125" customWidth="1"/>
    <col min="5" max="5" width="29.7265625" customWidth="1"/>
    <col min="6" max="6" width="4.7265625" customWidth="1"/>
    <col min="7" max="7" width="13.36328125" customWidth="1"/>
    <col min="8" max="8" width="9.26953125" customWidth="1"/>
  </cols>
  <sheetData>
    <row r="1" spans="1:9" x14ac:dyDescent="0.35">
      <c r="A1" s="15"/>
      <c r="B1" s="16" t="str">
        <f>"Nama Sekolah : " &amp; PROFIL!C3 &amp;" " &amp;PROFIL!D3</f>
        <v>Nama Sekolah : SMP NEGERI 3 BABELAN</v>
      </c>
      <c r="C1" s="15"/>
      <c r="D1" s="15"/>
      <c r="E1" s="16" t="str">
        <f>"Mata Pelajaran : " &amp;PROFIL!C27</f>
        <v>Mata Pelajaran : Pendidikan Pancasila</v>
      </c>
      <c r="F1" s="15"/>
      <c r="G1" s="15"/>
      <c r="H1" s="15"/>
      <c r="I1" s="15"/>
    </row>
    <row r="2" spans="1:9" ht="15" thickBot="1" x14ac:dyDescent="0.4">
      <c r="A2" s="15"/>
      <c r="B2" s="16" t="str">
        <f>"Kelas : " &amp;PROFIL!C19 &amp; ". " &amp;PROFIL!G19 &amp; " Fase : " &amp;PROFIL!C21</f>
        <v>Kelas : VII.  Fase : D</v>
      </c>
      <c r="C2" s="15"/>
      <c r="D2" s="15"/>
      <c r="E2" s="16" t="str">
        <f>"Nama Guru Mapel : " &amp;PROFIL!C29</f>
        <v>Nama Guru Mapel : AZKA ZAKIYAH, S.Pd</v>
      </c>
      <c r="F2" s="15"/>
      <c r="G2" s="15"/>
      <c r="H2" s="15"/>
      <c r="I2" s="15"/>
    </row>
    <row r="3" spans="1:9" ht="15" thickBot="1" x14ac:dyDescent="0.4">
      <c r="A3" s="15"/>
      <c r="B3" s="185" t="s">
        <v>48</v>
      </c>
      <c r="C3" s="185" t="s">
        <v>51</v>
      </c>
      <c r="D3" s="185"/>
      <c r="E3" s="185" t="s">
        <v>52</v>
      </c>
      <c r="F3" s="185" t="s">
        <v>53</v>
      </c>
      <c r="G3" s="185" t="s">
        <v>54</v>
      </c>
      <c r="H3" s="185" t="s">
        <v>55</v>
      </c>
      <c r="I3" s="15"/>
    </row>
    <row r="4" spans="1:9" x14ac:dyDescent="0.35">
      <c r="A4" s="15"/>
      <c r="B4" s="186"/>
      <c r="C4" s="17" t="s">
        <v>49</v>
      </c>
      <c r="D4" s="17" t="s">
        <v>50</v>
      </c>
      <c r="E4" s="186"/>
      <c r="F4" s="186"/>
      <c r="G4" s="186"/>
      <c r="H4" s="186"/>
      <c r="I4" s="15"/>
    </row>
    <row r="5" spans="1:9" x14ac:dyDescent="0.35">
      <c r="A5" s="15"/>
      <c r="B5" s="18">
        <v>1</v>
      </c>
      <c r="C5" s="111"/>
      <c r="D5" s="108"/>
      <c r="E5" s="109"/>
      <c r="F5" s="108"/>
      <c r="G5" s="108"/>
      <c r="H5" s="19"/>
      <c r="I5" s="15"/>
    </row>
    <row r="6" spans="1:9" x14ac:dyDescent="0.35">
      <c r="A6" s="15"/>
      <c r="B6" s="18">
        <v>2</v>
      </c>
      <c r="C6" s="111"/>
      <c r="D6" s="108"/>
      <c r="E6" s="109"/>
      <c r="F6" s="108"/>
      <c r="G6" s="110"/>
      <c r="H6" s="19"/>
      <c r="I6" s="15"/>
    </row>
    <row r="7" spans="1:9" x14ac:dyDescent="0.35">
      <c r="A7" s="15"/>
      <c r="B7" s="18">
        <v>3</v>
      </c>
      <c r="C7" s="111"/>
      <c r="D7" s="111"/>
      <c r="E7" s="109"/>
      <c r="F7" s="108"/>
      <c r="G7" s="110"/>
      <c r="H7" s="19"/>
      <c r="I7" s="15"/>
    </row>
    <row r="8" spans="1:9" x14ac:dyDescent="0.35">
      <c r="A8" s="15"/>
      <c r="B8" s="18">
        <v>4</v>
      </c>
      <c r="C8" s="111"/>
      <c r="D8" s="108"/>
      <c r="E8" s="109"/>
      <c r="F8" s="108"/>
      <c r="G8" s="108"/>
      <c r="H8" s="19"/>
      <c r="I8" s="15"/>
    </row>
    <row r="9" spans="1:9" x14ac:dyDescent="0.35">
      <c r="A9" s="15"/>
      <c r="B9" s="18">
        <v>5</v>
      </c>
      <c r="C9" s="111"/>
      <c r="D9" s="108"/>
      <c r="E9" s="109"/>
      <c r="F9" s="108"/>
      <c r="G9" s="108"/>
      <c r="H9" s="19"/>
      <c r="I9" s="15"/>
    </row>
    <row r="10" spans="1:9" x14ac:dyDescent="0.35">
      <c r="A10" s="15"/>
      <c r="B10" s="18">
        <v>6</v>
      </c>
      <c r="C10" s="111"/>
      <c r="D10" s="108"/>
      <c r="E10" s="109"/>
      <c r="F10" s="108"/>
      <c r="G10" s="108"/>
      <c r="H10" s="19"/>
      <c r="I10" s="15"/>
    </row>
    <row r="11" spans="1:9" x14ac:dyDescent="0.35">
      <c r="A11" s="15"/>
      <c r="B11" s="18">
        <v>7</v>
      </c>
      <c r="C11" s="111"/>
      <c r="D11" s="108"/>
      <c r="E11" s="109"/>
      <c r="F11" s="108"/>
      <c r="G11" s="108"/>
      <c r="H11" s="19"/>
      <c r="I11" s="15"/>
    </row>
    <row r="12" spans="1:9" x14ac:dyDescent="0.35">
      <c r="A12" s="15"/>
      <c r="B12" s="18">
        <v>8</v>
      </c>
      <c r="C12" s="111"/>
      <c r="D12" s="108"/>
      <c r="E12" s="109"/>
      <c r="F12" s="108"/>
      <c r="G12" s="108"/>
      <c r="H12" s="19"/>
      <c r="I12" s="15"/>
    </row>
    <row r="13" spans="1:9" x14ac:dyDescent="0.35">
      <c r="A13" s="15"/>
      <c r="B13" s="18">
        <v>9</v>
      </c>
      <c r="C13" s="111"/>
      <c r="D13" s="108"/>
      <c r="E13" s="109"/>
      <c r="F13" s="108"/>
      <c r="G13" s="110"/>
      <c r="H13" s="19"/>
      <c r="I13" s="15"/>
    </row>
    <row r="14" spans="1:9" x14ac:dyDescent="0.35">
      <c r="A14" s="15"/>
      <c r="B14" s="18">
        <v>10</v>
      </c>
      <c r="C14" s="111"/>
      <c r="D14" s="108"/>
      <c r="E14" s="109"/>
      <c r="F14" s="108"/>
      <c r="G14" s="108"/>
      <c r="H14" s="19"/>
      <c r="I14" s="15"/>
    </row>
    <row r="15" spans="1:9" x14ac:dyDescent="0.35">
      <c r="A15" s="15"/>
      <c r="B15" s="18">
        <v>11</v>
      </c>
      <c r="C15" s="111"/>
      <c r="D15" s="108"/>
      <c r="E15" s="109"/>
      <c r="F15" s="108"/>
      <c r="G15" s="108"/>
      <c r="H15" s="19"/>
      <c r="I15" s="15"/>
    </row>
    <row r="16" spans="1:9" x14ac:dyDescent="0.35">
      <c r="A16" s="15"/>
      <c r="B16" s="18">
        <v>12</v>
      </c>
      <c r="C16" s="111"/>
      <c r="D16" s="108"/>
      <c r="E16" s="109"/>
      <c r="F16" s="108"/>
      <c r="G16" s="108"/>
      <c r="H16" s="19"/>
      <c r="I16" s="15"/>
    </row>
    <row r="17" spans="1:9" x14ac:dyDescent="0.35">
      <c r="A17" s="15"/>
      <c r="B17" s="18">
        <v>13</v>
      </c>
      <c r="C17" s="111"/>
      <c r="D17" s="108"/>
      <c r="E17" s="109"/>
      <c r="F17" s="108"/>
      <c r="G17" s="108"/>
      <c r="H17" s="19"/>
      <c r="I17" s="15"/>
    </row>
    <row r="18" spans="1:9" x14ac:dyDescent="0.35">
      <c r="A18" s="15"/>
      <c r="B18" s="18">
        <v>14</v>
      </c>
      <c r="C18" s="111"/>
      <c r="D18" s="108"/>
      <c r="E18" s="109"/>
      <c r="F18" s="108"/>
      <c r="G18" s="110"/>
      <c r="H18" s="19"/>
      <c r="I18" s="15"/>
    </row>
    <row r="19" spans="1:9" x14ac:dyDescent="0.35">
      <c r="A19" s="15"/>
      <c r="B19" s="18">
        <v>15</v>
      </c>
      <c r="C19" s="111"/>
      <c r="D19" s="108"/>
      <c r="E19" s="109"/>
      <c r="F19" s="108"/>
      <c r="G19" s="108"/>
      <c r="H19" s="19"/>
      <c r="I19" s="15"/>
    </row>
    <row r="20" spans="1:9" x14ac:dyDescent="0.35">
      <c r="A20" s="15"/>
      <c r="B20" s="18">
        <v>16</v>
      </c>
      <c r="C20" s="111"/>
      <c r="D20" s="108"/>
      <c r="E20" s="109"/>
      <c r="F20" s="108"/>
      <c r="G20" s="108"/>
      <c r="H20" s="19"/>
      <c r="I20" s="15"/>
    </row>
    <row r="21" spans="1:9" x14ac:dyDescent="0.35">
      <c r="A21" s="15"/>
      <c r="B21" s="18">
        <v>17</v>
      </c>
      <c r="C21" s="111"/>
      <c r="D21" s="108"/>
      <c r="E21" s="109"/>
      <c r="F21" s="108"/>
      <c r="G21" s="108"/>
      <c r="H21" s="19"/>
      <c r="I21" s="15"/>
    </row>
    <row r="22" spans="1:9" x14ac:dyDescent="0.35">
      <c r="A22" s="15"/>
      <c r="B22" s="18">
        <v>18</v>
      </c>
      <c r="C22" s="111"/>
      <c r="D22" s="108"/>
      <c r="E22" s="109"/>
      <c r="F22" s="108"/>
      <c r="G22" s="108"/>
      <c r="H22" s="19"/>
      <c r="I22" s="15"/>
    </row>
    <row r="23" spans="1:9" x14ac:dyDescent="0.35">
      <c r="A23" s="15"/>
      <c r="B23" s="18">
        <v>19</v>
      </c>
      <c r="C23" s="111"/>
      <c r="D23" s="108"/>
      <c r="E23" s="109"/>
      <c r="F23" s="108"/>
      <c r="G23" s="110"/>
      <c r="H23" s="19"/>
      <c r="I23" s="15"/>
    </row>
    <row r="24" spans="1:9" x14ac:dyDescent="0.35">
      <c r="A24" s="15"/>
      <c r="B24" s="18">
        <v>20</v>
      </c>
      <c r="C24" s="111"/>
      <c r="D24" s="108"/>
      <c r="E24" s="109"/>
      <c r="F24" s="108"/>
      <c r="G24" s="108"/>
      <c r="H24" s="19"/>
      <c r="I24" s="15"/>
    </row>
    <row r="25" spans="1:9" x14ac:dyDescent="0.35">
      <c r="A25" s="15"/>
      <c r="B25" s="18">
        <v>21</v>
      </c>
      <c r="C25" s="111"/>
      <c r="D25" s="108"/>
      <c r="E25" s="109"/>
      <c r="F25" s="108"/>
      <c r="G25" s="108"/>
      <c r="H25" s="19"/>
      <c r="I25" s="15"/>
    </row>
    <row r="26" spans="1:9" x14ac:dyDescent="0.35">
      <c r="A26" s="15"/>
      <c r="B26" s="18">
        <v>22</v>
      </c>
      <c r="C26" s="111"/>
      <c r="D26" s="108"/>
      <c r="E26" s="109"/>
      <c r="F26" s="108"/>
      <c r="G26" s="108"/>
      <c r="H26" s="19"/>
      <c r="I26" s="15"/>
    </row>
    <row r="27" spans="1:9" x14ac:dyDescent="0.35">
      <c r="A27" s="15"/>
      <c r="B27" s="18">
        <v>23</v>
      </c>
      <c r="C27" s="111"/>
      <c r="D27" s="108"/>
      <c r="E27" s="109"/>
      <c r="F27" s="108"/>
      <c r="G27" s="108"/>
      <c r="H27" s="19"/>
      <c r="I27" s="15"/>
    </row>
    <row r="28" spans="1:9" x14ac:dyDescent="0.35">
      <c r="A28" s="15"/>
      <c r="B28" s="18">
        <v>24</v>
      </c>
      <c r="C28" s="111"/>
      <c r="D28" s="108"/>
      <c r="E28" s="109"/>
      <c r="F28" s="108"/>
      <c r="G28" s="110"/>
      <c r="H28" s="19"/>
      <c r="I28" s="15"/>
    </row>
    <row r="29" spans="1:9" x14ac:dyDescent="0.35">
      <c r="A29" s="15"/>
      <c r="B29" s="18">
        <v>25</v>
      </c>
      <c r="C29" s="111"/>
      <c r="D29" s="111"/>
      <c r="E29" s="109"/>
      <c r="F29" s="108"/>
      <c r="G29" s="108"/>
      <c r="H29" s="19"/>
      <c r="I29" s="15"/>
    </row>
    <row r="30" spans="1:9" x14ac:dyDescent="0.35">
      <c r="A30" s="15"/>
      <c r="B30" s="18">
        <v>26</v>
      </c>
      <c r="C30" s="111"/>
      <c r="D30" s="108"/>
      <c r="E30" s="109"/>
      <c r="F30" s="108"/>
      <c r="G30" s="108"/>
      <c r="H30" s="19"/>
      <c r="I30" s="15"/>
    </row>
    <row r="31" spans="1:9" x14ac:dyDescent="0.35">
      <c r="A31" s="15"/>
      <c r="B31" s="18">
        <v>27</v>
      </c>
      <c r="C31" s="111"/>
      <c r="D31" s="108"/>
      <c r="E31" s="109"/>
      <c r="F31" s="108"/>
      <c r="G31" s="108"/>
      <c r="H31" s="19"/>
      <c r="I31" s="15"/>
    </row>
    <row r="32" spans="1:9" x14ac:dyDescent="0.35">
      <c r="A32" s="15"/>
      <c r="B32" s="18">
        <v>28</v>
      </c>
      <c r="C32" s="111"/>
      <c r="D32" s="108"/>
      <c r="E32" s="109"/>
      <c r="F32" s="108"/>
      <c r="G32" s="108"/>
      <c r="H32" s="19"/>
      <c r="I32" s="15"/>
    </row>
    <row r="33" spans="1:9" x14ac:dyDescent="0.35">
      <c r="A33" s="15"/>
      <c r="B33" s="18">
        <v>29</v>
      </c>
      <c r="C33" s="111"/>
      <c r="D33" s="108"/>
      <c r="E33" s="109"/>
      <c r="F33" s="108"/>
      <c r="G33" s="110"/>
      <c r="H33" s="19"/>
      <c r="I33" s="15"/>
    </row>
    <row r="34" spans="1:9" x14ac:dyDescent="0.35">
      <c r="A34" s="15"/>
      <c r="B34" s="18">
        <v>30</v>
      </c>
      <c r="C34" s="111"/>
      <c r="D34" s="108"/>
      <c r="E34" s="109"/>
      <c r="F34" s="108"/>
      <c r="G34" s="108"/>
      <c r="H34" s="19"/>
      <c r="I34" s="15"/>
    </row>
    <row r="35" spans="1:9" x14ac:dyDescent="0.35">
      <c r="A35" s="15"/>
      <c r="B35" s="18">
        <v>31</v>
      </c>
      <c r="C35" s="111"/>
      <c r="D35" s="108"/>
      <c r="E35" s="109"/>
      <c r="F35" s="108"/>
      <c r="G35" s="108"/>
      <c r="H35" s="19"/>
      <c r="I35" s="15"/>
    </row>
    <row r="36" spans="1:9" x14ac:dyDescent="0.35">
      <c r="A36" s="15"/>
      <c r="B36" s="18">
        <v>32</v>
      </c>
      <c r="C36" s="111"/>
      <c r="D36" s="108"/>
      <c r="E36" s="109"/>
      <c r="F36" s="108"/>
      <c r="G36" s="110"/>
      <c r="H36" s="19"/>
      <c r="I36" s="15"/>
    </row>
    <row r="37" spans="1:9" x14ac:dyDescent="0.35">
      <c r="A37" s="15"/>
      <c r="B37" s="18">
        <v>33</v>
      </c>
      <c r="C37" s="111"/>
      <c r="D37" s="108"/>
      <c r="E37" s="109"/>
      <c r="F37" s="108"/>
      <c r="G37" s="108"/>
      <c r="H37" s="19"/>
      <c r="I37" s="15"/>
    </row>
    <row r="38" spans="1:9" x14ac:dyDescent="0.35">
      <c r="A38" s="15"/>
      <c r="B38" s="18">
        <v>34</v>
      </c>
      <c r="C38" s="111"/>
      <c r="D38" s="108"/>
      <c r="E38" s="109"/>
      <c r="F38" s="108"/>
      <c r="G38" s="117"/>
      <c r="H38" s="19"/>
      <c r="I38" s="15"/>
    </row>
    <row r="39" spans="1:9" x14ac:dyDescent="0.35">
      <c r="A39" s="15"/>
      <c r="B39" s="18">
        <v>35</v>
      </c>
      <c r="C39" s="111"/>
      <c r="D39" s="108"/>
      <c r="E39" s="109"/>
      <c r="F39" s="108"/>
      <c r="G39" s="108"/>
      <c r="H39" s="19"/>
      <c r="I39" s="15"/>
    </row>
    <row r="40" spans="1:9" x14ac:dyDescent="0.35">
      <c r="A40" s="15"/>
      <c r="B40" s="18">
        <v>36</v>
      </c>
      <c r="C40" s="111"/>
      <c r="D40" s="111"/>
      <c r="E40" s="109"/>
      <c r="F40" s="108"/>
      <c r="G40" s="108"/>
      <c r="H40" s="19"/>
      <c r="I40" s="15"/>
    </row>
    <row r="41" spans="1:9" x14ac:dyDescent="0.35">
      <c r="A41" s="15"/>
      <c r="B41" s="18">
        <v>37</v>
      </c>
      <c r="C41" s="111"/>
      <c r="D41" s="108"/>
      <c r="E41" s="109"/>
      <c r="F41" s="108"/>
      <c r="G41" s="110"/>
      <c r="H41" s="19"/>
      <c r="I41" s="15"/>
    </row>
    <row r="42" spans="1:9" x14ac:dyDescent="0.35">
      <c r="A42" s="15"/>
      <c r="B42" s="18">
        <v>38</v>
      </c>
      <c r="C42" s="111"/>
      <c r="D42" s="108"/>
      <c r="E42" s="109"/>
      <c r="F42" s="108"/>
      <c r="G42" s="110"/>
      <c r="H42" s="19"/>
      <c r="I42" s="15"/>
    </row>
    <row r="43" spans="1:9" x14ac:dyDescent="0.35">
      <c r="A43" s="15"/>
      <c r="B43" s="18">
        <v>39</v>
      </c>
      <c r="C43" s="111"/>
      <c r="D43" s="108"/>
      <c r="E43" s="109"/>
      <c r="F43" s="108"/>
      <c r="G43" s="108"/>
      <c r="H43" s="19"/>
      <c r="I43" s="15"/>
    </row>
    <row r="44" spans="1:9" ht="15.5" x14ac:dyDescent="0.35">
      <c r="A44" s="15"/>
      <c r="B44" s="18">
        <v>40</v>
      </c>
      <c r="C44" s="140"/>
      <c r="D44" s="140"/>
      <c r="E44" s="140"/>
      <c r="F44" s="140"/>
      <c r="G44" s="140"/>
      <c r="H44" s="19"/>
      <c r="I44" s="15"/>
    </row>
    <row r="45" spans="1:9" x14ac:dyDescent="0.35">
      <c r="A45" s="15"/>
      <c r="B45" s="15"/>
      <c r="C45" s="15"/>
      <c r="D45" s="15"/>
      <c r="E45" s="15"/>
      <c r="F45" s="15"/>
      <c r="G45" s="15"/>
      <c r="H45" s="15"/>
      <c r="I45" s="15"/>
    </row>
    <row r="46" spans="1:9" x14ac:dyDescent="0.35">
      <c r="A46" s="15"/>
      <c r="B46" s="15"/>
      <c r="C46" s="15"/>
      <c r="D46" s="15"/>
      <c r="E46" s="15"/>
      <c r="F46" s="15"/>
      <c r="G46" s="15"/>
      <c r="H46" s="15"/>
      <c r="I46" s="15"/>
    </row>
    <row r="47" spans="1:9" x14ac:dyDescent="0.35">
      <c r="A47" s="15"/>
      <c r="B47" s="15"/>
      <c r="C47" s="15"/>
      <c r="D47" s="15"/>
      <c r="E47" s="15"/>
      <c r="F47" s="15"/>
      <c r="G47" s="15"/>
      <c r="H47" s="15"/>
      <c r="I47" s="15"/>
    </row>
    <row r="48" spans="1:9" x14ac:dyDescent="0.35">
      <c r="A48" s="15"/>
      <c r="B48" s="15"/>
      <c r="C48" s="15"/>
      <c r="D48" s="15"/>
      <c r="E48" s="15"/>
      <c r="F48" s="15"/>
      <c r="G48" s="15"/>
      <c r="H48" s="15"/>
      <c r="I48" s="15"/>
    </row>
    <row r="49" spans="1:9" x14ac:dyDescent="0.35">
      <c r="A49" s="15"/>
      <c r="B49" s="15"/>
      <c r="C49" s="15"/>
      <c r="D49" s="15"/>
      <c r="E49" s="15"/>
      <c r="F49" s="15"/>
      <c r="G49" s="15"/>
      <c r="H49" s="15"/>
      <c r="I49" s="15"/>
    </row>
    <row r="50" spans="1:9" x14ac:dyDescent="0.35">
      <c r="A50" s="15"/>
      <c r="B50" s="15"/>
      <c r="C50" s="15"/>
      <c r="D50" s="15"/>
      <c r="E50" s="15"/>
      <c r="F50" s="15"/>
      <c r="G50" s="15"/>
      <c r="H50" s="15"/>
      <c r="I50" s="15"/>
    </row>
    <row r="51" spans="1:9" x14ac:dyDescent="0.35">
      <c r="A51" s="15"/>
      <c r="B51" s="15"/>
      <c r="C51" s="15"/>
      <c r="D51" s="15"/>
      <c r="E51" s="15"/>
      <c r="F51" s="15"/>
      <c r="G51" s="15"/>
      <c r="H51" s="15"/>
      <c r="I51" s="15"/>
    </row>
    <row r="52" spans="1:9" x14ac:dyDescent="0.35">
      <c r="A52" s="15"/>
      <c r="B52" s="15"/>
      <c r="C52" s="15"/>
      <c r="D52" s="15"/>
      <c r="E52" s="15"/>
      <c r="F52" s="15"/>
      <c r="G52" s="15"/>
      <c r="H52" s="15"/>
      <c r="I52" s="15"/>
    </row>
    <row r="53" spans="1:9" x14ac:dyDescent="0.35">
      <c r="A53" s="15"/>
      <c r="B53" s="15"/>
      <c r="C53" s="15"/>
      <c r="D53" s="15"/>
      <c r="E53" s="15"/>
      <c r="F53" s="15"/>
      <c r="G53" s="15"/>
      <c r="H53" s="15"/>
      <c r="I53" s="15"/>
    </row>
    <row r="54" spans="1:9" x14ac:dyDescent="0.35">
      <c r="A54" s="15"/>
      <c r="B54" s="15"/>
      <c r="C54" s="15"/>
      <c r="D54" s="15"/>
      <c r="E54" s="15"/>
      <c r="F54" s="15"/>
      <c r="G54" s="15"/>
      <c r="H54" s="15"/>
      <c r="I54" s="15"/>
    </row>
    <row r="55" spans="1:9" x14ac:dyDescent="0.35">
      <c r="A55" s="15"/>
      <c r="B55" s="15"/>
      <c r="C55" s="15"/>
      <c r="D55" s="15"/>
      <c r="E55" s="15"/>
      <c r="F55" s="15"/>
      <c r="G55" s="15"/>
      <c r="H55" s="15"/>
      <c r="I55" s="15"/>
    </row>
  </sheetData>
  <mergeCells count="6">
    <mergeCell ref="H3:H4"/>
    <mergeCell ref="B3:B4"/>
    <mergeCell ref="C3:D3"/>
    <mergeCell ref="E3:E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6CA2C-FD26-4FD1-A5DD-01911C9B51F2}">
  <sheetPr codeName="Sheet7"/>
  <dimension ref="A1:I55"/>
  <sheetViews>
    <sheetView topLeftCell="A31" workbookViewId="0">
      <selection activeCell="C43" sqref="C43:G44"/>
    </sheetView>
  </sheetViews>
  <sheetFormatPr defaultRowHeight="14.5" x14ac:dyDescent="0.35"/>
  <cols>
    <col min="2" max="2" width="4" customWidth="1"/>
    <col min="3" max="3" width="17.36328125" customWidth="1"/>
    <col min="4" max="4" width="16.6328125" customWidth="1"/>
    <col min="5" max="5" width="29.7265625" customWidth="1"/>
    <col min="6" max="6" width="4.7265625" customWidth="1"/>
    <col min="7" max="7" width="13.36328125" customWidth="1"/>
    <col min="8" max="8" width="9.26953125" customWidth="1"/>
  </cols>
  <sheetData>
    <row r="1" spans="1:9" x14ac:dyDescent="0.35">
      <c r="A1" s="15"/>
      <c r="B1" s="16" t="str">
        <f>"Nama Sekolah : " &amp; PROFIL!C3 &amp;" " &amp;PROFIL!D3</f>
        <v>Nama Sekolah : SMP NEGERI 3 BABELAN</v>
      </c>
      <c r="C1" s="15"/>
      <c r="D1" s="15"/>
      <c r="E1" s="16" t="str">
        <f>"Mata Pelajaran : " &amp;PROFIL!C27</f>
        <v>Mata Pelajaran : Pendidikan Pancasila</v>
      </c>
      <c r="F1" s="15"/>
      <c r="G1" s="15"/>
      <c r="H1" s="15"/>
      <c r="I1" s="15"/>
    </row>
    <row r="2" spans="1:9" ht="15" thickBot="1" x14ac:dyDescent="0.4">
      <c r="A2" s="15"/>
      <c r="B2" s="16" t="str">
        <f>"Kelas : " &amp;PROFIL!C19 &amp; ". " &amp;PROFIL!H19 &amp; " Fase : " &amp;PROFIL!C21</f>
        <v>Kelas : VII.  Fase : D</v>
      </c>
      <c r="C2" s="15"/>
      <c r="D2" s="15"/>
      <c r="E2" s="16" t="str">
        <f>"Nama Guru Mapel : " &amp;PROFIL!C29</f>
        <v>Nama Guru Mapel : AZKA ZAKIYAH, S.Pd</v>
      </c>
      <c r="F2" s="15"/>
      <c r="G2" s="15"/>
      <c r="H2" s="15"/>
      <c r="I2" s="15"/>
    </row>
    <row r="3" spans="1:9" ht="15" thickBot="1" x14ac:dyDescent="0.4">
      <c r="A3" s="15"/>
      <c r="B3" s="185" t="s">
        <v>48</v>
      </c>
      <c r="C3" s="185" t="s">
        <v>51</v>
      </c>
      <c r="D3" s="185"/>
      <c r="E3" s="185" t="s">
        <v>52</v>
      </c>
      <c r="F3" s="185" t="s">
        <v>53</v>
      </c>
      <c r="G3" s="185" t="s">
        <v>54</v>
      </c>
      <c r="H3" s="185" t="s">
        <v>55</v>
      </c>
      <c r="I3" s="15"/>
    </row>
    <row r="4" spans="1:9" x14ac:dyDescent="0.35">
      <c r="A4" s="15"/>
      <c r="B4" s="186"/>
      <c r="C4" s="17" t="s">
        <v>49</v>
      </c>
      <c r="D4" s="17" t="s">
        <v>50</v>
      </c>
      <c r="E4" s="186"/>
      <c r="F4" s="186"/>
      <c r="G4" s="186"/>
      <c r="H4" s="186"/>
      <c r="I4" s="15"/>
    </row>
    <row r="5" spans="1:9" x14ac:dyDescent="0.35">
      <c r="A5" s="15"/>
      <c r="B5" s="18">
        <v>1</v>
      </c>
      <c r="C5" s="111"/>
      <c r="D5" s="111"/>
      <c r="E5" s="109"/>
      <c r="F5" s="108"/>
      <c r="G5" s="110"/>
      <c r="H5" s="19"/>
      <c r="I5" s="15"/>
    </row>
    <row r="6" spans="1:9" x14ac:dyDescent="0.35">
      <c r="A6" s="15"/>
      <c r="B6" s="18">
        <v>2</v>
      </c>
      <c r="C6" s="111"/>
      <c r="D6" s="108"/>
      <c r="E6" s="109"/>
      <c r="F6" s="108"/>
      <c r="G6" s="110"/>
      <c r="H6" s="19"/>
      <c r="I6" s="15"/>
    </row>
    <row r="7" spans="1:9" x14ac:dyDescent="0.35">
      <c r="A7" s="15"/>
      <c r="B7" s="18">
        <v>3</v>
      </c>
      <c r="C7" s="111"/>
      <c r="D7" s="108"/>
      <c r="E7" s="109"/>
      <c r="F7" s="108"/>
      <c r="G7" s="108"/>
      <c r="H7" s="19"/>
      <c r="I7" s="15"/>
    </row>
    <row r="8" spans="1:9" x14ac:dyDescent="0.35">
      <c r="A8" s="15"/>
      <c r="B8" s="18">
        <v>4</v>
      </c>
      <c r="C8" s="108"/>
      <c r="D8" s="108"/>
      <c r="E8" s="109"/>
      <c r="F8" s="108"/>
      <c r="G8" s="108"/>
      <c r="H8" s="19"/>
      <c r="I8" s="15"/>
    </row>
    <row r="9" spans="1:9" x14ac:dyDescent="0.35">
      <c r="A9" s="15"/>
      <c r="B9" s="18">
        <v>5</v>
      </c>
      <c r="C9" s="111"/>
      <c r="D9" s="108"/>
      <c r="E9" s="109"/>
      <c r="F9" s="108"/>
      <c r="G9" s="110"/>
      <c r="H9" s="19"/>
      <c r="I9" s="15"/>
    </row>
    <row r="10" spans="1:9" x14ac:dyDescent="0.35">
      <c r="A10" s="15"/>
      <c r="B10" s="18">
        <v>6</v>
      </c>
      <c r="C10" s="111"/>
      <c r="D10" s="108"/>
      <c r="E10" s="109"/>
      <c r="F10" s="108"/>
      <c r="G10" s="108"/>
      <c r="H10" s="19"/>
      <c r="I10" s="15"/>
    </row>
    <row r="11" spans="1:9" x14ac:dyDescent="0.35">
      <c r="A11" s="15"/>
      <c r="B11" s="18">
        <v>7</v>
      </c>
      <c r="C11" s="111"/>
      <c r="D11" s="108"/>
      <c r="E11" s="109"/>
      <c r="F11" s="108"/>
      <c r="G11" s="108"/>
      <c r="H11" s="19"/>
      <c r="I11" s="15"/>
    </row>
    <row r="12" spans="1:9" x14ac:dyDescent="0.35">
      <c r="A12" s="15"/>
      <c r="B12" s="18">
        <v>8</v>
      </c>
      <c r="C12" s="111"/>
      <c r="D12" s="108"/>
      <c r="E12" s="109"/>
      <c r="F12" s="108"/>
      <c r="G12" s="108"/>
      <c r="H12" s="19"/>
      <c r="I12" s="15"/>
    </row>
    <row r="13" spans="1:9" x14ac:dyDescent="0.35">
      <c r="A13" s="15"/>
      <c r="B13" s="18">
        <v>9</v>
      </c>
      <c r="C13" s="111"/>
      <c r="D13" s="108"/>
      <c r="E13" s="109"/>
      <c r="F13" s="108"/>
      <c r="G13" s="108"/>
      <c r="H13" s="19"/>
      <c r="I13" s="15"/>
    </row>
    <row r="14" spans="1:9" x14ac:dyDescent="0.35">
      <c r="A14" s="15"/>
      <c r="B14" s="18">
        <v>10</v>
      </c>
      <c r="C14" s="111"/>
      <c r="D14" s="108"/>
      <c r="E14" s="109"/>
      <c r="F14" s="108"/>
      <c r="G14" s="108"/>
      <c r="H14" s="19"/>
      <c r="I14" s="15"/>
    </row>
    <row r="15" spans="1:9" x14ac:dyDescent="0.35">
      <c r="A15" s="15"/>
      <c r="B15" s="18">
        <v>11</v>
      </c>
      <c r="C15" s="111"/>
      <c r="D15" s="108"/>
      <c r="E15" s="109"/>
      <c r="F15" s="108"/>
      <c r="G15" s="108"/>
      <c r="H15" s="19"/>
      <c r="I15" s="15"/>
    </row>
    <row r="16" spans="1:9" x14ac:dyDescent="0.35">
      <c r="A16" s="15"/>
      <c r="B16" s="18">
        <v>12</v>
      </c>
      <c r="C16" s="111"/>
      <c r="D16" s="108"/>
      <c r="E16" s="109"/>
      <c r="F16" s="108"/>
      <c r="G16" s="108"/>
      <c r="H16" s="19"/>
      <c r="I16" s="15"/>
    </row>
    <row r="17" spans="1:9" x14ac:dyDescent="0.35">
      <c r="A17" s="15"/>
      <c r="B17" s="18">
        <v>13</v>
      </c>
      <c r="C17" s="108"/>
      <c r="D17" s="108"/>
      <c r="E17" s="109"/>
      <c r="F17" s="108"/>
      <c r="G17" s="110"/>
      <c r="H17" s="19"/>
      <c r="I17" s="15"/>
    </row>
    <row r="18" spans="1:9" x14ac:dyDescent="0.35">
      <c r="A18" s="15"/>
      <c r="B18" s="18">
        <v>14</v>
      </c>
      <c r="C18" s="111"/>
      <c r="D18" s="108"/>
      <c r="E18" s="109"/>
      <c r="F18" s="108"/>
      <c r="G18" s="108"/>
      <c r="H18" s="19"/>
      <c r="I18" s="15"/>
    </row>
    <row r="19" spans="1:9" x14ac:dyDescent="0.35">
      <c r="A19" s="15"/>
      <c r="B19" s="18">
        <v>15</v>
      </c>
      <c r="C19" s="111"/>
      <c r="D19" s="108"/>
      <c r="E19" s="109"/>
      <c r="F19" s="108"/>
      <c r="G19" s="108"/>
      <c r="H19" s="19"/>
      <c r="I19" s="15"/>
    </row>
    <row r="20" spans="1:9" x14ac:dyDescent="0.35">
      <c r="A20" s="15"/>
      <c r="B20" s="18">
        <v>16</v>
      </c>
      <c r="C20" s="111"/>
      <c r="D20" s="108"/>
      <c r="E20" s="109"/>
      <c r="F20" s="108"/>
      <c r="G20" s="110"/>
      <c r="H20" s="19"/>
      <c r="I20" s="15"/>
    </row>
    <row r="21" spans="1:9" x14ac:dyDescent="0.35">
      <c r="A21" s="15"/>
      <c r="B21" s="18">
        <v>17</v>
      </c>
      <c r="C21" s="111"/>
      <c r="D21" s="111"/>
      <c r="E21" s="109"/>
      <c r="F21" s="108"/>
      <c r="G21" s="108"/>
      <c r="H21" s="19"/>
      <c r="I21" s="15"/>
    </row>
    <row r="22" spans="1:9" x14ac:dyDescent="0.35">
      <c r="A22" s="15"/>
      <c r="B22" s="18">
        <v>18</v>
      </c>
      <c r="C22" s="111"/>
      <c r="D22" s="111"/>
      <c r="E22" s="109"/>
      <c r="F22" s="108"/>
      <c r="G22" s="110"/>
      <c r="H22" s="19"/>
      <c r="I22" s="15"/>
    </row>
    <row r="23" spans="1:9" x14ac:dyDescent="0.35">
      <c r="A23" s="15"/>
      <c r="B23" s="18">
        <v>19</v>
      </c>
      <c r="C23" s="108"/>
      <c r="D23" s="108"/>
      <c r="E23" s="109"/>
      <c r="F23" s="108"/>
      <c r="G23" s="110"/>
      <c r="H23" s="19"/>
      <c r="I23" s="15"/>
    </row>
    <row r="24" spans="1:9" x14ac:dyDescent="0.35">
      <c r="A24" s="15"/>
      <c r="B24" s="18">
        <v>20</v>
      </c>
      <c r="C24" s="111"/>
      <c r="D24" s="108"/>
      <c r="E24" s="109"/>
      <c r="F24" s="108"/>
      <c r="G24" s="108"/>
      <c r="H24" s="19"/>
      <c r="I24" s="15"/>
    </row>
    <row r="25" spans="1:9" x14ac:dyDescent="0.35">
      <c r="A25" s="15"/>
      <c r="B25" s="18">
        <v>21</v>
      </c>
      <c r="C25" s="111"/>
      <c r="D25" s="111"/>
      <c r="E25" s="109"/>
      <c r="F25" s="108"/>
      <c r="G25" s="108"/>
      <c r="H25" s="19"/>
      <c r="I25" s="15"/>
    </row>
    <row r="26" spans="1:9" x14ac:dyDescent="0.35">
      <c r="A26" s="15"/>
      <c r="B26" s="18">
        <v>22</v>
      </c>
      <c r="C26" s="111"/>
      <c r="D26" s="111"/>
      <c r="E26" s="109"/>
      <c r="F26" s="108"/>
      <c r="G26" s="108"/>
      <c r="H26" s="19"/>
      <c r="I26" s="15"/>
    </row>
    <row r="27" spans="1:9" x14ac:dyDescent="0.35">
      <c r="A27" s="15"/>
      <c r="B27" s="18">
        <v>23</v>
      </c>
      <c r="C27" s="111"/>
      <c r="D27" s="108"/>
      <c r="E27" s="109"/>
      <c r="F27" s="108"/>
      <c r="G27" s="108"/>
      <c r="H27" s="19"/>
      <c r="I27" s="15"/>
    </row>
    <row r="28" spans="1:9" x14ac:dyDescent="0.35">
      <c r="A28" s="15"/>
      <c r="B28" s="18">
        <v>24</v>
      </c>
      <c r="C28" s="111"/>
      <c r="D28" s="108"/>
      <c r="E28" s="109"/>
      <c r="F28" s="108"/>
      <c r="G28" s="108"/>
      <c r="H28" s="19"/>
      <c r="I28" s="15"/>
    </row>
    <row r="29" spans="1:9" x14ac:dyDescent="0.35">
      <c r="A29" s="15"/>
      <c r="B29" s="18">
        <v>25</v>
      </c>
      <c r="C29" s="111"/>
      <c r="D29" s="111"/>
      <c r="E29" s="109"/>
      <c r="F29" s="108"/>
      <c r="G29" s="108"/>
      <c r="H29" s="19"/>
      <c r="I29" s="15"/>
    </row>
    <row r="30" spans="1:9" x14ac:dyDescent="0.35">
      <c r="A30" s="15"/>
      <c r="B30" s="18">
        <v>26</v>
      </c>
      <c r="C30" s="111"/>
      <c r="D30" s="111"/>
      <c r="E30" s="109"/>
      <c r="F30" s="108"/>
      <c r="G30" s="108"/>
      <c r="H30" s="19"/>
      <c r="I30" s="15"/>
    </row>
    <row r="31" spans="1:9" x14ac:dyDescent="0.35">
      <c r="A31" s="15"/>
      <c r="B31" s="18">
        <v>27</v>
      </c>
      <c r="C31" s="111"/>
      <c r="D31" s="108"/>
      <c r="E31" s="109"/>
      <c r="F31" s="108"/>
      <c r="G31" s="108"/>
      <c r="H31" s="19"/>
      <c r="I31" s="15"/>
    </row>
    <row r="32" spans="1:9" x14ac:dyDescent="0.35">
      <c r="A32" s="15"/>
      <c r="B32" s="18">
        <v>28</v>
      </c>
      <c r="C32" s="111"/>
      <c r="D32" s="108"/>
      <c r="E32" s="109"/>
      <c r="F32" s="108"/>
      <c r="G32" s="110"/>
      <c r="H32" s="19"/>
      <c r="I32" s="15"/>
    </row>
    <row r="33" spans="1:9" x14ac:dyDescent="0.35">
      <c r="A33" s="15"/>
      <c r="B33" s="18">
        <v>29</v>
      </c>
      <c r="C33" s="108"/>
      <c r="D33" s="108"/>
      <c r="E33" s="109"/>
      <c r="F33" s="108"/>
      <c r="G33" s="108"/>
      <c r="H33" s="19"/>
      <c r="I33" s="15"/>
    </row>
    <row r="34" spans="1:9" x14ac:dyDescent="0.35">
      <c r="A34" s="15"/>
      <c r="B34" s="18">
        <v>30</v>
      </c>
      <c r="C34" s="111"/>
      <c r="D34" s="108"/>
      <c r="E34" s="109"/>
      <c r="F34" s="108"/>
      <c r="G34" s="110"/>
      <c r="H34" s="19"/>
      <c r="I34" s="15"/>
    </row>
    <row r="35" spans="1:9" x14ac:dyDescent="0.35">
      <c r="A35" s="15"/>
      <c r="B35" s="18">
        <v>31</v>
      </c>
      <c r="C35" s="111"/>
      <c r="D35" s="108"/>
      <c r="E35" s="109"/>
      <c r="F35" s="108"/>
      <c r="G35" s="108"/>
      <c r="H35" s="19"/>
      <c r="I35" s="15"/>
    </row>
    <row r="36" spans="1:9" x14ac:dyDescent="0.35">
      <c r="A36" s="15"/>
      <c r="B36" s="18">
        <v>32</v>
      </c>
      <c r="C36" s="111"/>
      <c r="D36" s="111"/>
      <c r="E36" s="109"/>
      <c r="F36" s="108"/>
      <c r="G36" s="108"/>
      <c r="H36" s="19"/>
      <c r="I36" s="15"/>
    </row>
    <row r="37" spans="1:9" x14ac:dyDescent="0.35">
      <c r="A37" s="15"/>
      <c r="B37" s="18">
        <v>33</v>
      </c>
      <c r="C37" s="111"/>
      <c r="D37" s="108"/>
      <c r="E37" s="109"/>
      <c r="F37" s="108"/>
      <c r="G37" s="108"/>
      <c r="H37" s="19"/>
      <c r="I37" s="15"/>
    </row>
    <row r="38" spans="1:9" x14ac:dyDescent="0.35">
      <c r="A38" s="15"/>
      <c r="B38" s="18">
        <v>34</v>
      </c>
      <c r="C38" s="111"/>
      <c r="D38" s="111"/>
      <c r="E38" s="109"/>
      <c r="F38" s="108"/>
      <c r="G38" s="110"/>
      <c r="H38" s="19"/>
      <c r="I38" s="15"/>
    </row>
    <row r="39" spans="1:9" x14ac:dyDescent="0.35">
      <c r="A39" s="15"/>
      <c r="B39" s="18">
        <v>35</v>
      </c>
      <c r="C39" s="111"/>
      <c r="D39" s="108"/>
      <c r="E39" s="109"/>
      <c r="F39" s="108"/>
      <c r="G39" s="108"/>
      <c r="H39" s="19"/>
      <c r="I39" s="15"/>
    </row>
    <row r="40" spans="1:9" x14ac:dyDescent="0.35">
      <c r="A40" s="15"/>
      <c r="B40" s="18">
        <v>36</v>
      </c>
      <c r="C40" s="111"/>
      <c r="D40" s="111"/>
      <c r="E40" s="109"/>
      <c r="F40" s="108"/>
      <c r="G40" s="108"/>
      <c r="H40" s="19"/>
      <c r="I40" s="15"/>
    </row>
    <row r="41" spans="1:9" x14ac:dyDescent="0.35">
      <c r="A41" s="15"/>
      <c r="B41" s="18">
        <v>37</v>
      </c>
      <c r="C41" s="111"/>
      <c r="D41" s="108"/>
      <c r="E41" s="109"/>
      <c r="F41" s="108"/>
      <c r="G41" s="110"/>
      <c r="H41" s="19"/>
      <c r="I41" s="15"/>
    </row>
    <row r="42" spans="1:9" x14ac:dyDescent="0.35">
      <c r="A42" s="15"/>
      <c r="B42" s="18">
        <v>38</v>
      </c>
      <c r="C42" s="111"/>
      <c r="D42" s="108"/>
      <c r="E42" s="109"/>
      <c r="F42" s="108"/>
      <c r="G42" s="108"/>
      <c r="H42" s="19"/>
      <c r="I42" s="15"/>
    </row>
    <row r="43" spans="1:9" x14ac:dyDescent="0.35">
      <c r="A43" s="15"/>
      <c r="B43" s="18">
        <v>39</v>
      </c>
      <c r="C43" s="111"/>
      <c r="D43" s="111"/>
      <c r="E43" s="109"/>
      <c r="F43" s="108"/>
      <c r="G43" s="108"/>
      <c r="H43" s="19"/>
      <c r="I43" s="15"/>
    </row>
    <row r="44" spans="1:9" x14ac:dyDescent="0.35">
      <c r="A44" s="15"/>
      <c r="B44" s="18">
        <v>40</v>
      </c>
      <c r="C44" s="111"/>
      <c r="D44" s="108"/>
      <c r="E44" s="109"/>
      <c r="F44" s="108"/>
      <c r="G44" s="110"/>
      <c r="H44" s="19"/>
      <c r="I44" s="15"/>
    </row>
    <row r="45" spans="1:9" x14ac:dyDescent="0.35">
      <c r="A45" s="15"/>
      <c r="B45" s="15"/>
      <c r="C45" s="15"/>
      <c r="D45" s="15"/>
      <c r="E45" s="15"/>
      <c r="F45" s="15"/>
      <c r="G45" s="15"/>
      <c r="H45" s="15"/>
      <c r="I45" s="15"/>
    </row>
    <row r="46" spans="1:9" x14ac:dyDescent="0.35">
      <c r="A46" s="15"/>
      <c r="B46" s="15"/>
      <c r="C46" s="15"/>
      <c r="D46" s="15"/>
      <c r="E46" s="15"/>
      <c r="F46" s="15"/>
      <c r="G46" s="15"/>
      <c r="H46" s="15"/>
      <c r="I46" s="15"/>
    </row>
    <row r="47" spans="1:9" x14ac:dyDescent="0.35">
      <c r="A47" s="15"/>
      <c r="B47" s="15"/>
      <c r="C47" s="15"/>
      <c r="D47" s="15"/>
      <c r="E47" s="15"/>
      <c r="F47" s="15"/>
      <c r="G47" s="15"/>
      <c r="H47" s="15"/>
      <c r="I47" s="15"/>
    </row>
    <row r="48" spans="1:9" x14ac:dyDescent="0.35">
      <c r="A48" s="15"/>
      <c r="B48" s="15"/>
      <c r="C48" s="15"/>
      <c r="D48" s="15"/>
      <c r="E48" s="15"/>
      <c r="F48" s="15"/>
      <c r="G48" s="15"/>
      <c r="H48" s="15"/>
      <c r="I48" s="15"/>
    </row>
    <row r="49" spans="1:9" x14ac:dyDescent="0.35">
      <c r="A49" s="15"/>
      <c r="B49" s="15"/>
      <c r="C49" s="15"/>
      <c r="D49" s="15"/>
      <c r="E49" s="15"/>
      <c r="F49" s="15"/>
      <c r="G49" s="15"/>
      <c r="H49" s="15"/>
      <c r="I49" s="15"/>
    </row>
    <row r="50" spans="1:9" x14ac:dyDescent="0.35">
      <c r="A50" s="15"/>
      <c r="B50" s="15"/>
      <c r="C50" s="15"/>
      <c r="D50" s="15"/>
      <c r="E50" s="15"/>
      <c r="F50" s="15"/>
      <c r="G50" s="15"/>
      <c r="H50" s="15"/>
      <c r="I50" s="15"/>
    </row>
    <row r="51" spans="1:9" x14ac:dyDescent="0.35">
      <c r="A51" s="15"/>
      <c r="B51" s="15"/>
      <c r="C51" s="15"/>
      <c r="D51" s="15"/>
      <c r="E51" s="15"/>
      <c r="F51" s="15"/>
      <c r="G51" s="15"/>
      <c r="H51" s="15"/>
      <c r="I51" s="15"/>
    </row>
    <row r="52" spans="1:9" x14ac:dyDescent="0.35">
      <c r="A52" s="15"/>
      <c r="B52" s="15"/>
      <c r="C52" s="15"/>
      <c r="D52" s="15"/>
      <c r="E52" s="15"/>
      <c r="F52" s="15"/>
      <c r="G52" s="15"/>
      <c r="H52" s="15"/>
      <c r="I52" s="15"/>
    </row>
    <row r="53" spans="1:9" x14ac:dyDescent="0.35">
      <c r="A53" s="15"/>
      <c r="B53" s="15"/>
      <c r="C53" s="15"/>
      <c r="D53" s="15"/>
      <c r="E53" s="15"/>
      <c r="F53" s="15"/>
      <c r="G53" s="15"/>
      <c r="H53" s="15"/>
      <c r="I53" s="15"/>
    </row>
    <row r="54" spans="1:9" x14ac:dyDescent="0.35">
      <c r="A54" s="15"/>
      <c r="B54" s="15"/>
      <c r="C54" s="15"/>
      <c r="D54" s="15"/>
      <c r="E54" s="15"/>
      <c r="F54" s="15"/>
      <c r="G54" s="15"/>
      <c r="H54" s="15"/>
      <c r="I54" s="15"/>
    </row>
    <row r="55" spans="1:9" x14ac:dyDescent="0.35">
      <c r="A55" s="15"/>
      <c r="B55" s="15"/>
      <c r="C55" s="15"/>
      <c r="D55" s="15"/>
      <c r="E55" s="15"/>
      <c r="F55" s="15"/>
      <c r="G55" s="15"/>
      <c r="H55" s="15"/>
      <c r="I55" s="15"/>
    </row>
  </sheetData>
  <mergeCells count="6">
    <mergeCell ref="H3:H4"/>
    <mergeCell ref="B3:B4"/>
    <mergeCell ref="C3:D3"/>
    <mergeCell ref="E3:E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465EA-96F1-4233-B2D0-E8F433E1AA9D}">
  <sheetPr codeName="Sheet8"/>
  <dimension ref="A1:I55"/>
  <sheetViews>
    <sheetView topLeftCell="A28" workbookViewId="0">
      <selection activeCell="C44" sqref="C44:G44"/>
    </sheetView>
  </sheetViews>
  <sheetFormatPr defaultRowHeight="14.5" x14ac:dyDescent="0.35"/>
  <cols>
    <col min="2" max="2" width="4" customWidth="1"/>
    <col min="3" max="3" width="17.36328125" customWidth="1"/>
    <col min="4" max="4" width="16.6328125" customWidth="1"/>
    <col min="5" max="5" width="29.7265625" customWidth="1"/>
    <col min="6" max="6" width="4.7265625" customWidth="1"/>
    <col min="7" max="7" width="13.36328125" customWidth="1"/>
    <col min="8" max="8" width="9.26953125" customWidth="1"/>
  </cols>
  <sheetData>
    <row r="1" spans="1:9" x14ac:dyDescent="0.35">
      <c r="A1" s="15"/>
      <c r="B1" s="16" t="str">
        <f>"Nama Sekolah : " &amp; PROFIL!C3 &amp;" " &amp;PROFIL!D3</f>
        <v>Nama Sekolah : SMP NEGERI 3 BABELAN</v>
      </c>
      <c r="C1" s="15"/>
      <c r="D1" s="15"/>
      <c r="E1" s="16" t="str">
        <f>"Mata Pelajaran : " &amp;PROFIL!C27</f>
        <v>Mata Pelajaran : Pendidikan Pancasila</v>
      </c>
      <c r="F1" s="15"/>
      <c r="G1" s="15"/>
      <c r="H1" s="15"/>
      <c r="I1" s="15"/>
    </row>
    <row r="2" spans="1:9" ht="15" thickBot="1" x14ac:dyDescent="0.4">
      <c r="A2" s="15"/>
      <c r="B2" s="16" t="str">
        <f>"Kelas : " &amp;PROFIL!C19 &amp; ". " &amp;PROFIL!I19 &amp; " Fase : " &amp;PROFIL!C21</f>
        <v>Kelas : VII.  Fase : D</v>
      </c>
      <c r="C2" s="15"/>
      <c r="D2" s="15"/>
      <c r="E2" s="16" t="str">
        <f>"Nama Guru Mapel : " &amp;PROFIL!C29</f>
        <v>Nama Guru Mapel : AZKA ZAKIYAH, S.Pd</v>
      </c>
      <c r="F2" s="15"/>
      <c r="G2" s="15"/>
      <c r="H2" s="15"/>
      <c r="I2" s="15"/>
    </row>
    <row r="3" spans="1:9" ht="15" thickBot="1" x14ac:dyDescent="0.4">
      <c r="A3" s="15"/>
      <c r="B3" s="185" t="s">
        <v>48</v>
      </c>
      <c r="C3" s="185" t="s">
        <v>51</v>
      </c>
      <c r="D3" s="185"/>
      <c r="E3" s="185" t="s">
        <v>52</v>
      </c>
      <c r="F3" s="185" t="s">
        <v>53</v>
      </c>
      <c r="G3" s="185" t="s">
        <v>54</v>
      </c>
      <c r="H3" s="185" t="s">
        <v>55</v>
      </c>
      <c r="I3" s="15"/>
    </row>
    <row r="4" spans="1:9" x14ac:dyDescent="0.35">
      <c r="A4" s="15"/>
      <c r="B4" s="186"/>
      <c r="C4" s="17" t="s">
        <v>49</v>
      </c>
      <c r="D4" s="17" t="s">
        <v>50</v>
      </c>
      <c r="E4" s="186"/>
      <c r="F4" s="186"/>
      <c r="G4" s="186"/>
      <c r="H4" s="186"/>
      <c r="I4" s="15"/>
    </row>
    <row r="5" spans="1:9" x14ac:dyDescent="0.35">
      <c r="A5" s="15"/>
      <c r="B5" s="18">
        <v>1</v>
      </c>
      <c r="C5" s="111"/>
      <c r="D5" s="111"/>
      <c r="E5" s="109"/>
      <c r="F5" s="108"/>
      <c r="G5" s="108"/>
      <c r="H5" s="19"/>
      <c r="I5" s="15"/>
    </row>
    <row r="6" spans="1:9" x14ac:dyDescent="0.35">
      <c r="A6" s="15"/>
      <c r="B6" s="18">
        <v>2</v>
      </c>
      <c r="C6" s="111"/>
      <c r="D6" s="111"/>
      <c r="E6" s="109"/>
      <c r="F6" s="108"/>
      <c r="G6" s="108"/>
      <c r="H6" s="19"/>
      <c r="I6" s="15"/>
    </row>
    <row r="7" spans="1:9" x14ac:dyDescent="0.35">
      <c r="A7" s="15"/>
      <c r="B7" s="18">
        <v>3</v>
      </c>
      <c r="C7" s="111"/>
      <c r="D7" s="108"/>
      <c r="E7" s="109"/>
      <c r="F7" s="108"/>
      <c r="G7" s="110"/>
      <c r="H7" s="19"/>
      <c r="I7" s="15"/>
    </row>
    <row r="8" spans="1:9" x14ac:dyDescent="0.35">
      <c r="A8" s="15"/>
      <c r="B8" s="18">
        <v>4</v>
      </c>
      <c r="C8" s="111"/>
      <c r="D8" s="108"/>
      <c r="E8" s="109"/>
      <c r="F8" s="108"/>
      <c r="G8" s="108"/>
      <c r="H8" s="19"/>
      <c r="I8" s="15"/>
    </row>
    <row r="9" spans="1:9" x14ac:dyDescent="0.35">
      <c r="A9" s="15"/>
      <c r="B9" s="18">
        <v>5</v>
      </c>
      <c r="C9" s="111"/>
      <c r="D9" s="108"/>
      <c r="E9" s="109"/>
      <c r="F9" s="108"/>
      <c r="G9" s="108"/>
      <c r="H9" s="19"/>
      <c r="I9" s="15"/>
    </row>
    <row r="10" spans="1:9" x14ac:dyDescent="0.35">
      <c r="A10" s="15"/>
      <c r="B10" s="18">
        <v>6</v>
      </c>
      <c r="C10" s="111"/>
      <c r="D10" s="108"/>
      <c r="E10" s="109"/>
      <c r="F10" s="108"/>
      <c r="G10" s="108"/>
      <c r="H10" s="19"/>
      <c r="I10" s="15"/>
    </row>
    <row r="11" spans="1:9" x14ac:dyDescent="0.35">
      <c r="A11" s="15"/>
      <c r="B11" s="18">
        <v>7</v>
      </c>
      <c r="C11" s="111"/>
      <c r="D11" s="108"/>
      <c r="E11" s="109"/>
      <c r="F11" s="108"/>
      <c r="G11" s="110"/>
      <c r="H11" s="19"/>
      <c r="I11" s="15"/>
    </row>
    <row r="12" spans="1:9" x14ac:dyDescent="0.35">
      <c r="A12" s="15"/>
      <c r="B12" s="18">
        <v>8</v>
      </c>
      <c r="C12" s="111"/>
      <c r="D12" s="108"/>
      <c r="E12" s="109"/>
      <c r="F12" s="108"/>
      <c r="G12" s="108"/>
      <c r="H12" s="19"/>
      <c r="I12" s="15"/>
    </row>
    <row r="13" spans="1:9" x14ac:dyDescent="0.35">
      <c r="A13" s="15"/>
      <c r="B13" s="18">
        <v>9</v>
      </c>
      <c r="C13" s="111"/>
      <c r="D13" s="108"/>
      <c r="E13" s="109"/>
      <c r="F13" s="108"/>
      <c r="G13" s="108"/>
      <c r="H13" s="19"/>
      <c r="I13" s="15"/>
    </row>
    <row r="14" spans="1:9" x14ac:dyDescent="0.35">
      <c r="A14" s="15"/>
      <c r="B14" s="18">
        <v>10</v>
      </c>
      <c r="C14" s="111"/>
      <c r="D14" s="108"/>
      <c r="E14" s="109"/>
      <c r="F14" s="108"/>
      <c r="G14" s="108"/>
      <c r="H14" s="19"/>
      <c r="I14" s="15"/>
    </row>
    <row r="15" spans="1:9" x14ac:dyDescent="0.35">
      <c r="A15" s="15"/>
      <c r="B15" s="18">
        <v>11</v>
      </c>
      <c r="C15" s="111"/>
      <c r="D15" s="108"/>
      <c r="E15" s="109"/>
      <c r="F15" s="108"/>
      <c r="G15" s="110"/>
      <c r="H15" s="19"/>
      <c r="I15" s="15"/>
    </row>
    <row r="16" spans="1:9" x14ac:dyDescent="0.35">
      <c r="A16" s="15"/>
      <c r="B16" s="18">
        <v>12</v>
      </c>
      <c r="C16" s="111"/>
      <c r="D16" s="108"/>
      <c r="E16" s="109"/>
      <c r="F16" s="108"/>
      <c r="G16" s="108"/>
      <c r="H16" s="19"/>
      <c r="I16" s="15"/>
    </row>
    <row r="17" spans="1:9" x14ac:dyDescent="0.35">
      <c r="A17" s="15"/>
      <c r="B17" s="18">
        <v>13</v>
      </c>
      <c r="C17" s="111"/>
      <c r="D17" s="108"/>
      <c r="E17" s="109"/>
      <c r="F17" s="108"/>
      <c r="G17" s="108"/>
      <c r="H17" s="19"/>
      <c r="I17" s="15"/>
    </row>
    <row r="18" spans="1:9" x14ac:dyDescent="0.35">
      <c r="A18" s="15"/>
      <c r="B18" s="18">
        <v>14</v>
      </c>
      <c r="C18" s="111"/>
      <c r="D18" s="108"/>
      <c r="E18" s="109"/>
      <c r="F18" s="108"/>
      <c r="G18" s="108"/>
      <c r="H18" s="19"/>
      <c r="I18" s="15"/>
    </row>
    <row r="19" spans="1:9" x14ac:dyDescent="0.35">
      <c r="A19" s="15"/>
      <c r="B19" s="18">
        <v>15</v>
      </c>
      <c r="C19" s="111"/>
      <c r="D19" s="108"/>
      <c r="E19" s="109"/>
      <c r="F19" s="108"/>
      <c r="G19" s="108"/>
      <c r="H19" s="19"/>
      <c r="I19" s="15"/>
    </row>
    <row r="20" spans="1:9" x14ac:dyDescent="0.35">
      <c r="A20" s="15"/>
      <c r="B20" s="18">
        <v>16</v>
      </c>
      <c r="C20" s="111"/>
      <c r="D20" s="108"/>
      <c r="E20" s="109"/>
      <c r="F20" s="108"/>
      <c r="G20" s="110"/>
      <c r="H20" s="19"/>
      <c r="I20" s="15"/>
    </row>
    <row r="21" spans="1:9" x14ac:dyDescent="0.35">
      <c r="A21" s="15"/>
      <c r="B21" s="18">
        <v>17</v>
      </c>
      <c r="C21" s="111"/>
      <c r="D21" s="108"/>
      <c r="E21" s="109"/>
      <c r="F21" s="108"/>
      <c r="G21" s="110"/>
      <c r="H21" s="19"/>
      <c r="I21" s="15"/>
    </row>
    <row r="22" spans="1:9" x14ac:dyDescent="0.35">
      <c r="A22" s="15"/>
      <c r="B22" s="18">
        <v>18</v>
      </c>
      <c r="C22" s="111"/>
      <c r="D22" s="108"/>
      <c r="E22" s="109"/>
      <c r="F22" s="108"/>
      <c r="G22" s="110"/>
      <c r="H22" s="19"/>
      <c r="I22" s="15"/>
    </row>
    <row r="23" spans="1:9" x14ac:dyDescent="0.35">
      <c r="A23" s="15"/>
      <c r="B23" s="18">
        <v>19</v>
      </c>
      <c r="C23" s="111"/>
      <c r="D23" s="108"/>
      <c r="E23" s="109"/>
      <c r="F23" s="108"/>
      <c r="G23" s="110"/>
      <c r="H23" s="19"/>
      <c r="I23" s="15"/>
    </row>
    <row r="24" spans="1:9" x14ac:dyDescent="0.35">
      <c r="A24" s="15"/>
      <c r="B24" s="18">
        <v>20</v>
      </c>
      <c r="C24" s="111"/>
      <c r="D24" s="108"/>
      <c r="E24" s="109"/>
      <c r="F24" s="108"/>
      <c r="G24" s="108"/>
      <c r="H24" s="19"/>
      <c r="I24" s="15"/>
    </row>
    <row r="25" spans="1:9" x14ac:dyDescent="0.35">
      <c r="A25" s="15"/>
      <c r="B25" s="18">
        <v>21</v>
      </c>
      <c r="C25" s="111"/>
      <c r="D25" s="108"/>
      <c r="E25" s="109"/>
      <c r="F25" s="108"/>
      <c r="G25" s="108"/>
      <c r="H25" s="19"/>
      <c r="I25" s="15"/>
    </row>
    <row r="26" spans="1:9" x14ac:dyDescent="0.35">
      <c r="A26" s="15"/>
      <c r="B26" s="18">
        <v>22</v>
      </c>
      <c r="C26" s="111"/>
      <c r="D26" s="108"/>
      <c r="E26" s="109"/>
      <c r="F26" s="108"/>
      <c r="G26" s="108"/>
      <c r="H26" s="19"/>
      <c r="I26" s="15"/>
    </row>
    <row r="27" spans="1:9" x14ac:dyDescent="0.35">
      <c r="A27" s="15"/>
      <c r="B27" s="18">
        <v>23</v>
      </c>
      <c r="C27" s="111"/>
      <c r="D27" s="108"/>
      <c r="E27" s="109"/>
      <c r="F27" s="108"/>
      <c r="G27" s="108"/>
      <c r="H27" s="19"/>
      <c r="I27" s="15"/>
    </row>
    <row r="28" spans="1:9" x14ac:dyDescent="0.35">
      <c r="A28" s="15"/>
      <c r="B28" s="18">
        <v>24</v>
      </c>
      <c r="C28" s="111"/>
      <c r="D28" s="108"/>
      <c r="E28" s="109"/>
      <c r="F28" s="108"/>
      <c r="G28" s="108"/>
      <c r="H28" s="19"/>
      <c r="I28" s="15"/>
    </row>
    <row r="29" spans="1:9" x14ac:dyDescent="0.35">
      <c r="A29" s="15"/>
      <c r="B29" s="18">
        <v>25</v>
      </c>
      <c r="C29" s="111"/>
      <c r="D29" s="111"/>
      <c r="E29" s="109"/>
      <c r="F29" s="108"/>
      <c r="G29" s="108"/>
      <c r="H29" s="19"/>
      <c r="I29" s="15"/>
    </row>
    <row r="30" spans="1:9" x14ac:dyDescent="0.35">
      <c r="A30" s="15"/>
      <c r="B30" s="18">
        <v>26</v>
      </c>
      <c r="C30" s="111"/>
      <c r="D30" s="108"/>
      <c r="E30" s="109"/>
      <c r="F30" s="108"/>
      <c r="G30" s="108"/>
      <c r="H30" s="19"/>
      <c r="I30" s="15"/>
    </row>
    <row r="31" spans="1:9" x14ac:dyDescent="0.35">
      <c r="A31" s="15"/>
      <c r="B31" s="18">
        <v>27</v>
      </c>
      <c r="C31" s="111"/>
      <c r="D31" s="108"/>
      <c r="E31" s="109"/>
      <c r="F31" s="108"/>
      <c r="G31" s="108"/>
      <c r="H31" s="19"/>
      <c r="I31" s="15"/>
    </row>
    <row r="32" spans="1:9" x14ac:dyDescent="0.35">
      <c r="A32" s="15"/>
      <c r="B32" s="18">
        <v>28</v>
      </c>
      <c r="C32" s="111"/>
      <c r="D32" s="111"/>
      <c r="E32" s="109"/>
      <c r="F32" s="108"/>
      <c r="G32" s="108"/>
      <c r="H32" s="19"/>
      <c r="I32" s="15"/>
    </row>
    <row r="33" spans="1:9" x14ac:dyDescent="0.35">
      <c r="A33" s="15"/>
      <c r="B33" s="18">
        <v>29</v>
      </c>
      <c r="C33" s="111"/>
      <c r="D33" s="108"/>
      <c r="E33" s="109"/>
      <c r="F33" s="108"/>
      <c r="G33" s="108"/>
      <c r="H33" s="19"/>
      <c r="I33" s="15"/>
    </row>
    <row r="34" spans="1:9" x14ac:dyDescent="0.35">
      <c r="A34" s="15"/>
      <c r="B34" s="18">
        <v>30</v>
      </c>
      <c r="C34" s="111"/>
      <c r="D34" s="108"/>
      <c r="E34" s="109"/>
      <c r="F34" s="108"/>
      <c r="G34" s="110"/>
      <c r="H34" s="19"/>
      <c r="I34" s="15"/>
    </row>
    <row r="35" spans="1:9" x14ac:dyDescent="0.35">
      <c r="A35" s="15"/>
      <c r="B35" s="18">
        <v>31</v>
      </c>
      <c r="C35" s="111"/>
      <c r="D35" s="108"/>
      <c r="E35" s="109"/>
      <c r="F35" s="108"/>
      <c r="G35" s="110"/>
      <c r="H35" s="19"/>
      <c r="I35" s="15"/>
    </row>
    <row r="36" spans="1:9" x14ac:dyDescent="0.35">
      <c r="A36" s="15"/>
      <c r="B36" s="18">
        <v>32</v>
      </c>
      <c r="C36" s="111"/>
      <c r="D36" s="108"/>
      <c r="E36" s="109"/>
      <c r="F36" s="108"/>
      <c r="G36" s="108"/>
      <c r="H36" s="19"/>
      <c r="I36" s="15"/>
    </row>
    <row r="37" spans="1:9" x14ac:dyDescent="0.35">
      <c r="A37" s="15"/>
      <c r="B37" s="18">
        <v>33</v>
      </c>
      <c r="C37" s="111"/>
      <c r="D37" s="108"/>
      <c r="E37" s="109"/>
      <c r="F37" s="108"/>
      <c r="G37" s="110"/>
      <c r="H37" s="19"/>
      <c r="I37" s="15"/>
    </row>
    <row r="38" spans="1:9" x14ac:dyDescent="0.35">
      <c r="A38" s="15"/>
      <c r="B38" s="18">
        <v>34</v>
      </c>
      <c r="C38" s="111"/>
      <c r="D38" s="108"/>
      <c r="E38" s="109"/>
      <c r="F38" s="108"/>
      <c r="G38" s="108"/>
      <c r="H38" s="19"/>
      <c r="I38" s="15"/>
    </row>
    <row r="39" spans="1:9" x14ac:dyDescent="0.35">
      <c r="A39" s="15"/>
      <c r="B39" s="18">
        <v>35</v>
      </c>
      <c r="C39" s="111"/>
      <c r="D39" s="108"/>
      <c r="E39" s="109"/>
      <c r="F39" s="108"/>
      <c r="G39" s="108"/>
      <c r="H39" s="19"/>
      <c r="I39" s="15"/>
    </row>
    <row r="40" spans="1:9" x14ac:dyDescent="0.35">
      <c r="A40" s="15"/>
      <c r="B40" s="18">
        <v>36</v>
      </c>
      <c r="C40" s="111"/>
      <c r="D40" s="111"/>
      <c r="E40" s="109"/>
      <c r="F40" s="108"/>
      <c r="G40" s="108"/>
      <c r="H40" s="19"/>
      <c r="I40" s="15"/>
    </row>
    <row r="41" spans="1:9" x14ac:dyDescent="0.35">
      <c r="A41" s="15"/>
      <c r="B41" s="18">
        <v>37</v>
      </c>
      <c r="C41" s="111"/>
      <c r="D41" s="108"/>
      <c r="E41" s="109"/>
      <c r="F41" s="108"/>
      <c r="G41" s="110"/>
      <c r="H41" s="19"/>
      <c r="I41" s="15"/>
    </row>
    <row r="42" spans="1:9" x14ac:dyDescent="0.35">
      <c r="A42" s="15"/>
      <c r="B42" s="18">
        <v>38</v>
      </c>
      <c r="C42" s="111"/>
      <c r="D42" s="111"/>
      <c r="E42" s="109"/>
      <c r="F42" s="108"/>
      <c r="G42" s="108"/>
      <c r="H42" s="19"/>
      <c r="I42" s="15"/>
    </row>
    <row r="43" spans="1:9" x14ac:dyDescent="0.35">
      <c r="A43" s="15"/>
      <c r="B43" s="18">
        <v>39</v>
      </c>
      <c r="C43" s="111"/>
      <c r="D43" s="111"/>
      <c r="E43" s="109"/>
      <c r="F43" s="108"/>
      <c r="G43" s="108"/>
      <c r="H43" s="19"/>
      <c r="I43" s="15"/>
    </row>
    <row r="44" spans="1:9" x14ac:dyDescent="0.35">
      <c r="A44" s="15"/>
      <c r="B44" s="18">
        <v>40</v>
      </c>
      <c r="C44" s="111"/>
      <c r="D44" s="108"/>
      <c r="E44" s="109"/>
      <c r="F44" s="108"/>
      <c r="G44" s="108"/>
      <c r="H44" s="19"/>
      <c r="I44" s="15"/>
    </row>
    <row r="45" spans="1:9" x14ac:dyDescent="0.35">
      <c r="A45" s="15"/>
      <c r="B45" s="15"/>
      <c r="C45" s="15"/>
      <c r="D45" s="15"/>
      <c r="E45" s="15"/>
      <c r="F45" s="15"/>
      <c r="G45" s="15"/>
      <c r="H45" s="15"/>
      <c r="I45" s="15"/>
    </row>
    <row r="46" spans="1:9" x14ac:dyDescent="0.35">
      <c r="A46" s="15"/>
      <c r="B46" s="15"/>
      <c r="C46" s="15"/>
      <c r="D46" s="15"/>
      <c r="E46" s="15"/>
      <c r="F46" s="15"/>
      <c r="G46" s="15"/>
      <c r="H46" s="15"/>
      <c r="I46" s="15"/>
    </row>
    <row r="47" spans="1:9" x14ac:dyDescent="0.35">
      <c r="A47" s="15"/>
      <c r="B47" s="15"/>
      <c r="C47" s="15"/>
      <c r="D47" s="15"/>
      <c r="E47" s="15"/>
      <c r="F47" s="15"/>
      <c r="G47" s="15"/>
      <c r="H47" s="15"/>
      <c r="I47" s="15"/>
    </row>
    <row r="48" spans="1:9" x14ac:dyDescent="0.35">
      <c r="A48" s="15"/>
      <c r="B48" s="15"/>
      <c r="C48" s="15"/>
      <c r="D48" s="15"/>
      <c r="E48" s="15"/>
      <c r="F48" s="15"/>
      <c r="G48" s="15"/>
      <c r="H48" s="15"/>
      <c r="I48" s="15"/>
    </row>
    <row r="49" spans="1:9" x14ac:dyDescent="0.35">
      <c r="A49" s="15"/>
      <c r="B49" s="15"/>
      <c r="C49" s="15"/>
      <c r="D49" s="15"/>
      <c r="E49" s="15"/>
      <c r="F49" s="15"/>
      <c r="G49" s="15"/>
      <c r="H49" s="15"/>
      <c r="I49" s="15"/>
    </row>
    <row r="50" spans="1:9" x14ac:dyDescent="0.35">
      <c r="A50" s="15"/>
      <c r="B50" s="15"/>
      <c r="C50" s="15"/>
      <c r="D50" s="15"/>
      <c r="E50" s="15"/>
      <c r="F50" s="15"/>
      <c r="G50" s="15"/>
      <c r="H50" s="15"/>
      <c r="I50" s="15"/>
    </row>
    <row r="51" spans="1:9" x14ac:dyDescent="0.35">
      <c r="A51" s="15"/>
      <c r="B51" s="15"/>
      <c r="C51" s="15"/>
      <c r="D51" s="15"/>
      <c r="E51" s="15"/>
      <c r="F51" s="15"/>
      <c r="G51" s="15"/>
      <c r="H51" s="15"/>
      <c r="I51" s="15"/>
    </row>
    <row r="52" spans="1:9" x14ac:dyDescent="0.35">
      <c r="A52" s="15"/>
      <c r="B52" s="15"/>
      <c r="C52" s="15"/>
      <c r="D52" s="15"/>
      <c r="E52" s="15"/>
      <c r="F52" s="15"/>
      <c r="G52" s="15"/>
      <c r="H52" s="15"/>
      <c r="I52" s="15"/>
    </row>
    <row r="53" spans="1:9" x14ac:dyDescent="0.35">
      <c r="A53" s="15"/>
      <c r="B53" s="15"/>
      <c r="C53" s="15"/>
      <c r="D53" s="15"/>
      <c r="E53" s="15"/>
      <c r="F53" s="15"/>
      <c r="G53" s="15"/>
      <c r="H53" s="15"/>
      <c r="I53" s="15"/>
    </row>
    <row r="54" spans="1:9" x14ac:dyDescent="0.35">
      <c r="A54" s="15"/>
      <c r="B54" s="15"/>
      <c r="C54" s="15"/>
      <c r="D54" s="15"/>
      <c r="E54" s="15"/>
      <c r="F54" s="15"/>
      <c r="G54" s="15"/>
      <c r="H54" s="15"/>
      <c r="I54" s="15"/>
    </row>
    <row r="55" spans="1:9" x14ac:dyDescent="0.35">
      <c r="A55" s="15"/>
      <c r="B55" s="15"/>
      <c r="C55" s="15"/>
      <c r="D55" s="15"/>
      <c r="E55" s="15"/>
      <c r="F55" s="15"/>
      <c r="G55" s="15"/>
      <c r="H55" s="15"/>
      <c r="I55" s="15"/>
    </row>
  </sheetData>
  <mergeCells count="6">
    <mergeCell ref="H3:H4"/>
    <mergeCell ref="B3:B4"/>
    <mergeCell ref="C3:D3"/>
    <mergeCell ref="E3:E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DCAF1-7A1E-4525-8900-5B1587C36EF7}">
  <sheetPr codeName="Sheet9"/>
  <dimension ref="A1:I55"/>
  <sheetViews>
    <sheetView topLeftCell="A34" workbookViewId="0">
      <selection activeCell="C5" sqref="C5:G44"/>
    </sheetView>
  </sheetViews>
  <sheetFormatPr defaultRowHeight="14.5" x14ac:dyDescent="0.35"/>
  <cols>
    <col min="2" max="2" width="4" customWidth="1"/>
    <col min="3" max="3" width="17.36328125" customWidth="1"/>
    <col min="4" max="4" width="16.6328125" customWidth="1"/>
    <col min="5" max="5" width="29.7265625" customWidth="1"/>
    <col min="6" max="6" width="4.7265625" customWidth="1"/>
    <col min="7" max="7" width="13.36328125" customWidth="1"/>
    <col min="8" max="8" width="9.26953125" customWidth="1"/>
  </cols>
  <sheetData>
    <row r="1" spans="1:9" x14ac:dyDescent="0.35">
      <c r="A1" s="15"/>
      <c r="B1" s="16" t="str">
        <f>"Nama Sekolah : " &amp; PROFIL!C3 &amp;" " &amp;PROFIL!D3</f>
        <v>Nama Sekolah : SMP NEGERI 3 BABELAN</v>
      </c>
      <c r="C1" s="15"/>
      <c r="D1" s="15"/>
      <c r="E1" s="16" t="str">
        <f>"Mata Pelajaran : " &amp;PROFIL!C27</f>
        <v>Mata Pelajaran : Pendidikan Pancasila</v>
      </c>
      <c r="F1" s="15"/>
      <c r="G1" s="15"/>
      <c r="H1" s="15"/>
      <c r="I1" s="15"/>
    </row>
    <row r="2" spans="1:9" ht="15" thickBot="1" x14ac:dyDescent="0.4">
      <c r="A2" s="15"/>
      <c r="B2" s="16" t="str">
        <f>"Kelas : " &amp;PROFIL!C19 &amp; ". " &amp;PROFIL!J19 &amp; " Fase : " &amp;PROFIL!C21</f>
        <v>Kelas : VII.  Fase : D</v>
      </c>
      <c r="C2" s="15"/>
      <c r="D2" s="15"/>
      <c r="E2" s="16" t="str">
        <f>"Nama Guru Mapel : " &amp;PROFIL!C29</f>
        <v>Nama Guru Mapel : AZKA ZAKIYAH, S.Pd</v>
      </c>
      <c r="F2" s="15"/>
      <c r="G2" s="15"/>
      <c r="H2" s="15"/>
      <c r="I2" s="15"/>
    </row>
    <row r="3" spans="1:9" ht="15" thickBot="1" x14ac:dyDescent="0.4">
      <c r="A3" s="15"/>
      <c r="B3" s="185" t="s">
        <v>48</v>
      </c>
      <c r="C3" s="185" t="s">
        <v>51</v>
      </c>
      <c r="D3" s="185"/>
      <c r="E3" s="185" t="s">
        <v>52</v>
      </c>
      <c r="F3" s="185" t="s">
        <v>53</v>
      </c>
      <c r="G3" s="185" t="s">
        <v>54</v>
      </c>
      <c r="H3" s="185" t="s">
        <v>55</v>
      </c>
      <c r="I3" s="15"/>
    </row>
    <row r="4" spans="1:9" x14ac:dyDescent="0.35">
      <c r="A4" s="15"/>
      <c r="B4" s="186"/>
      <c r="C4" s="17" t="s">
        <v>49</v>
      </c>
      <c r="D4" s="17" t="s">
        <v>50</v>
      </c>
      <c r="E4" s="186"/>
      <c r="F4" s="186"/>
      <c r="G4" s="186"/>
      <c r="H4" s="186"/>
      <c r="I4" s="15"/>
    </row>
    <row r="5" spans="1:9" x14ac:dyDescent="0.35">
      <c r="A5" s="15"/>
      <c r="B5" s="18">
        <v>1</v>
      </c>
      <c r="C5" s="111"/>
      <c r="D5" s="108"/>
      <c r="E5" s="109"/>
      <c r="F5" s="108"/>
      <c r="G5" s="108"/>
      <c r="H5" s="19"/>
      <c r="I5" s="15"/>
    </row>
    <row r="6" spans="1:9" x14ac:dyDescent="0.35">
      <c r="A6" s="15"/>
      <c r="B6" s="18">
        <v>2</v>
      </c>
      <c r="C6" s="111"/>
      <c r="D6" s="108"/>
      <c r="E6" s="109"/>
      <c r="F6" s="108"/>
      <c r="G6" s="141"/>
      <c r="H6" s="19"/>
      <c r="I6" s="15"/>
    </row>
    <row r="7" spans="1:9" x14ac:dyDescent="0.35">
      <c r="A7" s="15"/>
      <c r="B7" s="18">
        <v>3</v>
      </c>
      <c r="C7" s="111"/>
      <c r="D7" s="108"/>
      <c r="E7" s="109"/>
      <c r="F7" s="108"/>
      <c r="G7" s="110"/>
      <c r="H7" s="19"/>
      <c r="I7" s="15"/>
    </row>
    <row r="8" spans="1:9" x14ac:dyDescent="0.35">
      <c r="A8" s="15"/>
      <c r="B8" s="18">
        <v>4</v>
      </c>
      <c r="C8" s="111"/>
      <c r="D8" s="108"/>
      <c r="E8" s="109"/>
      <c r="F8" s="108"/>
      <c r="G8" s="108"/>
      <c r="H8" s="19"/>
      <c r="I8" s="15"/>
    </row>
    <row r="9" spans="1:9" x14ac:dyDescent="0.35">
      <c r="A9" s="15"/>
      <c r="B9" s="18">
        <v>5</v>
      </c>
      <c r="C9" s="111"/>
      <c r="D9" s="108"/>
      <c r="E9" s="109"/>
      <c r="F9" s="108"/>
      <c r="G9" s="108"/>
      <c r="H9" s="19"/>
      <c r="I9" s="15"/>
    </row>
    <row r="10" spans="1:9" x14ac:dyDescent="0.35">
      <c r="A10" s="15"/>
      <c r="B10" s="18">
        <v>6</v>
      </c>
      <c r="C10" s="111"/>
      <c r="D10" s="108"/>
      <c r="E10" s="109"/>
      <c r="F10" s="108"/>
      <c r="G10" s="108"/>
      <c r="H10" s="19"/>
      <c r="I10" s="15"/>
    </row>
    <row r="11" spans="1:9" x14ac:dyDescent="0.35">
      <c r="A11" s="15"/>
      <c r="B11" s="18">
        <v>7</v>
      </c>
      <c r="C11" s="111"/>
      <c r="D11" s="108"/>
      <c r="E11" s="109"/>
      <c r="F11" s="108"/>
      <c r="G11" s="108"/>
      <c r="H11" s="19"/>
      <c r="I11" s="15"/>
    </row>
    <row r="12" spans="1:9" x14ac:dyDescent="0.35">
      <c r="A12" s="15"/>
      <c r="B12" s="18">
        <v>8</v>
      </c>
      <c r="C12" s="111"/>
      <c r="D12" s="108"/>
      <c r="E12" s="109"/>
      <c r="F12" s="108"/>
      <c r="G12" s="110"/>
      <c r="H12" s="19"/>
      <c r="I12" s="15"/>
    </row>
    <row r="13" spans="1:9" x14ac:dyDescent="0.35">
      <c r="A13" s="15"/>
      <c r="B13" s="18">
        <v>9</v>
      </c>
      <c r="C13" s="111"/>
      <c r="D13" s="108"/>
      <c r="E13" s="109"/>
      <c r="F13" s="108"/>
      <c r="G13" s="110"/>
      <c r="H13" s="19"/>
      <c r="I13" s="15"/>
    </row>
    <row r="14" spans="1:9" x14ac:dyDescent="0.35">
      <c r="A14" s="15"/>
      <c r="B14" s="18">
        <v>10</v>
      </c>
      <c r="C14" s="111"/>
      <c r="D14" s="108"/>
      <c r="E14" s="109"/>
      <c r="F14" s="108"/>
      <c r="G14" s="108"/>
      <c r="H14" s="19"/>
      <c r="I14" s="15"/>
    </row>
    <row r="15" spans="1:9" x14ac:dyDescent="0.35">
      <c r="A15" s="15"/>
      <c r="B15" s="18">
        <v>11</v>
      </c>
      <c r="C15" s="111"/>
      <c r="D15" s="108"/>
      <c r="E15" s="109"/>
      <c r="F15" s="108"/>
      <c r="G15" s="108"/>
      <c r="H15" s="19"/>
      <c r="I15" s="15"/>
    </row>
    <row r="16" spans="1:9" x14ac:dyDescent="0.35">
      <c r="A16" s="15"/>
      <c r="B16" s="18">
        <v>12</v>
      </c>
      <c r="C16" s="111"/>
      <c r="D16" s="108"/>
      <c r="E16" s="109"/>
      <c r="F16" s="108"/>
      <c r="G16" s="108"/>
      <c r="H16" s="19"/>
      <c r="I16" s="15"/>
    </row>
    <row r="17" spans="1:9" x14ac:dyDescent="0.35">
      <c r="A17" s="15"/>
      <c r="B17" s="18">
        <v>13</v>
      </c>
      <c r="C17" s="111"/>
      <c r="D17" s="108"/>
      <c r="E17" s="109"/>
      <c r="F17" s="108"/>
      <c r="G17" s="108"/>
      <c r="H17" s="19"/>
      <c r="I17" s="15"/>
    </row>
    <row r="18" spans="1:9" x14ac:dyDescent="0.35">
      <c r="A18" s="15"/>
      <c r="B18" s="18">
        <v>14</v>
      </c>
      <c r="C18" s="111"/>
      <c r="D18" s="108"/>
      <c r="E18" s="109"/>
      <c r="F18" s="108"/>
      <c r="G18" s="108"/>
      <c r="H18" s="19"/>
      <c r="I18" s="15"/>
    </row>
    <row r="19" spans="1:9" x14ac:dyDescent="0.35">
      <c r="A19" s="15"/>
      <c r="B19" s="18">
        <v>15</v>
      </c>
      <c r="C19" s="111"/>
      <c r="D19" s="108"/>
      <c r="E19" s="109"/>
      <c r="F19" s="108"/>
      <c r="G19" s="136"/>
      <c r="H19" s="19"/>
      <c r="I19" s="15"/>
    </row>
    <row r="20" spans="1:9" x14ac:dyDescent="0.35">
      <c r="A20" s="15"/>
      <c r="B20" s="18">
        <v>16</v>
      </c>
      <c r="C20" s="111"/>
      <c r="D20" s="108"/>
      <c r="E20" s="109"/>
      <c r="F20" s="108"/>
      <c r="G20" s="108"/>
      <c r="H20" s="19"/>
      <c r="I20" s="15"/>
    </row>
    <row r="21" spans="1:9" x14ac:dyDescent="0.35">
      <c r="A21" s="15"/>
      <c r="B21" s="18">
        <v>17</v>
      </c>
      <c r="C21" s="111"/>
      <c r="D21" s="108"/>
      <c r="E21" s="109"/>
      <c r="F21" s="108"/>
      <c r="G21" s="110"/>
      <c r="H21" s="19"/>
      <c r="I21" s="15"/>
    </row>
    <row r="22" spans="1:9" x14ac:dyDescent="0.35">
      <c r="A22" s="15"/>
      <c r="B22" s="18">
        <v>18</v>
      </c>
      <c r="C22" s="111"/>
      <c r="D22" s="108"/>
      <c r="E22" s="109"/>
      <c r="F22" s="108"/>
      <c r="G22" s="108"/>
      <c r="H22" s="19"/>
      <c r="I22" s="15"/>
    </row>
    <row r="23" spans="1:9" x14ac:dyDescent="0.35">
      <c r="A23" s="15"/>
      <c r="B23" s="18">
        <v>19</v>
      </c>
      <c r="C23" s="111"/>
      <c r="D23" s="108"/>
      <c r="E23" s="109"/>
      <c r="F23" s="108"/>
      <c r="G23" s="110"/>
      <c r="H23" s="19"/>
      <c r="I23" s="15"/>
    </row>
    <row r="24" spans="1:9" x14ac:dyDescent="0.35">
      <c r="A24" s="15"/>
      <c r="B24" s="18">
        <v>20</v>
      </c>
      <c r="C24" s="111"/>
      <c r="D24" s="108"/>
      <c r="E24" s="109"/>
      <c r="F24" s="108"/>
      <c r="G24" s="108"/>
      <c r="H24" s="19"/>
      <c r="I24" s="15"/>
    </row>
    <row r="25" spans="1:9" x14ac:dyDescent="0.35">
      <c r="A25" s="15"/>
      <c r="B25" s="18">
        <v>21</v>
      </c>
      <c r="C25" s="111"/>
      <c r="D25" s="108"/>
      <c r="E25" s="109"/>
      <c r="F25" s="108"/>
      <c r="G25" s="108"/>
      <c r="H25" s="19"/>
      <c r="I25" s="15"/>
    </row>
    <row r="26" spans="1:9" x14ac:dyDescent="0.35">
      <c r="A26" s="15"/>
      <c r="B26" s="18">
        <v>22</v>
      </c>
      <c r="C26" s="111"/>
      <c r="D26" s="108"/>
      <c r="E26" s="109"/>
      <c r="F26" s="108"/>
      <c r="G26" s="110"/>
      <c r="H26" s="19"/>
      <c r="I26" s="15"/>
    </row>
    <row r="27" spans="1:9" x14ac:dyDescent="0.35">
      <c r="A27" s="15"/>
      <c r="B27" s="18">
        <v>23</v>
      </c>
      <c r="C27" s="111"/>
      <c r="D27" s="108"/>
      <c r="E27" s="109"/>
      <c r="F27" s="108"/>
      <c r="G27" s="108"/>
      <c r="H27" s="19"/>
      <c r="I27" s="15"/>
    </row>
    <row r="28" spans="1:9" x14ac:dyDescent="0.35">
      <c r="A28" s="15"/>
      <c r="B28" s="18">
        <v>24</v>
      </c>
      <c r="C28" s="111"/>
      <c r="D28" s="108"/>
      <c r="E28" s="109"/>
      <c r="F28" s="108"/>
      <c r="G28" s="108"/>
      <c r="H28" s="19"/>
      <c r="I28" s="15"/>
    </row>
    <row r="29" spans="1:9" x14ac:dyDescent="0.35">
      <c r="A29" s="15"/>
      <c r="B29" s="18">
        <v>25</v>
      </c>
      <c r="C29" s="111"/>
      <c r="D29" s="108"/>
      <c r="E29" s="109"/>
      <c r="F29" s="108"/>
      <c r="G29" s="108"/>
      <c r="H29" s="19"/>
      <c r="I29" s="15"/>
    </row>
    <row r="30" spans="1:9" x14ac:dyDescent="0.35">
      <c r="A30" s="15"/>
      <c r="B30" s="18">
        <v>26</v>
      </c>
      <c r="C30" s="111"/>
      <c r="D30" s="108"/>
      <c r="E30" s="109"/>
      <c r="F30" s="108"/>
      <c r="G30" s="108"/>
      <c r="H30" s="19"/>
      <c r="I30" s="15"/>
    </row>
    <row r="31" spans="1:9" x14ac:dyDescent="0.35">
      <c r="A31" s="15"/>
      <c r="B31" s="18">
        <v>27</v>
      </c>
      <c r="C31" s="111"/>
      <c r="D31" s="108"/>
      <c r="E31" s="109"/>
      <c r="F31" s="108"/>
      <c r="G31" s="110"/>
      <c r="H31" s="19"/>
      <c r="I31" s="15"/>
    </row>
    <row r="32" spans="1:9" x14ac:dyDescent="0.35">
      <c r="A32" s="15"/>
      <c r="B32" s="18">
        <v>28</v>
      </c>
      <c r="C32" s="111"/>
      <c r="D32" s="111"/>
      <c r="E32" s="109"/>
      <c r="F32" s="108"/>
      <c r="G32" s="108"/>
      <c r="H32" s="19"/>
      <c r="I32" s="15"/>
    </row>
    <row r="33" spans="1:9" x14ac:dyDescent="0.35">
      <c r="A33" s="15"/>
      <c r="B33" s="18">
        <v>29</v>
      </c>
      <c r="C33" s="111"/>
      <c r="D33" s="108"/>
      <c r="E33" s="109"/>
      <c r="F33" s="108"/>
      <c r="G33" s="108"/>
      <c r="H33" s="19"/>
      <c r="I33" s="15"/>
    </row>
    <row r="34" spans="1:9" x14ac:dyDescent="0.35">
      <c r="A34" s="15"/>
      <c r="B34" s="18">
        <v>30</v>
      </c>
      <c r="C34" s="111"/>
      <c r="D34" s="108"/>
      <c r="E34" s="109"/>
      <c r="F34" s="108"/>
      <c r="G34" s="108"/>
      <c r="H34" s="19"/>
      <c r="I34" s="15"/>
    </row>
    <row r="35" spans="1:9" x14ac:dyDescent="0.35">
      <c r="A35" s="15"/>
      <c r="B35" s="18">
        <v>31</v>
      </c>
      <c r="C35" s="111"/>
      <c r="D35" s="108"/>
      <c r="E35" s="109"/>
      <c r="F35" s="108"/>
      <c r="G35" s="108"/>
      <c r="H35" s="19"/>
      <c r="I35" s="15"/>
    </row>
    <row r="36" spans="1:9" x14ac:dyDescent="0.35">
      <c r="A36" s="15"/>
      <c r="B36" s="18">
        <v>32</v>
      </c>
      <c r="C36" s="111"/>
      <c r="D36" s="108"/>
      <c r="E36" s="109"/>
      <c r="F36" s="108"/>
      <c r="G36" s="110"/>
      <c r="H36" s="19"/>
      <c r="I36" s="15"/>
    </row>
    <row r="37" spans="1:9" x14ac:dyDescent="0.35">
      <c r="A37" s="15"/>
      <c r="B37" s="18">
        <v>33</v>
      </c>
      <c r="C37" s="111"/>
      <c r="D37" s="108"/>
      <c r="E37" s="109"/>
      <c r="F37" s="108"/>
      <c r="G37" s="110"/>
      <c r="H37" s="19"/>
      <c r="I37" s="15"/>
    </row>
    <row r="38" spans="1:9" x14ac:dyDescent="0.35">
      <c r="A38" s="15"/>
      <c r="B38" s="18">
        <v>34</v>
      </c>
      <c r="C38" s="111"/>
      <c r="D38" s="111"/>
      <c r="E38" s="109"/>
      <c r="F38" s="108"/>
      <c r="G38" s="110"/>
      <c r="H38" s="19"/>
      <c r="I38" s="15"/>
    </row>
    <row r="39" spans="1:9" x14ac:dyDescent="0.35">
      <c r="A39" s="15"/>
      <c r="B39" s="18">
        <v>35</v>
      </c>
      <c r="C39" s="111"/>
      <c r="D39" s="108"/>
      <c r="E39" s="109"/>
      <c r="F39" s="108"/>
      <c r="G39" s="110"/>
      <c r="H39" s="19"/>
      <c r="I39" s="15"/>
    </row>
    <row r="40" spans="1:9" x14ac:dyDescent="0.35">
      <c r="A40" s="15"/>
      <c r="B40" s="18">
        <v>36</v>
      </c>
      <c r="C40" s="111"/>
      <c r="D40" s="108"/>
      <c r="E40" s="109"/>
      <c r="F40" s="108"/>
      <c r="G40" s="108"/>
      <c r="H40" s="19"/>
      <c r="I40" s="15"/>
    </row>
    <row r="41" spans="1:9" x14ac:dyDescent="0.35">
      <c r="A41" s="15"/>
      <c r="B41" s="18">
        <v>37</v>
      </c>
      <c r="C41" s="111"/>
      <c r="D41" s="108"/>
      <c r="E41" s="109"/>
      <c r="F41" s="108"/>
      <c r="G41" s="108"/>
      <c r="H41" s="19"/>
      <c r="I41" s="15"/>
    </row>
    <row r="42" spans="1:9" x14ac:dyDescent="0.35">
      <c r="A42" s="15"/>
      <c r="B42" s="18">
        <v>38</v>
      </c>
      <c r="C42" s="111"/>
      <c r="D42" s="108"/>
      <c r="E42" s="109"/>
      <c r="F42" s="108"/>
      <c r="G42" s="110"/>
      <c r="H42" s="19"/>
      <c r="I42" s="15"/>
    </row>
    <row r="43" spans="1:9" x14ac:dyDescent="0.35">
      <c r="A43" s="15"/>
      <c r="B43" s="18">
        <v>39</v>
      </c>
      <c r="C43" s="111"/>
      <c r="D43" s="108"/>
      <c r="E43" s="109"/>
      <c r="F43" s="108"/>
      <c r="G43" s="110"/>
      <c r="H43" s="19"/>
      <c r="I43" s="15"/>
    </row>
    <row r="44" spans="1:9" x14ac:dyDescent="0.35">
      <c r="A44" s="15"/>
      <c r="B44" s="18">
        <v>40</v>
      </c>
      <c r="C44" s="111"/>
      <c r="D44" s="108"/>
      <c r="E44" s="109"/>
      <c r="F44" s="108"/>
      <c r="G44" s="110"/>
      <c r="H44" s="19"/>
      <c r="I44" s="15"/>
    </row>
    <row r="45" spans="1:9" x14ac:dyDescent="0.35">
      <c r="A45" s="15"/>
      <c r="B45" s="15"/>
      <c r="C45" s="15"/>
      <c r="D45" s="15"/>
      <c r="E45" s="15"/>
      <c r="F45" s="15"/>
      <c r="G45" s="15"/>
      <c r="H45" s="15"/>
      <c r="I45" s="15"/>
    </row>
    <row r="46" spans="1:9" x14ac:dyDescent="0.35">
      <c r="A46" s="15"/>
      <c r="B46" s="15"/>
      <c r="C46" s="15"/>
      <c r="D46" s="15"/>
      <c r="E46" s="15"/>
      <c r="F46" s="15"/>
      <c r="G46" s="15"/>
      <c r="H46" s="15"/>
      <c r="I46" s="15"/>
    </row>
    <row r="47" spans="1:9" x14ac:dyDescent="0.35">
      <c r="A47" s="15"/>
      <c r="B47" s="15"/>
      <c r="C47" s="15"/>
      <c r="D47" s="15"/>
      <c r="E47" s="15"/>
      <c r="F47" s="15"/>
      <c r="G47" s="15"/>
      <c r="H47" s="15"/>
      <c r="I47" s="15"/>
    </row>
    <row r="48" spans="1:9" x14ac:dyDescent="0.35">
      <c r="A48" s="15"/>
      <c r="B48" s="15"/>
      <c r="C48" s="15"/>
      <c r="D48" s="15"/>
      <c r="E48" s="15"/>
      <c r="F48" s="15"/>
      <c r="G48" s="15"/>
      <c r="H48" s="15"/>
      <c r="I48" s="15"/>
    </row>
    <row r="49" spans="1:9" x14ac:dyDescent="0.35">
      <c r="A49" s="15"/>
      <c r="B49" s="15"/>
      <c r="C49" s="15"/>
      <c r="D49" s="15"/>
      <c r="E49" s="15"/>
      <c r="F49" s="15"/>
      <c r="G49" s="15"/>
      <c r="H49" s="15"/>
      <c r="I49" s="15"/>
    </row>
    <row r="50" spans="1:9" x14ac:dyDescent="0.35">
      <c r="A50" s="15"/>
      <c r="B50" s="15"/>
      <c r="C50" s="15"/>
      <c r="D50" s="15"/>
      <c r="E50" s="15"/>
      <c r="F50" s="15"/>
      <c r="G50" s="15"/>
      <c r="H50" s="15"/>
      <c r="I50" s="15"/>
    </row>
    <row r="51" spans="1:9" x14ac:dyDescent="0.35">
      <c r="A51" s="15"/>
      <c r="B51" s="15"/>
      <c r="C51" s="15"/>
      <c r="D51" s="15"/>
      <c r="E51" s="15"/>
      <c r="F51" s="15"/>
      <c r="G51" s="15"/>
      <c r="H51" s="15"/>
      <c r="I51" s="15"/>
    </row>
    <row r="52" spans="1:9" x14ac:dyDescent="0.35">
      <c r="A52" s="15"/>
      <c r="B52" s="15"/>
      <c r="C52" s="15"/>
      <c r="D52" s="15"/>
      <c r="E52" s="15"/>
      <c r="F52" s="15"/>
      <c r="G52" s="15"/>
      <c r="H52" s="15"/>
      <c r="I52" s="15"/>
    </row>
    <row r="53" spans="1:9" x14ac:dyDescent="0.35">
      <c r="A53" s="15"/>
      <c r="B53" s="15"/>
      <c r="C53" s="15"/>
      <c r="D53" s="15"/>
      <c r="E53" s="15"/>
      <c r="F53" s="15"/>
      <c r="G53" s="15"/>
      <c r="H53" s="15"/>
      <c r="I53" s="15"/>
    </row>
    <row r="54" spans="1:9" x14ac:dyDescent="0.35">
      <c r="A54" s="15"/>
      <c r="B54" s="15"/>
      <c r="C54" s="15"/>
      <c r="D54" s="15"/>
      <c r="E54" s="15"/>
      <c r="F54" s="15"/>
      <c r="G54" s="15"/>
      <c r="H54" s="15"/>
      <c r="I54" s="15"/>
    </row>
    <row r="55" spans="1:9" x14ac:dyDescent="0.35">
      <c r="A55" s="15"/>
      <c r="B55" s="15"/>
      <c r="C55" s="15"/>
      <c r="D55" s="15"/>
      <c r="E55" s="15"/>
      <c r="F55" s="15"/>
      <c r="G55" s="15"/>
      <c r="H55" s="15"/>
      <c r="I55" s="15"/>
    </row>
  </sheetData>
  <mergeCells count="6">
    <mergeCell ref="H3:H4"/>
    <mergeCell ref="B3:B4"/>
    <mergeCell ref="C3:D3"/>
    <mergeCell ref="E3:E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10</vt:i4>
      </vt:variant>
    </vt:vector>
  </HeadingPairs>
  <TitlesOfParts>
    <vt:vector size="52" baseType="lpstr">
      <vt:lpstr>HOME</vt:lpstr>
      <vt:lpstr>PROFIL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N1</vt:lpstr>
      <vt:lpstr>N2</vt:lpstr>
      <vt:lpstr>N3</vt:lpstr>
      <vt:lpstr>N4</vt:lpstr>
      <vt:lpstr>N5</vt:lpstr>
      <vt:lpstr>N6</vt:lpstr>
      <vt:lpstr>N7</vt:lpstr>
      <vt:lpstr>N8</vt:lpstr>
      <vt:lpstr>N9</vt:lpstr>
      <vt:lpstr>N10</vt:lpstr>
      <vt:lpstr>H1</vt:lpstr>
      <vt:lpstr>H2</vt:lpstr>
      <vt:lpstr>H3</vt:lpstr>
      <vt:lpstr>H4</vt:lpstr>
      <vt:lpstr>H5</vt:lpstr>
      <vt:lpstr>H6</vt:lpstr>
      <vt:lpstr>H7</vt:lpstr>
      <vt:lpstr>H8</vt:lpstr>
      <vt:lpstr>H9</vt:lpstr>
      <vt:lpstr>H10</vt:lpstr>
      <vt:lpstr>EKS1</vt:lpstr>
      <vt:lpstr>EKS2</vt:lpstr>
      <vt:lpstr>EKS3</vt:lpstr>
      <vt:lpstr>EKS4</vt:lpstr>
      <vt:lpstr>EKS5</vt:lpstr>
      <vt:lpstr>EKS6</vt:lpstr>
      <vt:lpstr>EKS7</vt:lpstr>
      <vt:lpstr>EKS8</vt:lpstr>
      <vt:lpstr>EKS9</vt:lpstr>
      <vt:lpstr>EKS10</vt:lpstr>
      <vt:lpstr>'1'!Print_Area</vt:lpstr>
      <vt:lpstr>'10'!Print_Area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Nurkholis Mughni</cp:lastModifiedBy>
  <cp:lastPrinted>2025-11-30T15:02:33Z</cp:lastPrinted>
  <dcterms:created xsi:type="dcterms:W3CDTF">2022-08-28T15:27:36Z</dcterms:created>
  <dcterms:modified xsi:type="dcterms:W3CDTF">2025-12-09T00:48:00Z</dcterms:modified>
</cp:coreProperties>
</file>