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xr:revisionPtr revIDLastSave="0" documentId="8_{BE514195-A9FB-44B7-995D-7542792A923A}" xr6:coauthVersionLast="47" xr6:coauthVersionMax="47" xr10:uidLastSave="{00000000-0000-0000-0000-000000000000}"/>
  <bookViews>
    <workbookView xWindow="-108" yWindow="-108" windowWidth="23256" windowHeight="12456" xr2:uid="{1A6CC58A-D4FF-4EC8-8B8D-D7A5B6188B9D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3" l="1"/>
  <c r="D10" i="3" s="1"/>
  <c r="C7" i="3"/>
  <c r="C10" i="3" s="1"/>
  <c r="C22" i="3" s="1"/>
  <c r="D36" i="3"/>
  <c r="C36" i="3"/>
  <c r="D31" i="3"/>
  <c r="C46" i="3"/>
  <c r="D42" i="3"/>
  <c r="C42" i="3"/>
  <c r="C31" i="3"/>
  <c r="D20" i="3"/>
  <c r="C20" i="3"/>
  <c r="C37" i="3" l="1"/>
  <c r="D22" i="3"/>
  <c r="D24" i="3" s="1"/>
  <c r="D37" i="3"/>
  <c r="C47" i="3"/>
  <c r="C24" i="3"/>
  <c r="D45" i="3" l="1"/>
  <c r="D46" i="3" s="1"/>
  <c r="D47" i="3" s="1"/>
</calcChain>
</file>

<file path=xl/sharedStrings.xml><?xml version="1.0" encoding="utf-8"?>
<sst xmlns="http://schemas.openxmlformats.org/spreadsheetml/2006/main" count="45" uniqueCount="42">
  <si>
    <t>EBITDA</t>
  </si>
  <si>
    <t>-</t>
  </si>
  <si>
    <t>ASET</t>
  </si>
  <si>
    <t>2024 (IDR)</t>
  </si>
  <si>
    <t>2025 (IDR)</t>
  </si>
  <si>
    <t>INCOME STATEMENT</t>
  </si>
  <si>
    <t>Revenue</t>
  </si>
  <si>
    <t>Operational Support Revenue</t>
  </si>
  <si>
    <t>Revenue from Continuing Activities of Previous Projects</t>
  </si>
  <si>
    <t>Total Revenue</t>
  </si>
  <si>
    <t>Program Costs / Cost of Programs</t>
  </si>
  <si>
    <t>Gross Surplus</t>
  </si>
  <si>
    <t>General &amp; Administrative Expenses</t>
  </si>
  <si>
    <t>Office Rent</t>
  </si>
  <si>
    <t>Operational Transportation</t>
  </si>
  <si>
    <t>Communication &amp; Internet</t>
  </si>
  <si>
    <t>Meetings and Coordination</t>
  </si>
  <si>
    <t>Administration &amp; Office Supplies</t>
  </si>
  <si>
    <t>Monitoring of Previous Activities</t>
  </si>
  <si>
    <t>Bank Charges and Administrative Fees</t>
  </si>
  <si>
    <t>Total G&amp;A Expenses</t>
  </si>
  <si>
    <t>Tax</t>
  </si>
  <si>
    <t>Net Surplus</t>
  </si>
  <si>
    <t>Current Assets</t>
  </si>
  <si>
    <t>Cash &amp; Bank</t>
  </si>
  <si>
    <t>Organizational Reserve Fund</t>
  </si>
  <si>
    <t>Total Current Assets</t>
  </si>
  <si>
    <t>Fixed Assets</t>
  </si>
  <si>
    <t>Office Equipment</t>
  </si>
  <si>
    <t>Conservation Field Equipment</t>
  </si>
  <si>
    <t>Organizational Inventory</t>
  </si>
  <si>
    <t>Total Fixed Assets</t>
  </si>
  <si>
    <t>Total Assets</t>
  </si>
  <si>
    <t>LIABILITIES</t>
  </si>
  <si>
    <t>Short-Term Liabilities</t>
  </si>
  <si>
    <t>Long-Term Liabilities</t>
  </si>
  <si>
    <t>Total Liabilities</t>
  </si>
  <si>
    <t>EQUITY</t>
  </si>
  <si>
    <t>Organizational Capital</t>
  </si>
  <si>
    <t>Retained Surplus</t>
  </si>
  <si>
    <t>Total Equity</t>
  </si>
  <si>
    <t>Total Liabilities and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</si>
</sst>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165" fontId="0" fillId="0" borderId="0" xfId="1" applyNumberFormat="1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165" fontId="0" fillId="0" borderId="0" xfId="1" applyNumberFormat="1" applyFont="1" applyAlignment="1">
      <alignment vertical="center" wrapText="1"/>
    </xf>
    <xf numFmtId="165" fontId="2" fillId="0" borderId="0" xfId="1" applyNumberFormat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165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07E9A-6243-40A5-8D6F-37692820475E}">
  <dimension ref="B2:F49"/>
  <sheetViews>
    <sheetView tabSelected="1" workbookViewId="0">
      <selection activeCell="F2" sqref="F2:F16"/>
    </sheetView>
  </sheetViews>
  <sheetFormatPr defaultRowHeight="13.8"/>
  <cols>
    <col min="2" max="2" width="43.09765625" customWidth="1"/>
    <col min="3" max="3" width="18.296875" customWidth="1"/>
    <col min="4" max="4" width="23.796875" customWidth="1"/>
  </cols>
  <sheetData>
    <row r="2" spans="2:6" ht="30">
      <c r="B2" s="13" t="s">
        <v>5</v>
      </c>
      <c r="C2" s="13" t="s">
        <v>3</v>
      </c>
      <c r="D2" s="13" t="s">
        <v>4</v>
      </c>
      <c r="F2" s="11"/>
    </row>
    <row r="3" spans="2:6">
      <c r="B3" s="15" t="s">
        <v>6</v>
      </c>
      <c r="C3" s="3"/>
      <c r="D3" s="3"/>
    </row>
    <row r="4" spans="2:6" ht="17.399999999999999">
      <c r="B4" s="16" t="s">
        <v>7</v>
      </c>
      <c r="C4" s="7">
        <v>280000000</v>
      </c>
      <c r="D4" s="7">
        <v>300000000</v>
      </c>
      <c r="F4" s="6"/>
    </row>
    <row r="5" spans="2:6" ht="27.6">
      <c r="B5" s="16" t="s">
        <v>8</v>
      </c>
      <c r="C5" s="7">
        <v>120000000</v>
      </c>
      <c r="D5" s="7">
        <v>150000000</v>
      </c>
    </row>
    <row r="6" spans="2:6">
      <c r="B6" s="16"/>
      <c r="C6" s="7"/>
      <c r="D6" s="7"/>
    </row>
    <row r="7" spans="2:6">
      <c r="B7" s="15" t="s">
        <v>9</v>
      </c>
      <c r="C7" s="8">
        <f>SUM(C4:C6)</f>
        <v>400000000</v>
      </c>
      <c r="D7" s="8">
        <f>SUM(D4:D6)</f>
        <v>450000000</v>
      </c>
      <c r="F7" s="12"/>
    </row>
    <row r="8" spans="2:6">
      <c r="B8" s="16"/>
      <c r="C8" s="7"/>
      <c r="D8" s="1"/>
      <c r="F8" s="12"/>
    </row>
    <row r="9" spans="2:6">
      <c r="B9" s="14" t="s">
        <v>10</v>
      </c>
      <c r="C9" s="7">
        <v>120000000</v>
      </c>
      <c r="D9" s="7">
        <v>180000000</v>
      </c>
      <c r="F9" s="12"/>
    </row>
    <row r="10" spans="2:6">
      <c r="B10" s="14" t="s">
        <v>11</v>
      </c>
      <c r="C10" s="8">
        <f>C7-C9</f>
        <v>280000000</v>
      </c>
      <c r="D10" s="8">
        <f>D7-D9</f>
        <v>270000000</v>
      </c>
      <c r="F10" s="12"/>
    </row>
    <row r="11" spans="2:6">
      <c r="B11" s="16"/>
      <c r="C11" s="7"/>
      <c r="D11" s="8"/>
    </row>
    <row r="12" spans="2:6" ht="17.399999999999999">
      <c r="B12" s="14" t="s">
        <v>12</v>
      </c>
      <c r="C12" s="7"/>
      <c r="D12" s="7"/>
      <c r="F12" s="6"/>
    </row>
    <row r="13" spans="2:6">
      <c r="B13" s="17" t="s">
        <v>13</v>
      </c>
      <c r="C13" s="7">
        <v>33000000</v>
      </c>
      <c r="D13" s="7">
        <v>33000000</v>
      </c>
    </row>
    <row r="14" spans="2:6">
      <c r="B14" s="17" t="s">
        <v>14</v>
      </c>
      <c r="C14" s="7">
        <v>24000000</v>
      </c>
      <c r="D14" s="7">
        <v>25000000</v>
      </c>
      <c r="F14" s="12"/>
    </row>
    <row r="15" spans="2:6">
      <c r="B15" s="17" t="s">
        <v>15</v>
      </c>
      <c r="C15" s="7">
        <v>12000000</v>
      </c>
      <c r="D15" s="7">
        <v>12000000</v>
      </c>
      <c r="F15" s="12"/>
    </row>
    <row r="16" spans="2:6">
      <c r="B16" s="17" t="s">
        <v>16</v>
      </c>
      <c r="C16" s="7">
        <v>10000000</v>
      </c>
      <c r="D16" s="7">
        <v>11500000</v>
      </c>
      <c r="F16" s="12"/>
    </row>
    <row r="17" spans="2:6">
      <c r="B17" s="17" t="s">
        <v>17</v>
      </c>
      <c r="C17" s="7">
        <v>5000000</v>
      </c>
      <c r="D17" s="7">
        <v>5250000</v>
      </c>
      <c r="F17" s="12"/>
    </row>
    <row r="18" spans="2:6">
      <c r="B18" s="17" t="s">
        <v>18</v>
      </c>
      <c r="C18" s="7">
        <v>24500000</v>
      </c>
      <c r="D18" s="7">
        <v>25000000</v>
      </c>
      <c r="F18" s="12"/>
    </row>
    <row r="19" spans="2:6">
      <c r="B19" s="17" t="s">
        <v>19</v>
      </c>
      <c r="C19" s="7">
        <v>5000000</v>
      </c>
      <c r="D19" s="7">
        <v>6000000</v>
      </c>
    </row>
    <row r="20" spans="2:6">
      <c r="B20" s="14" t="s">
        <v>20</v>
      </c>
      <c r="C20" s="8">
        <f>SUM(C13:C19)</f>
        <v>113500000</v>
      </c>
      <c r="D20" s="8">
        <f>SUM(D13:D19)</f>
        <v>117750000</v>
      </c>
    </row>
    <row r="21" spans="2:6">
      <c r="B21" s="16"/>
      <c r="C21" s="7"/>
      <c r="D21" s="7"/>
    </row>
    <row r="22" spans="2:6">
      <c r="B22" s="15" t="s">
        <v>0</v>
      </c>
      <c r="C22" s="8">
        <f>C10-C20</f>
        <v>166500000</v>
      </c>
      <c r="D22" s="8">
        <f>D10-D20</f>
        <v>152250000</v>
      </c>
    </row>
    <row r="23" spans="2:6">
      <c r="B23" s="16" t="s">
        <v>21</v>
      </c>
      <c r="C23" s="7" t="s">
        <v>1</v>
      </c>
      <c r="D23" s="7" t="s">
        <v>1</v>
      </c>
    </row>
    <row r="24" spans="2:6">
      <c r="B24" s="15" t="s">
        <v>22</v>
      </c>
      <c r="C24" s="8">
        <f>C22</f>
        <v>166500000</v>
      </c>
      <c r="D24" s="8">
        <f>D22</f>
        <v>152250000</v>
      </c>
    </row>
    <row r="25" spans="2:6">
      <c r="B25" s="17"/>
    </row>
    <row r="26" spans="2:6">
      <c r="B26" s="17"/>
    </row>
    <row r="27" spans="2:6">
      <c r="B27" s="18" t="s">
        <v>2</v>
      </c>
      <c r="C27" s="2">
        <v>2024</v>
      </c>
      <c r="D27" s="2">
        <v>2025</v>
      </c>
    </row>
    <row r="28" spans="2:6">
      <c r="B28" s="19" t="s">
        <v>23</v>
      </c>
      <c r="C28" s="3"/>
      <c r="D28" s="9"/>
    </row>
    <row r="29" spans="2:6">
      <c r="B29" s="17" t="s">
        <v>24</v>
      </c>
      <c r="C29" s="4">
        <v>210000000</v>
      </c>
      <c r="D29" s="4">
        <v>369000000</v>
      </c>
    </row>
    <row r="30" spans="2:6">
      <c r="B30" s="17" t="s">
        <v>25</v>
      </c>
      <c r="C30" s="4">
        <v>80000000</v>
      </c>
      <c r="D30" s="4">
        <v>120000000</v>
      </c>
    </row>
    <row r="31" spans="2:6">
      <c r="B31" s="14" t="s">
        <v>26</v>
      </c>
      <c r="C31" s="5">
        <f>SUM(C29:C30)</f>
        <v>290000000</v>
      </c>
      <c r="D31" s="5">
        <f>SUM(D29:D30)</f>
        <v>489000000</v>
      </c>
    </row>
    <row r="32" spans="2:6">
      <c r="B32" s="19" t="s">
        <v>27</v>
      </c>
      <c r="C32" s="3"/>
      <c r="D32" s="3"/>
    </row>
    <row r="33" spans="2:4">
      <c r="B33" s="17" t="s">
        <v>28</v>
      </c>
      <c r="C33" s="4">
        <v>20000000</v>
      </c>
      <c r="D33" s="4">
        <v>20000000</v>
      </c>
    </row>
    <row r="34" spans="2:4">
      <c r="B34" s="17" t="s">
        <v>29</v>
      </c>
      <c r="C34" s="4">
        <v>40000000</v>
      </c>
      <c r="D34" s="4">
        <v>60250000</v>
      </c>
    </row>
    <row r="35" spans="2:4">
      <c r="B35" s="17" t="s">
        <v>30</v>
      </c>
      <c r="C35" s="4">
        <v>15000000</v>
      </c>
      <c r="D35" s="4">
        <v>18000000</v>
      </c>
    </row>
    <row r="36" spans="2:4">
      <c r="B36" s="14" t="s">
        <v>31</v>
      </c>
      <c r="C36" s="5">
        <f>SUM(C33:C35)</f>
        <v>75000000</v>
      </c>
      <c r="D36" s="5">
        <f>SUM(D33:D35)</f>
        <v>98250000</v>
      </c>
    </row>
    <row r="37" spans="2:4">
      <c r="B37" s="14" t="s">
        <v>32</v>
      </c>
      <c r="C37" s="5">
        <f>C36+C31</f>
        <v>365000000</v>
      </c>
      <c r="D37" s="5">
        <f>D36+D31</f>
        <v>587250000</v>
      </c>
    </row>
    <row r="38" spans="2:4">
      <c r="B38" s="17"/>
    </row>
    <row r="39" spans="2:4">
      <c r="B39" s="19" t="s">
        <v>33</v>
      </c>
      <c r="C39" s="2"/>
      <c r="D39" s="2"/>
    </row>
    <row r="40" spans="2:4">
      <c r="B40" s="17" t="s">
        <v>34</v>
      </c>
      <c r="C40" s="4">
        <v>0</v>
      </c>
      <c r="D40" s="4">
        <v>0</v>
      </c>
    </row>
    <row r="41" spans="2:4">
      <c r="B41" s="17" t="s">
        <v>35</v>
      </c>
      <c r="C41" s="3" t="s">
        <v>1</v>
      </c>
      <c r="D41" s="3" t="s">
        <v>1</v>
      </c>
    </row>
    <row r="42" spans="2:4">
      <c r="B42" s="14" t="s">
        <v>36</v>
      </c>
      <c r="C42" s="5">
        <f>SUM(C40:C41)</f>
        <v>0</v>
      </c>
      <c r="D42" s="5">
        <f>SUM(D40:D41)</f>
        <v>0</v>
      </c>
    </row>
    <row r="43" spans="2:4">
      <c r="B43" s="19" t="s">
        <v>37</v>
      </c>
      <c r="C43" s="2"/>
      <c r="D43" s="2"/>
    </row>
    <row r="44" spans="2:4">
      <c r="B44" s="17" t="s">
        <v>38</v>
      </c>
      <c r="C44" s="4">
        <v>280000000</v>
      </c>
      <c r="D44" s="4">
        <v>350000000</v>
      </c>
    </row>
    <row r="45" spans="2:4">
      <c r="B45" s="17" t="s">
        <v>39</v>
      </c>
      <c r="C45" s="4">
        <v>85000000</v>
      </c>
      <c r="D45" s="4">
        <f>C45+D24</f>
        <v>237250000</v>
      </c>
    </row>
    <row r="46" spans="2:4">
      <c r="B46" s="14" t="s">
        <v>40</v>
      </c>
      <c r="C46" s="5">
        <f>SUM(C44:C45)</f>
        <v>365000000</v>
      </c>
      <c r="D46" s="5">
        <f>SUM(D44:D45)</f>
        <v>587250000</v>
      </c>
    </row>
    <row r="47" spans="2:4">
      <c r="B47" s="14" t="s">
        <v>41</v>
      </c>
      <c r="C47" s="5">
        <f>C46+C42</f>
        <v>365000000</v>
      </c>
      <c r="D47" s="5">
        <f>D46+D42</f>
        <v>587250000</v>
      </c>
    </row>
    <row r="49" spans="3:3">
      <c r="C4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Dewi Ayu</dc:creator>
  <cp:lastModifiedBy>eko budi</cp:lastModifiedBy>
  <dcterms:created xsi:type="dcterms:W3CDTF">2026-03-06T06:27:44Z</dcterms:created>
  <dcterms:modified xsi:type="dcterms:W3CDTF">2026-03-09T03:56:30Z</dcterms:modified>
</cp:coreProperties>
</file>